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684" activeTab="2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<sst xmlns="http://schemas.openxmlformats.org/spreadsheetml/2006/main" count="5570" uniqueCount="491">
  <si>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</si>
  <si>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</si>
  <si>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</si>
  <si>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</si>
  <si>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</si>
  <si>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</si>
  <si>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</si>
  <si>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</si>
  <si>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</si>
  <si>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</si>
  <si>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</si>
  <si>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</si>
  <si>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</si>
  <si>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</si>
  <si>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</si>
  <si>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</si>
  <si>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</si>
  <si>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</si>
  <si>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</si>
  <si>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</si>
  <si>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</si>
  <si>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</si>
  <si>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</si>
  <si>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</si>
  <si>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</si>
  <si>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</si>
  <si>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</si>
  <si>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</si>
  <si>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</si>
  <si>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</si>
  <si>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</si>
  <si>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</si>
  <si>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</si>
  <si>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</si>
  <si>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</si>
  <si>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</si>
  <si>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</si>
  <si>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</si>
  <si>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</si>
  <si>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</si>
  <si>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</si>
  <si>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</si>
  <si>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</si>
  <si>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</si>
  <si>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</si>
  <si>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</si>
  <si>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</si>
  <si>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</si>
  <si>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</si>
  <si>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</si>
  <si>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</si>
  <si>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</si>
  <si>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</si>
  <si>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</si>
  <si>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</si>
  <si>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</si>
  <si>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</si>
  <si>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</si>
  <si>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</si>
  <si>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</si>
  <si>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</si>
  <si>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</si>
  <si>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</si>
  <si>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</si>
  <si>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</si>
  <si>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</si>
  <si>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</si>
  <si>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</si>
  <si>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</si>
  <si>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</si>
  <si>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</si>
  <si>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</si>
  <si>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</si>
  <si>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</si>
  <si>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</si>
  <si>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</si>
  <si>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</si>
  <si>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</si>
  <si>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926
Kultura fizyczna i sport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</si>
  <si>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</si>
  <si>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</si>
  <si>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</si>
  <si>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</si>
  <si>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</si>
  <si>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</si>
  <si>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</si>
  <si>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</si>
  <si>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Pozycja sprawozdania/Paragrafy/Formuła licząca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</si>
  <si>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</si>
  <si>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</si>
  <si>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</si>
  <si>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</si>
  <si>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</si>
  <si>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</si>
  <si>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</si>
  <si>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</si>
  <si>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</si>
  <si>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</si>
  <si>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</si>
  <si>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</si>
  <si>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</si>
  <si>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</si>
  <si>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</si>
  <si>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</si>
  <si>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</si>
  <si>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</si>
  <si>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</si>
  <si>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suma Rb-27s (plan)</t>
  </si>
  <si>
    <t>dochody majątkowe (plan)</t>
  </si>
  <si>
    <t>dochody bieżące (plan)</t>
  </si>
  <si>
    <t xml:space="preserve"> 9 = 7 - 8</t>
  </si>
  <si>
    <t>suma Rb-27s (wykonanie)</t>
  </si>
  <si>
    <t>dochody majątkowe (wykonanie)</t>
  </si>
  <si>
    <t>dochody bieżące (wykonanie)</t>
  </si>
  <si>
    <t>12 = 10 - 11</t>
  </si>
  <si>
    <t>13-15</t>
  </si>
  <si>
    <t>wskaźniki wykonania planu</t>
  </si>
  <si>
    <t>Rb-28s</t>
  </si>
  <si>
    <t>suma Rb-28s (plan)</t>
  </si>
  <si>
    <t>wydatki majątkowe (plan)</t>
  </si>
  <si>
    <t>wszystkie 6xxx</t>
  </si>
  <si>
    <t>wydatki bieżące (plan)</t>
  </si>
  <si>
    <t xml:space="preserve"> 18 = 16 - 17</t>
  </si>
  <si>
    <t>wydatki ogółem  (wykonanie)</t>
  </si>
  <si>
    <t>suma Rb-28s (wykonanie)</t>
  </si>
  <si>
    <t>wydatki majątkowe (wykonanie)</t>
  </si>
  <si>
    <t>wydatki bieżące (wykonanie)</t>
  </si>
  <si>
    <t>21 = 19 - 20</t>
  </si>
  <si>
    <t>22-24</t>
  </si>
  <si>
    <t>dochody bieżące (9) 
- wydatki bieżące (18)</t>
  </si>
  <si>
    <t>dochody bieżące (12) 
- wydatki bieżące (21)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</si>
  <si>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</si>
  <si>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</si>
  <si>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</si>
  <si>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</si>
  <si>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</si>
  <si>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</si>
  <si>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</si>
  <si>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</si>
  <si>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</si>
  <si>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</si>
  <si>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</si>
  <si>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</si>
  <si>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</si>
  <si>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</si>
  <si>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</si>
  <si>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</si>
  <si>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</si>
  <si>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</si>
  <si>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</si>
  <si>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</si>
  <si>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</si>
  <si>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</si>
  <si>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</si>
  <si>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</si>
  <si>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</si>
  <si>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</si>
  <si>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</si>
  <si>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</si>
  <si>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</si>
  <si>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801, 806, 807, 808, 809, 811, 812, 813, 814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</si>
  <si>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</si>
  <si>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</si>
  <si>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</si>
  <si>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</si>
  <si>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</si>
  <si>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wszystkie 6xxx za wyjątkiem 601, 602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</si>
  <si>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</si>
  <si>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</si>
  <si>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</si>
  <si>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</si>
  <si>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</si>
  <si>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</si>
  <si>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</si>
  <si>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</si>
  <si>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8-22</t>
  </si>
  <si>
    <t>wydatki wg działów (plan)</t>
  </si>
  <si>
    <t>plan wydatków w poszczególnych wybranych działach (wg nagłówka tabeli 7)</t>
  </si>
  <si>
    <t>pozostałe (plan)</t>
  </si>
  <si>
    <t xml:space="preserve">23 = 7 - suma(8 do 22) 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</si>
  <si>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</si>
  <si>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</si>
  <si>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</si>
  <si>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</si>
  <si>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</si>
  <si>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</si>
  <si>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</si>
  <si>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</si>
  <si>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</si>
  <si>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>nadwyżka z lat ubiegłych</t>
  </si>
  <si>
    <t xml:space="preserve">prywatyzacja majątku </t>
  </si>
  <si>
    <t>inne źródła</t>
  </si>
  <si>
    <t xml:space="preserve">kredyty i pożyczki </t>
  </si>
  <si>
    <t>Rozchody (plan)</t>
  </si>
  <si>
    <t xml:space="preserve">Struktura </t>
  </si>
  <si>
    <t>Rozchody (wykonanie)</t>
  </si>
  <si>
    <t>spłaty kredytów i pożyczek</t>
  </si>
  <si>
    <t>pożyczki udzielone</t>
  </si>
  <si>
    <t>inne cele</t>
  </si>
  <si>
    <t>papiery wartościowe</t>
  </si>
  <si>
    <t>wolne środki</t>
  </si>
  <si>
    <t>wykup papierów wartościowych</t>
  </si>
  <si>
    <t>przychody ogółem (plan)</t>
  </si>
  <si>
    <t>D1</t>
  </si>
  <si>
    <t>kredyty i pożyczki  (plan)</t>
  </si>
  <si>
    <t>D11</t>
  </si>
  <si>
    <t>spłata pożyczek udzielonych  (plan)</t>
  </si>
  <si>
    <t>D12</t>
  </si>
  <si>
    <t>nadwyżka z lat ubiegłych  (plan)</t>
  </si>
  <si>
    <t>D13</t>
  </si>
  <si>
    <t>prywatyzacja majątku  (plan)</t>
  </si>
  <si>
    <t>D16</t>
  </si>
  <si>
    <t>inne źródła  (plan)</t>
  </si>
  <si>
    <t>D17</t>
  </si>
  <si>
    <t xml:space="preserve">wskaźniki struktury planu przychodów </t>
  </si>
  <si>
    <t>przychody ogółem (wykonanie)</t>
  </si>
  <si>
    <t>kredyty i pożyczki  (wykonanie)</t>
  </si>
  <si>
    <t>spłata pożyczek udzielonych  (wykonanie)</t>
  </si>
  <si>
    <t>nadwyżka z lat ubiegłych  (wykonanie)</t>
  </si>
  <si>
    <t>prywatyzacja majątku  (wykonanie)</t>
  </si>
  <si>
    <t>inne źródła  (wykonanie)</t>
  </si>
  <si>
    <t xml:space="preserve">wskaźniki struktury wykonania przychodów </t>
  </si>
  <si>
    <t>D2</t>
  </si>
  <si>
    <t>spłaty kredytów i pożyczek  (plan)</t>
  </si>
  <si>
    <t>D21</t>
  </si>
  <si>
    <t>pożyczki udzielone  (plan)</t>
  </si>
  <si>
    <t>D22</t>
  </si>
  <si>
    <t>inne cele  (plan)</t>
  </si>
  <si>
    <t>12-15</t>
  </si>
  <si>
    <t>8..11 : 7</t>
  </si>
  <si>
    <t>spłaty kredytów i pożyczek  (wykonanie)</t>
  </si>
  <si>
    <t>pożyczki udzielone  (wykonanie)</t>
  </si>
  <si>
    <t>inne cele  (wykonanie)</t>
  </si>
  <si>
    <t>21-24</t>
  </si>
  <si>
    <t>wskaźniki struktury wykonania rozchodów</t>
  </si>
  <si>
    <t>17..20 : 16</t>
  </si>
  <si>
    <t>papiery wartościowe (plan)</t>
  </si>
  <si>
    <t>D14</t>
  </si>
  <si>
    <t>D15</t>
  </si>
  <si>
    <t>wolne środki (plan)</t>
  </si>
  <si>
    <t>15-21</t>
  </si>
  <si>
    <t>papiery wartościowe (wykonanie)</t>
  </si>
  <si>
    <t>wolne środki (wykonanie)</t>
  </si>
  <si>
    <t>30-36</t>
  </si>
  <si>
    <t>rozchody ogółem  (plan)</t>
  </si>
  <si>
    <t>wykup papierów wartościowych  (plan)</t>
  </si>
  <si>
    <t>D23</t>
  </si>
  <si>
    <t>D24</t>
  </si>
  <si>
    <t>wskaźniki struktury planu rozchodów</t>
  </si>
  <si>
    <t>8..14 : 7</t>
  </si>
  <si>
    <t>23..29 : 22</t>
  </si>
  <si>
    <t>rozchody ogółem (wykonanie)</t>
  </si>
  <si>
    <t>wykup papierów wartościowych  (wykonanie)</t>
  </si>
  <si>
    <t>076, 077, 078, 087, 618, 620, 625, 626, 628, 629, 630, 631, 632, 633, 641, 642, 643, 651, 652, 653, 656, 661, 662, 663, 664, 665, 666, 668</t>
  </si>
  <si>
    <t>200, 201, 202, 203, 204, 205, 211, 212, 213, 221, 222, 223, 231, 232, 233, 244, 246, 271, 273, 287, 288, 620, 625, 626, 628, 630, 631, 632, 633, 641, 642, 643, 651, 652, 653, 656, 661, 662, 663, 664</t>
  </si>
  <si>
    <t>200, 205, 231, 232, 233, 236, 241, 248, 249, 250, 251, 252, 253, 254, 255, 256, 257, 258, 259, 262, 263, 264, 265, 271, 272, 273, 280, 281, 282, 283, 288</t>
  </si>
  <si>
    <t>401, 402, 403, 404, 405, 406, 407, 408, 409, 410, 411, 412, 413, 417, 418, 478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</si>
  <si>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</si>
  <si>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</si>
  <si>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</si>
  <si>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</si>
  <si>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</si>
  <si>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</si>
  <si>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</si>
  <si>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</si>
  <si>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</si>
  <si>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</si>
  <si>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</si>
  <si>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</si>
  <si>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</si>
  <si>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</si>
  <si>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</si>
  <si>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</si>
  <si>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</si>
  <si>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</si>
  <si>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</si>
  <si>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</si>
  <si>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</si>
  <si>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</si>
  <si>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</si>
  <si>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</si>
  <si>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</si>
  <si>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</si>
  <si>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</si>
  <si>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</si>
  <si>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</si>
  <si>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</si>
  <si>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</si>
  <si>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</si>
  <si>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</si>
  <si>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</si>
  <si>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</si>
  <si>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</si>
  <si>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</si>
  <si>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</si>
  <si>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</si>
  <si>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</si>
  <si>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</si>
  <si>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</si>
  <si>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</si>
  <si>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</si>
  <si>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</si>
  <si>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</si>
  <si>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</si>
  <si>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</si>
  <si>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</si>
  <si>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</si>
  <si>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</si>
  <si>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</si>
  <si>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</si>
  <si>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</si>
  <si>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</si>
  <si>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</si>
  <si>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</si>
  <si>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</si>
  <si>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</si>
  <si>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</si>
  <si>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</si>
  <si>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</si>
  <si>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</si>
  <si>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</si>
  <si>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</si>
  <si>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</si>
  <si>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</si>
  <si>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</si>
  <si>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</si>
  <si>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</si>
  <si>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</si>
  <si>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</si>
  <si>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</si>
  <si>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</si>
  <si>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</si>
  <si>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</si>
  <si>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</si>
  <si>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</si>
  <si>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</si>
  <si>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</si>
  <si>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LUBYCZA KRÓLEWSKA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</si>
  <si>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</si>
  <si>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</si>
  <si>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</si>
  <si>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</si>
  <si>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</si>
  <si>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</si>
  <si>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</si>
  <si>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</si>
  <si>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</si>
  <si>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</si>
  <si>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</si>
  <si>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</si>
  <si>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</si>
  <si>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</si>
  <si>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</si>
  <si>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</si>
  <si>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</si>
  <si>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</si>
  <si>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</si>
  <si>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</si>
  <si>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</si>
  <si>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</si>
  <si>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</si>
  <si>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</si>
  <si>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</si>
  <si>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</si>
  <si>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</si>
  <si>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REJOWIEC-OSADA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</si>
  <si>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</si>
  <si>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</si>
  <si>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</si>
  <si>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</si>
  <si>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</si>
  <si>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</si>
  <si>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</si>
  <si>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</si>
  <si>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SIEDLISZCZE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</si>
  <si>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</si>
  <si>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</si>
  <si>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</si>
  <si>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</si>
  <si>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</si>
  <si>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</si>
  <si>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</si>
  <si>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</si>
  <si>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</si>
  <si>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</si>
  <si>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</si>
  <si>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</si>
  <si>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</si>
  <si>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</si>
  <si>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</si>
  <si>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</si>
  <si>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</si>
  <si>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</si>
  <si>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</si>
  <si>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</si>
  <si>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</si>
  <si>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</si>
  <si>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</si>
  <si>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</si>
  <si>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</si>
  <si>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</si>
  <si>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</si>
  <si>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</si>
  <si>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</si>
  <si>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</si>
  <si>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URZĘDÓW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</si>
  <si>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</si>
  <si>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</si>
  <si>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</si>
  <si>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</si>
  <si>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</si>
  <si>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</si>
  <si>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</si>
  <si>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</si>
  <si>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</si>
  <si>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</si>
  <si>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</si>
  <si>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</si>
  <si>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</si>
  <si>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</si>
  <si>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</si>
  <si>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</si>
  <si>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</si>
  <si>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</si>
  <si>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</si>
  <si>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</si>
  <si>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</si>
  <si>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</si>
  <si>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</si>
  <si>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</si>
  <si>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</si>
  <si>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</si>
  <si>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</si>
  <si>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</si>
  <si>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</si>
  <si>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</si>
  <si>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</si>
  <si>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</si>
  <si>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</si>
  <si>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</si>
  <si>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</si>
  <si>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</si>
  <si>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</si>
  <si>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</si>
  <si>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</si>
  <si>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</si>
  <si>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</si>
  <si>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RYKI</t>
  </si>
  <si>
    <t>SZCZEBRZESZYN</t>
  </si>
  <si>
    <t>TARNOGRÓD</t>
  </si>
  <si>
    <t>TYSZOWCE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</si>
  <si>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</si>
  <si>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</si>
  <si>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</si>
  <si>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</si>
  <si>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</si>
  <si>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</si>
  <si>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</si>
  <si>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</si>
  <si>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</si>
  <si>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</si>
  <si>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</si>
  <si>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</si>
  <si>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</si>
  <si>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</si>
  <si>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</si>
  <si>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</si>
  <si>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</si>
  <si>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</si>
  <si>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</si>
  <si>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</si>
  <si>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</si>
  <si>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</si>
  <si>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</si>
  <si>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</si>
  <si>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</si>
  <si>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</si>
  <si>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</si>
  <si>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</si>
  <si>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</si>
  <si>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</si>
  <si>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</si>
  <si>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</si>
  <si>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 w Parczewie</t>
  </si>
  <si>
    <t>Zwiazek Gmin Ziemi Hrubieszowskiej w Hrubieszowie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</si>
  <si>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</si>
  <si>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</si>
  <si>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</si>
  <si>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</si>
  <si>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Międzygminny Związek Komunalny w Kraśniku</t>
  </si>
  <si>
    <t>Międzygminny Związek Komunalny w Trzebieszowie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</si>
</sst>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4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4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5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6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5" fontId="6" fillId="0" borderId="10" xfId="89" applyNumberFormat="1" applyFont="1" applyFill="1" applyBorder="1" applyAlignment="1">
      <alignment horizontal="center"/>
      <protection/>
    </xf>
    <xf numFmtId="166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 wrapText="1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vertical="center" wrapText="1"/>
      <protection/>
    </xf>
    <xf numFmtId="0" fontId="26" fillId="0" borderId="14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6" xfId="89" applyFont="1" applyBorder="1" applyAlignment="1">
      <alignment horizontal="center" vertical="center" wrapText="1"/>
      <protection/>
    </xf>
    <xf numFmtId="20" fontId="26" fillId="0" borderId="16" xfId="89" applyNumberFormat="1" applyFont="1" applyBorder="1" applyAlignment="1">
      <alignment horizontal="center" vertical="center" wrapText="1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6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6" xfId="89" applyFont="1" applyBorder="1" applyAlignment="1" quotePrefix="1">
      <alignment horizontal="left" vertical="center" wrapText="1"/>
      <protection/>
    </xf>
    <xf numFmtId="0" fontId="26" fillId="0" borderId="11" xfId="89" applyFont="1" applyBorder="1" applyAlignment="1" quotePrefix="1">
      <alignment horizontal="center" vertical="center"/>
      <protection/>
    </xf>
    <xf numFmtId="0" fontId="26" fillId="0" borderId="13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6" fontId="26" fillId="0" borderId="16" xfId="89" applyNumberFormat="1" applyFont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horizontal="center" vertical="center" wrapText="1"/>
      <protection/>
    </xf>
    <xf numFmtId="0" fontId="26" fillId="0" borderId="16" xfId="89" applyFont="1" applyFill="1" applyBorder="1" applyAlignment="1">
      <alignment horizontal="center" vertical="center" wrapText="1"/>
      <protection/>
    </xf>
    <xf numFmtId="0" fontId="26" fillId="0" borderId="11" xfId="89" applyFont="1" applyFill="1" applyBorder="1" applyAlignment="1">
      <alignment vertical="center" wrapText="1"/>
      <protection/>
    </xf>
    <xf numFmtId="0" fontId="26" fillId="0" borderId="11" xfId="89" applyFont="1" applyFill="1" applyBorder="1" applyAlignment="1">
      <alignment horizontal="center" vertical="center"/>
      <protection/>
    </xf>
    <xf numFmtId="166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3" xfId="89" applyFont="1" applyFill="1" applyBorder="1" applyAlignment="1">
      <alignment vertical="center" wrapText="1"/>
      <protection/>
    </xf>
    <xf numFmtId="0" fontId="26" fillId="0" borderId="13" xfId="89" applyFont="1" applyFill="1" applyBorder="1" applyAlignment="1">
      <alignment horizontal="center" vertical="center"/>
      <protection/>
    </xf>
    <xf numFmtId="166" fontId="26" fillId="0" borderId="14" xfId="89" applyNumberFormat="1" applyFont="1" applyFill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20" xfId="89" applyFont="1" applyBorder="1" applyAlignment="1">
      <alignment horizontal="center" vertical="center"/>
      <protection/>
    </xf>
    <xf numFmtId="0" fontId="26" fillId="0" borderId="21" xfId="89" applyFont="1" applyBorder="1" applyAlignment="1">
      <alignment horizontal="center" vertical="center" wrapText="1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6" fontId="26" fillId="0" borderId="0" xfId="89" applyNumberFormat="1" applyFont="1" applyAlignment="1">
      <alignment vertical="center" wrapText="1"/>
      <protection/>
    </xf>
    <xf numFmtId="0" fontId="26" fillId="0" borderId="19" xfId="89" applyFont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1" fillId="0" borderId="25" xfId="89" applyFont="1" applyBorder="1" applyAlignment="1">
      <alignment horizontal="left" vertical="center"/>
      <protection/>
    </xf>
    <xf numFmtId="0" fontId="31" fillId="0" borderId="26" xfId="89" applyFont="1" applyBorder="1" applyAlignment="1">
      <alignment horizontal="left" vertical="center"/>
      <protection/>
    </xf>
    <xf numFmtId="0" fontId="31" fillId="0" borderId="27" xfId="89" applyFont="1" applyBorder="1" applyAlignment="1">
      <alignment horizontal="left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5" xfId="89" applyFont="1" applyFill="1" applyBorder="1" applyAlignment="1">
      <alignment horizontal="center" vertical="center"/>
      <protection/>
    </xf>
    <xf numFmtId="0" fontId="30" fillId="22" borderId="26" xfId="89" applyFont="1" applyFill="1" applyBorder="1" applyAlignment="1">
      <alignment horizontal="center" vertical="center"/>
      <protection/>
    </xf>
    <xf numFmtId="0" fontId="30" fillId="22" borderId="27" xfId="89" applyFont="1" applyFill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25" xfId="88" applyNumberFormat="1" applyFont="1" applyBorder="1" applyAlignment="1">
      <alignment horizontal="center" vertical="center"/>
      <protection/>
    </xf>
    <xf numFmtId="1" fontId="25" fillId="0" borderId="26" xfId="88" applyNumberFormat="1" applyFont="1" applyBorder="1" applyAlignment="1">
      <alignment horizontal="center" vertical="center"/>
      <protection/>
    </xf>
    <xf numFmtId="1" fontId="25" fillId="0" borderId="27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5" fillId="0" borderId="25" xfId="88" applyFont="1" applyBorder="1" applyAlignment="1">
      <alignment horizontal="center" vertical="center" wrapText="1"/>
      <protection/>
    </xf>
    <xf numFmtId="0" fontId="25" fillId="0" borderId="27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8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Border="1" applyAlignment="1">
      <alignment horizontal="center" vertical="center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textRotation="90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" xfId="108"/>
    <cellStyle name="Złe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8.25" customHeight="1">
      <c r="A2" s="25" t="s">
        <v>48</v>
      </c>
      <c r="B2" s="121" t="s">
        <v>49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ht="24" customHeight="1">
      <c r="A3" s="26">
        <v>1</v>
      </c>
      <c r="B3" s="119" t="str">
        <f>"Tabela 1. Podstawowe informacje o wykonaniu budżetu jst  wg stanu na koniec "&amp;kwartal&amp;" kwartału "&amp;rok&amp;" roku."</f>
        <v>Tabela 1. Podstawowe informacje o wykonaniu budżetu jst  wg stanu na koniec 3 kwartału 2015 roku.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ht="24" customHeight="1">
      <c r="A4" s="26">
        <v>2</v>
      </c>
      <c r="B4" s="119" t="str">
        <f>"Tabela 2. Wynik operacyjny budżetów jst  wg stanu na koniec  "&amp;kwartal&amp;" kwartału "&amp;rok&amp;" roku."</f>
        <v>Tabela 2. Wynik operacyjny budżetów jst  wg stanu na koniec  3 kwartału 2015 roku.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24" customHeight="1">
      <c r="A5" s="26">
        <v>3</v>
      </c>
      <c r="B5" s="116" t="str">
        <f>"Tabela 3. Przychody budżetów jst wg stanu na koniec "&amp;kwartal&amp;" kwartału "&amp;rok&amp;" roku."</f>
        <v>Tabela 3. Przychody budżetów jst wg stanu na koniec 3 kwartału 2015 roku.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1:15" ht="24" customHeight="1">
      <c r="A6" s="26">
        <v>4</v>
      </c>
      <c r="B6" s="116" t="str">
        <f>"Tabela 4. Rozchody budżetów jst wg stanu na koniec  "&amp;kwartal&amp;" kwartału "&amp;rok&amp;" roku."</f>
        <v>Tabela 4. Rozchody budżetów jst wg stanu na koniec  3 kwartału 2015 roku.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1:15" ht="24" customHeight="1">
      <c r="A7" s="26">
        <v>5</v>
      </c>
      <c r="B7" s="116" t="str">
        <f>"Tabela 5. Zadłużenie budżetów jst wg stanu na koniec  "&amp;kwartal&amp;" kwartału "&amp;rok&amp;" roku."</f>
        <v>Tabela 5. Zadłużenie budżetów jst wg stanu na koniec  3 kwartału 2015 roku.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1:15" ht="24" customHeight="1">
      <c r="A8" s="26">
        <v>6</v>
      </c>
      <c r="B8" s="119" t="str">
        <f>"Tabela 6. Dochody ogółem budżetów jst wg stanu na koniec "&amp;kwartal&amp;" kwartału "&amp;rok&amp;" roku."</f>
        <v>Tabela 6. Dochody ogółem budżetów jst wg stanu na koniec 3 kwartału 2015 roku.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15" ht="24" customHeight="1">
      <c r="A9" s="26">
        <v>7</v>
      </c>
      <c r="B9" s="116" t="str">
        <f>"Tabela 7. Planowane wydatki budżetowe jst wg stanu na koniec  "&amp;kwartal&amp;" kwartału "&amp;rok&amp;" roku."</f>
        <v>Tabela 7. Planowane wydatki budżetowe jst wg stanu na koniec  3 kwartału 2015 roku.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</row>
    <row r="10" spans="1:15" ht="24" customHeight="1">
      <c r="A10" s="26">
        <v>8</v>
      </c>
      <c r="B10" s="119" t="str">
        <f>"Tabela 8. Wykonane wydatki budżetowe jst wg stanu na koniec  "&amp;kwartal&amp;" kwartału "&amp;rok&amp;" roku."</f>
        <v>Tabela 8. Wykonane wydatki budżetowe jst wg stanu na koniec  3 kwartału 2015 roku.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24" customHeight="1">
      <c r="A11" s="26">
        <v>9</v>
      </c>
      <c r="B11" s="119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3 kwartału 2015 roku.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5" ht="24" customHeight="1">
      <c r="A12" s="26">
        <v>10</v>
      </c>
      <c r="B12" s="119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3 kwartału 2015 roku.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4" spans="1:2" ht="12.75">
      <c r="A14" s="37" t="s">
        <v>51</v>
      </c>
      <c r="B14" s="59">
        <f>2015</f>
        <v>2015</v>
      </c>
    </row>
    <row r="15" spans="1:2" ht="12.75">
      <c r="A15" s="37" t="s">
        <v>52</v>
      </c>
      <c r="B15" s="59">
        <f>3</f>
        <v>3</v>
      </c>
    </row>
    <row r="16" spans="1:2" ht="12.75">
      <c r="A16" s="37" t="s">
        <v>55</v>
      </c>
      <c r="B16" s="59" t="str">
        <f>"Nov 15 2015 12:00AM"</f>
        <v>Nov 15 2015 12:00AM</v>
      </c>
    </row>
  </sheetData>
  <sheetProtection/>
  <mergeCells count="12">
    <mergeCell ref="A1:O1"/>
    <mergeCell ref="B2:O2"/>
    <mergeCell ref="B3:O3"/>
    <mergeCell ref="B7:O7"/>
    <mergeCell ref="B8:O8"/>
    <mergeCell ref="B4:O4"/>
    <mergeCell ref="B5:O5"/>
    <mergeCell ref="B6:O6"/>
    <mergeCell ref="B9:O9"/>
    <mergeCell ref="B10:O10"/>
    <mergeCell ref="B11:O11"/>
    <mergeCell ref="B12:O12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4"/>
  <sheetViews>
    <sheetView zoomScale="75" zoomScaleNormal="75" zoomScalePageLayoutView="0" workbookViewId="0" topLeftCell="A1">
      <pane xSplit="7" ySplit="10" topLeftCell="H2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7" sqref="G247:G248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3 kwartału 2015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49" t="s">
        <v>0</v>
      </c>
      <c r="B4" s="149" t="s">
        <v>1</v>
      </c>
      <c r="C4" s="149" t="s">
        <v>2</v>
      </c>
      <c r="D4" s="149" t="s">
        <v>3</v>
      </c>
      <c r="E4" s="149" t="s">
        <v>53</v>
      </c>
      <c r="F4" s="172" t="s">
        <v>56</v>
      </c>
      <c r="G4" s="172"/>
      <c r="H4" s="161" t="s">
        <v>6</v>
      </c>
      <c r="I4" s="151" t="s">
        <v>36</v>
      </c>
      <c r="J4" s="151"/>
      <c r="K4" s="151"/>
      <c r="L4" s="151"/>
      <c r="M4" s="151"/>
      <c r="N4" s="151"/>
      <c r="O4" s="151"/>
      <c r="P4" s="151"/>
    </row>
    <row r="5" spans="1:16" s="19" customFormat="1" ht="17.25" customHeight="1">
      <c r="A5" s="149"/>
      <c r="B5" s="149"/>
      <c r="C5" s="149"/>
      <c r="D5" s="149"/>
      <c r="E5" s="149"/>
      <c r="F5" s="172"/>
      <c r="G5" s="172"/>
      <c r="H5" s="161"/>
      <c r="I5" s="161" t="s">
        <v>37</v>
      </c>
      <c r="J5" s="151" t="s">
        <v>15</v>
      </c>
      <c r="K5" s="151"/>
      <c r="L5" s="151"/>
      <c r="M5" s="151"/>
      <c r="N5" s="151"/>
      <c r="O5" s="173" t="s">
        <v>38</v>
      </c>
      <c r="P5" s="50" t="s">
        <v>25</v>
      </c>
    </row>
    <row r="6" spans="1:16" s="19" customFormat="1" ht="16.5" customHeight="1">
      <c r="A6" s="149"/>
      <c r="B6" s="149"/>
      <c r="C6" s="149"/>
      <c r="D6" s="149"/>
      <c r="E6" s="149"/>
      <c r="F6" s="172"/>
      <c r="G6" s="172"/>
      <c r="H6" s="161"/>
      <c r="I6" s="161"/>
      <c r="J6" s="147" t="s">
        <v>39</v>
      </c>
      <c r="K6" s="147" t="s">
        <v>34</v>
      </c>
      <c r="L6" s="147" t="s">
        <v>40</v>
      </c>
      <c r="M6" s="147" t="s">
        <v>41</v>
      </c>
      <c r="N6" s="147" t="s">
        <v>42</v>
      </c>
      <c r="O6" s="173"/>
      <c r="P6" s="174" t="s">
        <v>43</v>
      </c>
    </row>
    <row r="7" spans="1:16" s="19" customFormat="1" ht="34.5" customHeight="1">
      <c r="A7" s="149"/>
      <c r="B7" s="149"/>
      <c r="C7" s="149"/>
      <c r="D7" s="149"/>
      <c r="E7" s="149"/>
      <c r="F7" s="172"/>
      <c r="G7" s="172"/>
      <c r="H7" s="161"/>
      <c r="I7" s="161"/>
      <c r="J7" s="147"/>
      <c r="K7" s="147"/>
      <c r="L7" s="147"/>
      <c r="M7" s="147"/>
      <c r="N7" s="147"/>
      <c r="O7" s="173"/>
      <c r="P7" s="174"/>
    </row>
    <row r="8" spans="1:16" s="19" customFormat="1" ht="34.5" customHeight="1">
      <c r="A8" s="149"/>
      <c r="B8" s="149"/>
      <c r="C8" s="149"/>
      <c r="D8" s="149"/>
      <c r="E8" s="149"/>
      <c r="F8" s="172"/>
      <c r="G8" s="172"/>
      <c r="H8" s="161"/>
      <c r="I8" s="161"/>
      <c r="J8" s="147"/>
      <c r="K8" s="147"/>
      <c r="L8" s="147"/>
      <c r="M8" s="147"/>
      <c r="N8" s="147"/>
      <c r="O8" s="173"/>
      <c r="P8" s="174"/>
    </row>
    <row r="9" spans="1:16" s="19" customFormat="1" ht="16.5" customHeight="1">
      <c r="A9" s="149"/>
      <c r="B9" s="149"/>
      <c r="C9" s="149"/>
      <c r="D9" s="149"/>
      <c r="E9" s="149"/>
      <c r="F9" s="149"/>
      <c r="G9" s="149"/>
      <c r="H9" s="161" t="s">
        <v>35</v>
      </c>
      <c r="I9" s="161"/>
      <c r="J9" s="161"/>
      <c r="K9" s="161"/>
      <c r="L9" s="161"/>
      <c r="M9" s="161"/>
      <c r="N9" s="161"/>
      <c r="O9" s="161"/>
      <c r="P9" s="161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67">
        <v>6</v>
      </c>
      <c r="G10" s="167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257</v>
      </c>
      <c r="G11" s="56" t="s">
        <v>258</v>
      </c>
      <c r="H11" s="33">
        <v>88451600.46</v>
      </c>
      <c r="I11" s="33">
        <v>45671317.58</v>
      </c>
      <c r="J11" s="33">
        <v>22838925.44</v>
      </c>
      <c r="K11" s="33">
        <v>5897108.07</v>
      </c>
      <c r="L11" s="33">
        <v>553407.3</v>
      </c>
      <c r="M11" s="33">
        <v>0</v>
      </c>
      <c r="N11" s="33">
        <v>16381876.77</v>
      </c>
      <c r="O11" s="33">
        <v>42780282.88</v>
      </c>
      <c r="P11" s="33">
        <v>42780282.88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257</v>
      </c>
      <c r="G12" s="56" t="s">
        <v>259</v>
      </c>
      <c r="H12" s="33">
        <v>34783865.58</v>
      </c>
      <c r="I12" s="33">
        <v>33156276.67</v>
      </c>
      <c r="J12" s="33">
        <v>19272808.16</v>
      </c>
      <c r="K12" s="33">
        <v>1047393.58</v>
      </c>
      <c r="L12" s="33">
        <v>455755.23</v>
      </c>
      <c r="M12" s="33">
        <v>0</v>
      </c>
      <c r="N12" s="33">
        <v>12380319.7</v>
      </c>
      <c r="O12" s="33">
        <v>1627588.91</v>
      </c>
      <c r="P12" s="33">
        <v>1277588.91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257</v>
      </c>
      <c r="G13" s="56" t="s">
        <v>260</v>
      </c>
      <c r="H13" s="33">
        <v>43540829.63</v>
      </c>
      <c r="I13" s="33">
        <v>33163692.31</v>
      </c>
      <c r="J13" s="33">
        <v>17100902.89</v>
      </c>
      <c r="K13" s="33">
        <v>2448472.58</v>
      </c>
      <c r="L13" s="33">
        <v>475569.32</v>
      </c>
      <c r="M13" s="33">
        <v>0</v>
      </c>
      <c r="N13" s="33">
        <v>13138747.52</v>
      </c>
      <c r="O13" s="33">
        <v>10377137.32</v>
      </c>
      <c r="P13" s="33">
        <v>10377137.32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257</v>
      </c>
      <c r="G14" s="56" t="s">
        <v>261</v>
      </c>
      <c r="H14" s="33">
        <v>35732842.84</v>
      </c>
      <c r="I14" s="33">
        <v>33077624.07</v>
      </c>
      <c r="J14" s="33">
        <v>16002122.61</v>
      </c>
      <c r="K14" s="33">
        <v>3411895.99</v>
      </c>
      <c r="L14" s="33">
        <v>135525.1</v>
      </c>
      <c r="M14" s="33">
        <v>0</v>
      </c>
      <c r="N14" s="33">
        <v>13528080.37</v>
      </c>
      <c r="O14" s="33">
        <v>2655218.77</v>
      </c>
      <c r="P14" s="33">
        <v>2454156.57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257</v>
      </c>
      <c r="G15" s="56" t="s">
        <v>262</v>
      </c>
      <c r="H15" s="33">
        <v>75477507.52</v>
      </c>
      <c r="I15" s="33">
        <v>61995570.32</v>
      </c>
      <c r="J15" s="33">
        <v>29970079.75</v>
      </c>
      <c r="K15" s="33">
        <v>4584581.97</v>
      </c>
      <c r="L15" s="33">
        <v>827850.75</v>
      </c>
      <c r="M15" s="33">
        <v>0</v>
      </c>
      <c r="N15" s="33">
        <v>26613057.85</v>
      </c>
      <c r="O15" s="33">
        <v>13481937.2</v>
      </c>
      <c r="P15" s="33">
        <v>13481937.2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257</v>
      </c>
      <c r="G16" s="56" t="s">
        <v>263</v>
      </c>
      <c r="H16" s="33">
        <v>49776175.19</v>
      </c>
      <c r="I16" s="33">
        <v>43802486.03</v>
      </c>
      <c r="J16" s="33">
        <v>25152598.18</v>
      </c>
      <c r="K16" s="33">
        <v>4462883.72</v>
      </c>
      <c r="L16" s="33">
        <v>435975.01</v>
      </c>
      <c r="M16" s="33">
        <v>0</v>
      </c>
      <c r="N16" s="33">
        <v>13751029.12</v>
      </c>
      <c r="O16" s="33">
        <v>5973689.16</v>
      </c>
      <c r="P16" s="33">
        <v>5973689.16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257</v>
      </c>
      <c r="G17" s="56" t="s">
        <v>264</v>
      </c>
      <c r="H17" s="33">
        <v>61196807.01</v>
      </c>
      <c r="I17" s="33">
        <v>57085553.87</v>
      </c>
      <c r="J17" s="33">
        <v>31043227.33</v>
      </c>
      <c r="K17" s="33">
        <v>4879679.04</v>
      </c>
      <c r="L17" s="33">
        <v>868526.04</v>
      </c>
      <c r="M17" s="33">
        <v>0</v>
      </c>
      <c r="N17" s="33">
        <v>20294121.46</v>
      </c>
      <c r="O17" s="33">
        <v>4111253.14</v>
      </c>
      <c r="P17" s="33">
        <v>4111253.14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257</v>
      </c>
      <c r="G18" s="56" t="s">
        <v>265</v>
      </c>
      <c r="H18" s="33">
        <v>36502448.73</v>
      </c>
      <c r="I18" s="33">
        <v>35522078.57</v>
      </c>
      <c r="J18" s="33">
        <v>18360211.83</v>
      </c>
      <c r="K18" s="33">
        <v>1873575.72</v>
      </c>
      <c r="L18" s="33">
        <v>426085.2</v>
      </c>
      <c r="M18" s="33">
        <v>0</v>
      </c>
      <c r="N18" s="33">
        <v>14862205.82</v>
      </c>
      <c r="O18" s="33">
        <v>980370.16</v>
      </c>
      <c r="P18" s="33">
        <v>730370.16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257</v>
      </c>
      <c r="G19" s="56" t="s">
        <v>266</v>
      </c>
      <c r="H19" s="33">
        <v>148923724.06</v>
      </c>
      <c r="I19" s="33">
        <v>117739701.29</v>
      </c>
      <c r="J19" s="33">
        <v>57820416.3</v>
      </c>
      <c r="K19" s="33">
        <v>10822073.04</v>
      </c>
      <c r="L19" s="33">
        <v>1348395.9</v>
      </c>
      <c r="M19" s="33">
        <v>0</v>
      </c>
      <c r="N19" s="33">
        <v>47748816.05</v>
      </c>
      <c r="O19" s="33">
        <v>31184022.77</v>
      </c>
      <c r="P19" s="33">
        <v>29364022.77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257</v>
      </c>
      <c r="G20" s="56" t="s">
        <v>267</v>
      </c>
      <c r="H20" s="33">
        <v>38247591</v>
      </c>
      <c r="I20" s="33">
        <v>30329368.42</v>
      </c>
      <c r="J20" s="33">
        <v>16870082.86</v>
      </c>
      <c r="K20" s="33">
        <v>2213226.07</v>
      </c>
      <c r="L20" s="33">
        <v>197650.58</v>
      </c>
      <c r="M20" s="33">
        <v>0</v>
      </c>
      <c r="N20" s="33">
        <v>11048408.91</v>
      </c>
      <c r="O20" s="33">
        <v>7918222.58</v>
      </c>
      <c r="P20" s="33">
        <v>7918222.58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257</v>
      </c>
      <c r="G21" s="56" t="s">
        <v>268</v>
      </c>
      <c r="H21" s="33">
        <v>14095863.13</v>
      </c>
      <c r="I21" s="33">
        <v>9655356.84</v>
      </c>
      <c r="J21" s="33">
        <v>4786291.27</v>
      </c>
      <c r="K21" s="33">
        <v>403062</v>
      </c>
      <c r="L21" s="33">
        <v>192745.32</v>
      </c>
      <c r="M21" s="33">
        <v>0</v>
      </c>
      <c r="N21" s="33">
        <v>4273258.25</v>
      </c>
      <c r="O21" s="33">
        <v>4440506.29</v>
      </c>
      <c r="P21" s="33">
        <v>4440506.29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257</v>
      </c>
      <c r="G22" s="56" t="s">
        <v>269</v>
      </c>
      <c r="H22" s="33">
        <v>7237665.83</v>
      </c>
      <c r="I22" s="33">
        <v>5865447.28</v>
      </c>
      <c r="J22" s="33">
        <v>3377844.72</v>
      </c>
      <c r="K22" s="33">
        <v>274355.72</v>
      </c>
      <c r="L22" s="33">
        <v>59816.6</v>
      </c>
      <c r="M22" s="33">
        <v>0</v>
      </c>
      <c r="N22" s="33">
        <v>2153430.24</v>
      </c>
      <c r="O22" s="33">
        <v>1372218.55</v>
      </c>
      <c r="P22" s="33">
        <v>1372218.55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257</v>
      </c>
      <c r="G23" s="56" t="s">
        <v>270</v>
      </c>
      <c r="H23" s="33">
        <v>74255883.24</v>
      </c>
      <c r="I23" s="33">
        <v>68467213.23</v>
      </c>
      <c r="J23" s="33">
        <v>35437901.16</v>
      </c>
      <c r="K23" s="33">
        <v>6187790.22</v>
      </c>
      <c r="L23" s="33">
        <v>0</v>
      </c>
      <c r="M23" s="33">
        <v>0</v>
      </c>
      <c r="N23" s="33">
        <v>26841521.85</v>
      </c>
      <c r="O23" s="33">
        <v>5788670.01</v>
      </c>
      <c r="P23" s="33">
        <v>5788670.01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257</v>
      </c>
      <c r="G24" s="56" t="s">
        <v>271</v>
      </c>
      <c r="H24" s="33">
        <v>12172113.23</v>
      </c>
      <c r="I24" s="33">
        <v>9806814.64</v>
      </c>
      <c r="J24" s="33">
        <v>4710354.37</v>
      </c>
      <c r="K24" s="33">
        <v>1131363.5</v>
      </c>
      <c r="L24" s="33">
        <v>163947.83</v>
      </c>
      <c r="M24" s="33">
        <v>0</v>
      </c>
      <c r="N24" s="33">
        <v>3801148.94</v>
      </c>
      <c r="O24" s="33">
        <v>2365298.59</v>
      </c>
      <c r="P24" s="33">
        <v>2365298.59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257</v>
      </c>
      <c r="G25" s="56" t="s">
        <v>272</v>
      </c>
      <c r="H25" s="33">
        <v>50684572.14</v>
      </c>
      <c r="I25" s="33">
        <v>38213268.85</v>
      </c>
      <c r="J25" s="33">
        <v>21860154.14</v>
      </c>
      <c r="K25" s="33">
        <v>3318986.55</v>
      </c>
      <c r="L25" s="33">
        <v>316009.31</v>
      </c>
      <c r="M25" s="33">
        <v>0</v>
      </c>
      <c r="N25" s="33">
        <v>12718118.85</v>
      </c>
      <c r="O25" s="33">
        <v>12471303.29</v>
      </c>
      <c r="P25" s="33">
        <v>12471303.29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257</v>
      </c>
      <c r="G26" s="56" t="s">
        <v>273</v>
      </c>
      <c r="H26" s="33">
        <v>27360563.87</v>
      </c>
      <c r="I26" s="33">
        <v>26084938.05</v>
      </c>
      <c r="J26" s="33">
        <v>13480748.78</v>
      </c>
      <c r="K26" s="33">
        <v>1676633.69</v>
      </c>
      <c r="L26" s="33">
        <v>443617.92</v>
      </c>
      <c r="M26" s="33">
        <v>0</v>
      </c>
      <c r="N26" s="33">
        <v>10483937.66</v>
      </c>
      <c r="O26" s="33">
        <v>1275625.82</v>
      </c>
      <c r="P26" s="33">
        <v>1275625.82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257</v>
      </c>
      <c r="G27" s="56" t="s">
        <v>274</v>
      </c>
      <c r="H27" s="33">
        <v>9935453.88</v>
      </c>
      <c r="I27" s="33">
        <v>7656075.12</v>
      </c>
      <c r="J27" s="33">
        <v>4158623.57</v>
      </c>
      <c r="K27" s="33">
        <v>164929.01</v>
      </c>
      <c r="L27" s="33">
        <v>6009.57</v>
      </c>
      <c r="M27" s="33">
        <v>0</v>
      </c>
      <c r="N27" s="33">
        <v>3326512.97</v>
      </c>
      <c r="O27" s="33">
        <v>2279378.76</v>
      </c>
      <c r="P27" s="33">
        <v>2279378.76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257</v>
      </c>
      <c r="G28" s="56" t="s">
        <v>275</v>
      </c>
      <c r="H28" s="33">
        <v>12223891.34</v>
      </c>
      <c r="I28" s="33">
        <v>11476368.23</v>
      </c>
      <c r="J28" s="33">
        <v>5550702.24</v>
      </c>
      <c r="K28" s="33">
        <v>813585.14</v>
      </c>
      <c r="L28" s="33">
        <v>20874</v>
      </c>
      <c r="M28" s="33">
        <v>0</v>
      </c>
      <c r="N28" s="33">
        <v>5091206.85</v>
      </c>
      <c r="O28" s="33">
        <v>747523.11</v>
      </c>
      <c r="P28" s="33">
        <v>747523.11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257</v>
      </c>
      <c r="G29" s="56" t="s">
        <v>275</v>
      </c>
      <c r="H29" s="33">
        <v>9465625.93</v>
      </c>
      <c r="I29" s="33">
        <v>8102190.81</v>
      </c>
      <c r="J29" s="33">
        <v>4600500.89</v>
      </c>
      <c r="K29" s="33">
        <v>167596.14</v>
      </c>
      <c r="L29" s="33">
        <v>20030.56</v>
      </c>
      <c r="M29" s="33">
        <v>0</v>
      </c>
      <c r="N29" s="33">
        <v>3314063.22</v>
      </c>
      <c r="O29" s="33">
        <v>1363435.12</v>
      </c>
      <c r="P29" s="33">
        <v>1360163.9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257</v>
      </c>
      <c r="G30" s="56" t="s">
        <v>276</v>
      </c>
      <c r="H30" s="33">
        <v>7389159.52</v>
      </c>
      <c r="I30" s="33">
        <v>6785015.71</v>
      </c>
      <c r="J30" s="33">
        <v>3379454.02</v>
      </c>
      <c r="K30" s="33">
        <v>514385.29</v>
      </c>
      <c r="L30" s="33">
        <v>4996.99</v>
      </c>
      <c r="M30" s="33">
        <v>0</v>
      </c>
      <c r="N30" s="33">
        <v>2886179.41</v>
      </c>
      <c r="O30" s="33">
        <v>604143.81</v>
      </c>
      <c r="P30" s="33">
        <v>604143.81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257</v>
      </c>
      <c r="G31" s="56" t="s">
        <v>277</v>
      </c>
      <c r="H31" s="33">
        <v>8984494.46</v>
      </c>
      <c r="I31" s="33">
        <v>7547768.3</v>
      </c>
      <c r="J31" s="33">
        <v>3974247.69</v>
      </c>
      <c r="K31" s="33">
        <v>342520.82</v>
      </c>
      <c r="L31" s="33">
        <v>24123.52</v>
      </c>
      <c r="M31" s="33">
        <v>0</v>
      </c>
      <c r="N31" s="33">
        <v>3206876.27</v>
      </c>
      <c r="O31" s="33">
        <v>1436726.16</v>
      </c>
      <c r="P31" s="33">
        <v>1436726.16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257</v>
      </c>
      <c r="G32" s="56" t="s">
        <v>278</v>
      </c>
      <c r="H32" s="33">
        <v>9530136.77</v>
      </c>
      <c r="I32" s="33">
        <v>7016408.58</v>
      </c>
      <c r="J32" s="33">
        <v>3712365.72</v>
      </c>
      <c r="K32" s="33">
        <v>311548.19</v>
      </c>
      <c r="L32" s="33">
        <v>106738.31</v>
      </c>
      <c r="M32" s="33">
        <v>0</v>
      </c>
      <c r="N32" s="33">
        <v>2885756.36</v>
      </c>
      <c r="O32" s="33">
        <v>2513728.19</v>
      </c>
      <c r="P32" s="33">
        <v>2513728.19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257</v>
      </c>
      <c r="G33" s="56" t="s">
        <v>279</v>
      </c>
      <c r="H33" s="33">
        <v>11721146.79</v>
      </c>
      <c r="I33" s="33">
        <v>6547067.11</v>
      </c>
      <c r="J33" s="33">
        <v>3721397.02</v>
      </c>
      <c r="K33" s="33">
        <v>316314.64</v>
      </c>
      <c r="L33" s="33">
        <v>65708.18</v>
      </c>
      <c r="M33" s="33">
        <v>0</v>
      </c>
      <c r="N33" s="33">
        <v>2443647.27</v>
      </c>
      <c r="O33" s="33">
        <v>5174079.68</v>
      </c>
      <c r="P33" s="33">
        <v>5174079.68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257</v>
      </c>
      <c r="G34" s="56" t="s">
        <v>280</v>
      </c>
      <c r="H34" s="33">
        <v>24977663.48</v>
      </c>
      <c r="I34" s="33">
        <v>23086308.66</v>
      </c>
      <c r="J34" s="33">
        <v>10129467.19</v>
      </c>
      <c r="K34" s="33">
        <v>1864618.92</v>
      </c>
      <c r="L34" s="33">
        <v>182254.5</v>
      </c>
      <c r="M34" s="33">
        <v>0</v>
      </c>
      <c r="N34" s="33">
        <v>10909968.05</v>
      </c>
      <c r="O34" s="33">
        <v>1891354.82</v>
      </c>
      <c r="P34" s="33">
        <v>1891354.82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257</v>
      </c>
      <c r="G35" s="56" t="s">
        <v>281</v>
      </c>
      <c r="H35" s="33">
        <v>6798939.74</v>
      </c>
      <c r="I35" s="33">
        <v>6179571.33</v>
      </c>
      <c r="J35" s="33">
        <v>3394847</v>
      </c>
      <c r="K35" s="33">
        <v>211692</v>
      </c>
      <c r="L35" s="33">
        <v>45796.13</v>
      </c>
      <c r="M35" s="33">
        <v>0</v>
      </c>
      <c r="N35" s="33">
        <v>2527236.2</v>
      </c>
      <c r="O35" s="33">
        <v>619368.41</v>
      </c>
      <c r="P35" s="33">
        <v>619368.41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257</v>
      </c>
      <c r="G36" s="56" t="s">
        <v>258</v>
      </c>
      <c r="H36" s="33">
        <v>31913660.36</v>
      </c>
      <c r="I36" s="33">
        <v>26226587.21</v>
      </c>
      <c r="J36" s="33">
        <v>10232283.67</v>
      </c>
      <c r="K36" s="33">
        <v>4466937.13</v>
      </c>
      <c r="L36" s="33">
        <v>191019.13</v>
      </c>
      <c r="M36" s="33">
        <v>0</v>
      </c>
      <c r="N36" s="33">
        <v>11336347.28</v>
      </c>
      <c r="O36" s="33">
        <v>5687073.15</v>
      </c>
      <c r="P36" s="33">
        <v>5687073.15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257</v>
      </c>
      <c r="G37" s="56" t="s">
        <v>282</v>
      </c>
      <c r="H37" s="33">
        <v>9852715.75</v>
      </c>
      <c r="I37" s="33">
        <v>8761934.62</v>
      </c>
      <c r="J37" s="33">
        <v>3940858.92</v>
      </c>
      <c r="K37" s="33">
        <v>523600</v>
      </c>
      <c r="L37" s="33">
        <v>146350.33</v>
      </c>
      <c r="M37" s="33">
        <v>0</v>
      </c>
      <c r="N37" s="33">
        <v>4151125.37</v>
      </c>
      <c r="O37" s="33">
        <v>1090781.13</v>
      </c>
      <c r="P37" s="33">
        <v>1090781.13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257</v>
      </c>
      <c r="G38" s="56" t="s">
        <v>283</v>
      </c>
      <c r="H38" s="33">
        <v>13786432.33</v>
      </c>
      <c r="I38" s="33">
        <v>11582735.47</v>
      </c>
      <c r="J38" s="33">
        <v>5582495.04</v>
      </c>
      <c r="K38" s="33">
        <v>1142176.74</v>
      </c>
      <c r="L38" s="33">
        <v>73753.48</v>
      </c>
      <c r="M38" s="33">
        <v>0</v>
      </c>
      <c r="N38" s="33">
        <v>4784310.21</v>
      </c>
      <c r="O38" s="33">
        <v>2203696.86</v>
      </c>
      <c r="P38" s="33">
        <v>2203696.86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257</v>
      </c>
      <c r="G39" s="56" t="s">
        <v>284</v>
      </c>
      <c r="H39" s="33">
        <v>7925908.81</v>
      </c>
      <c r="I39" s="33">
        <v>7278476.85</v>
      </c>
      <c r="J39" s="33">
        <v>3738972.72</v>
      </c>
      <c r="K39" s="33">
        <v>212000</v>
      </c>
      <c r="L39" s="33">
        <v>88519.53</v>
      </c>
      <c r="M39" s="33">
        <v>0</v>
      </c>
      <c r="N39" s="33">
        <v>3238984.6</v>
      </c>
      <c r="O39" s="33">
        <v>647431.96</v>
      </c>
      <c r="P39" s="33">
        <v>647431.96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257</v>
      </c>
      <c r="G40" s="56" t="s">
        <v>285</v>
      </c>
      <c r="H40" s="33">
        <v>34559897.4</v>
      </c>
      <c r="I40" s="33">
        <v>23474032.13</v>
      </c>
      <c r="J40" s="33">
        <v>12340419.38</v>
      </c>
      <c r="K40" s="33">
        <v>1067377.24</v>
      </c>
      <c r="L40" s="33">
        <v>356204.72</v>
      </c>
      <c r="M40" s="33">
        <v>0</v>
      </c>
      <c r="N40" s="33">
        <v>9710030.79</v>
      </c>
      <c r="O40" s="33">
        <v>11085865.27</v>
      </c>
      <c r="P40" s="33">
        <v>11085865.27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257</v>
      </c>
      <c r="G41" s="56" t="s">
        <v>286</v>
      </c>
      <c r="H41" s="33">
        <v>13788946.62</v>
      </c>
      <c r="I41" s="33">
        <v>13169590.36</v>
      </c>
      <c r="J41" s="33">
        <v>6794402.35</v>
      </c>
      <c r="K41" s="33">
        <v>495612.87</v>
      </c>
      <c r="L41" s="33">
        <v>13223.19</v>
      </c>
      <c r="M41" s="33">
        <v>0</v>
      </c>
      <c r="N41" s="33">
        <v>5866351.95</v>
      </c>
      <c r="O41" s="33">
        <v>619356.26</v>
      </c>
      <c r="P41" s="33">
        <v>619356.26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257</v>
      </c>
      <c r="G42" s="56" t="s">
        <v>287</v>
      </c>
      <c r="H42" s="33">
        <v>7831780.63</v>
      </c>
      <c r="I42" s="33">
        <v>5970767.57</v>
      </c>
      <c r="J42" s="33">
        <v>3399248.84</v>
      </c>
      <c r="K42" s="33">
        <v>122327.63</v>
      </c>
      <c r="L42" s="33">
        <v>45908.29</v>
      </c>
      <c r="M42" s="33">
        <v>0</v>
      </c>
      <c r="N42" s="33">
        <v>2403282.81</v>
      </c>
      <c r="O42" s="33">
        <v>1861013.06</v>
      </c>
      <c r="P42" s="33">
        <v>1861013.06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257</v>
      </c>
      <c r="G43" s="56" t="s">
        <v>288</v>
      </c>
      <c r="H43" s="33">
        <v>19489578.13</v>
      </c>
      <c r="I43" s="33">
        <v>17501446.84</v>
      </c>
      <c r="J43" s="33">
        <v>9255369.05</v>
      </c>
      <c r="K43" s="33">
        <v>862773.09</v>
      </c>
      <c r="L43" s="33">
        <v>68576.48</v>
      </c>
      <c r="M43" s="33">
        <v>0</v>
      </c>
      <c r="N43" s="33">
        <v>7314728.22</v>
      </c>
      <c r="O43" s="33">
        <v>1988131.29</v>
      </c>
      <c r="P43" s="33">
        <v>1988131.29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257</v>
      </c>
      <c r="G44" s="56" t="s">
        <v>289</v>
      </c>
      <c r="H44" s="33">
        <v>10141580.49</v>
      </c>
      <c r="I44" s="33">
        <v>8991723.63</v>
      </c>
      <c r="J44" s="33">
        <v>5329907.82</v>
      </c>
      <c r="K44" s="33">
        <v>129500</v>
      </c>
      <c r="L44" s="33">
        <v>27353.87</v>
      </c>
      <c r="M44" s="33">
        <v>0</v>
      </c>
      <c r="N44" s="33">
        <v>3504961.94</v>
      </c>
      <c r="O44" s="33">
        <v>1149856.86</v>
      </c>
      <c r="P44" s="33">
        <v>1149856.86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257</v>
      </c>
      <c r="G45" s="56" t="s">
        <v>290</v>
      </c>
      <c r="H45" s="33">
        <v>11335884.39</v>
      </c>
      <c r="I45" s="33">
        <v>9866544.94</v>
      </c>
      <c r="J45" s="33">
        <v>4333534.91</v>
      </c>
      <c r="K45" s="33">
        <v>330295.63</v>
      </c>
      <c r="L45" s="33">
        <v>61860.71</v>
      </c>
      <c r="M45" s="33">
        <v>0</v>
      </c>
      <c r="N45" s="33">
        <v>5140853.69</v>
      </c>
      <c r="O45" s="33">
        <v>1469339.45</v>
      </c>
      <c r="P45" s="33">
        <v>1469339.45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257</v>
      </c>
      <c r="G46" s="56" t="s">
        <v>291</v>
      </c>
      <c r="H46" s="33">
        <v>10912772.04</v>
      </c>
      <c r="I46" s="33">
        <v>10335607.67</v>
      </c>
      <c r="J46" s="33">
        <v>4618083.95</v>
      </c>
      <c r="K46" s="33">
        <v>1059263.02</v>
      </c>
      <c r="L46" s="33">
        <v>95009.25</v>
      </c>
      <c r="M46" s="33">
        <v>0</v>
      </c>
      <c r="N46" s="33">
        <v>4563251.45</v>
      </c>
      <c r="O46" s="33">
        <v>577164.37</v>
      </c>
      <c r="P46" s="33">
        <v>577164.37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257</v>
      </c>
      <c r="G47" s="56" t="s">
        <v>292</v>
      </c>
      <c r="H47" s="33">
        <v>16407647.73</v>
      </c>
      <c r="I47" s="33">
        <v>13835834.98</v>
      </c>
      <c r="J47" s="33">
        <v>6028814.54</v>
      </c>
      <c r="K47" s="33">
        <v>662407.38</v>
      </c>
      <c r="L47" s="33">
        <v>157979.02</v>
      </c>
      <c r="M47" s="33">
        <v>0</v>
      </c>
      <c r="N47" s="33">
        <v>6986634.04</v>
      </c>
      <c r="O47" s="33">
        <v>2571812.75</v>
      </c>
      <c r="P47" s="33">
        <v>2571812.75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257</v>
      </c>
      <c r="G48" s="56" t="s">
        <v>293</v>
      </c>
      <c r="H48" s="33">
        <v>14547443.66</v>
      </c>
      <c r="I48" s="33">
        <v>11677841.99</v>
      </c>
      <c r="J48" s="33">
        <v>6258499.13</v>
      </c>
      <c r="K48" s="33">
        <v>692451.77</v>
      </c>
      <c r="L48" s="33">
        <v>128657.44</v>
      </c>
      <c r="M48" s="33">
        <v>0</v>
      </c>
      <c r="N48" s="33">
        <v>4598233.65</v>
      </c>
      <c r="O48" s="33">
        <v>2869601.67</v>
      </c>
      <c r="P48" s="33">
        <v>2869601.67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257</v>
      </c>
      <c r="G49" s="56" t="s">
        <v>294</v>
      </c>
      <c r="H49" s="33">
        <v>4868086.46</v>
      </c>
      <c r="I49" s="33">
        <v>4816492.4</v>
      </c>
      <c r="J49" s="33">
        <v>2176636.56</v>
      </c>
      <c r="K49" s="33">
        <v>193377</v>
      </c>
      <c r="L49" s="33">
        <v>80022.84</v>
      </c>
      <c r="M49" s="33">
        <v>0</v>
      </c>
      <c r="N49" s="33">
        <v>2366456</v>
      </c>
      <c r="O49" s="33">
        <v>51594.06</v>
      </c>
      <c r="P49" s="33">
        <v>51594.06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257</v>
      </c>
      <c r="G50" s="56" t="s">
        <v>295</v>
      </c>
      <c r="H50" s="33">
        <v>9429400.25</v>
      </c>
      <c r="I50" s="33">
        <v>8282552.98</v>
      </c>
      <c r="J50" s="33">
        <v>3783909.34</v>
      </c>
      <c r="K50" s="33">
        <v>1102782.36</v>
      </c>
      <c r="L50" s="33">
        <v>2626.61</v>
      </c>
      <c r="M50" s="33">
        <v>0</v>
      </c>
      <c r="N50" s="33">
        <v>3393234.67</v>
      </c>
      <c r="O50" s="33">
        <v>1146847.27</v>
      </c>
      <c r="P50" s="33">
        <v>1146847.27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257</v>
      </c>
      <c r="G51" s="56" t="s">
        <v>296</v>
      </c>
      <c r="H51" s="33">
        <v>16132575.49</v>
      </c>
      <c r="I51" s="33">
        <v>11487275.43</v>
      </c>
      <c r="J51" s="33">
        <v>6231256.86</v>
      </c>
      <c r="K51" s="33">
        <v>508304.69</v>
      </c>
      <c r="L51" s="33">
        <v>66053.66</v>
      </c>
      <c r="M51" s="33">
        <v>0</v>
      </c>
      <c r="N51" s="33">
        <v>4681660.22</v>
      </c>
      <c r="O51" s="33">
        <v>4645300.06</v>
      </c>
      <c r="P51" s="33">
        <v>4645300.06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257</v>
      </c>
      <c r="G52" s="56" t="s">
        <v>297</v>
      </c>
      <c r="H52" s="33">
        <v>8972711.67</v>
      </c>
      <c r="I52" s="33">
        <v>8818291.39</v>
      </c>
      <c r="J52" s="33">
        <v>4623565.27</v>
      </c>
      <c r="K52" s="33">
        <v>388114.67</v>
      </c>
      <c r="L52" s="33">
        <v>46071.21</v>
      </c>
      <c r="M52" s="33">
        <v>0</v>
      </c>
      <c r="N52" s="33">
        <v>3760540.24</v>
      </c>
      <c r="O52" s="33">
        <v>154420.28</v>
      </c>
      <c r="P52" s="33">
        <v>154420.28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257</v>
      </c>
      <c r="G53" s="56" t="s">
        <v>298</v>
      </c>
      <c r="H53" s="33">
        <v>18070430.57</v>
      </c>
      <c r="I53" s="33">
        <v>12684936.09</v>
      </c>
      <c r="J53" s="33">
        <v>5750576.31</v>
      </c>
      <c r="K53" s="33">
        <v>1105315.58</v>
      </c>
      <c r="L53" s="33">
        <v>154279.62</v>
      </c>
      <c r="M53" s="33">
        <v>0</v>
      </c>
      <c r="N53" s="33">
        <v>5674764.58</v>
      </c>
      <c r="O53" s="33">
        <v>5385494.48</v>
      </c>
      <c r="P53" s="33">
        <v>5385494.48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257</v>
      </c>
      <c r="G54" s="56" t="s">
        <v>299</v>
      </c>
      <c r="H54" s="33">
        <v>22299521.37</v>
      </c>
      <c r="I54" s="33">
        <v>16153424.48</v>
      </c>
      <c r="J54" s="33">
        <v>7543119.69</v>
      </c>
      <c r="K54" s="33">
        <v>1580284.26</v>
      </c>
      <c r="L54" s="33">
        <v>0</v>
      </c>
      <c r="M54" s="33">
        <v>0</v>
      </c>
      <c r="N54" s="33">
        <v>7030020.53</v>
      </c>
      <c r="O54" s="33">
        <v>6146096.89</v>
      </c>
      <c r="P54" s="33">
        <v>6146096.89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257</v>
      </c>
      <c r="G55" s="56" t="s">
        <v>300</v>
      </c>
      <c r="H55" s="33">
        <v>23874022.19</v>
      </c>
      <c r="I55" s="33">
        <v>18759921.23</v>
      </c>
      <c r="J55" s="33">
        <v>8265005.17</v>
      </c>
      <c r="K55" s="33">
        <v>2811172.42</v>
      </c>
      <c r="L55" s="33">
        <v>318326.28</v>
      </c>
      <c r="M55" s="33">
        <v>0</v>
      </c>
      <c r="N55" s="33">
        <v>7365417.36</v>
      </c>
      <c r="O55" s="33">
        <v>5114100.96</v>
      </c>
      <c r="P55" s="33">
        <v>4974100.96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257</v>
      </c>
      <c r="G56" s="56" t="s">
        <v>301</v>
      </c>
      <c r="H56" s="33">
        <v>14409600.62</v>
      </c>
      <c r="I56" s="33">
        <v>10796182.23</v>
      </c>
      <c r="J56" s="33">
        <v>5435695.13</v>
      </c>
      <c r="K56" s="33">
        <v>439761.84</v>
      </c>
      <c r="L56" s="33">
        <v>225630.34</v>
      </c>
      <c r="M56" s="33">
        <v>0</v>
      </c>
      <c r="N56" s="33">
        <v>4695094.92</v>
      </c>
      <c r="O56" s="33">
        <v>3613418.39</v>
      </c>
      <c r="P56" s="33">
        <v>3613418.39</v>
      </c>
    </row>
    <row r="57" spans="1:16" ht="12.75">
      <c r="A57" s="34">
        <v>6</v>
      </c>
      <c r="B57" s="34">
        <v>2</v>
      </c>
      <c r="C57" s="34">
        <v>6</v>
      </c>
      <c r="D57" s="35">
        <v>2</v>
      </c>
      <c r="E57" s="36"/>
      <c r="F57" s="31" t="s">
        <v>257</v>
      </c>
      <c r="G57" s="56" t="s">
        <v>302</v>
      </c>
      <c r="H57" s="33">
        <v>11631239.1</v>
      </c>
      <c r="I57" s="33">
        <v>7240981.74</v>
      </c>
      <c r="J57" s="33">
        <v>3544094.19</v>
      </c>
      <c r="K57" s="33">
        <v>475423.8</v>
      </c>
      <c r="L57" s="33">
        <v>25908.56</v>
      </c>
      <c r="M57" s="33">
        <v>0</v>
      </c>
      <c r="N57" s="33">
        <v>3195555.19</v>
      </c>
      <c r="O57" s="33">
        <v>4390257.36</v>
      </c>
      <c r="P57" s="33">
        <v>4390257.36</v>
      </c>
    </row>
    <row r="58" spans="1:16" ht="12.75">
      <c r="A58" s="34">
        <v>6</v>
      </c>
      <c r="B58" s="34">
        <v>6</v>
      </c>
      <c r="C58" s="34">
        <v>3</v>
      </c>
      <c r="D58" s="35">
        <v>2</v>
      </c>
      <c r="E58" s="36"/>
      <c r="F58" s="31" t="s">
        <v>257</v>
      </c>
      <c r="G58" s="56" t="s">
        <v>303</v>
      </c>
      <c r="H58" s="33">
        <v>6249476.44</v>
      </c>
      <c r="I58" s="33">
        <v>5912284.64</v>
      </c>
      <c r="J58" s="33">
        <v>3108983.76</v>
      </c>
      <c r="K58" s="33">
        <v>103866.07</v>
      </c>
      <c r="L58" s="33">
        <v>5531.75</v>
      </c>
      <c r="M58" s="33">
        <v>0</v>
      </c>
      <c r="N58" s="33">
        <v>2693903.06</v>
      </c>
      <c r="O58" s="33">
        <v>337191.8</v>
      </c>
      <c r="P58" s="33">
        <v>337191.8</v>
      </c>
    </row>
    <row r="59" spans="1:16" ht="12.75">
      <c r="A59" s="34">
        <v>6</v>
      </c>
      <c r="B59" s="34">
        <v>7</v>
      </c>
      <c r="C59" s="34">
        <v>4</v>
      </c>
      <c r="D59" s="35">
        <v>2</v>
      </c>
      <c r="E59" s="36"/>
      <c r="F59" s="31" t="s">
        <v>257</v>
      </c>
      <c r="G59" s="56" t="s">
        <v>304</v>
      </c>
      <c r="H59" s="33">
        <v>14188952.73</v>
      </c>
      <c r="I59" s="33">
        <v>14030418.8</v>
      </c>
      <c r="J59" s="33">
        <v>6839001.73</v>
      </c>
      <c r="K59" s="33">
        <v>739855.17</v>
      </c>
      <c r="L59" s="33">
        <v>107919.1</v>
      </c>
      <c r="M59" s="33">
        <v>0</v>
      </c>
      <c r="N59" s="33">
        <v>6343642.8</v>
      </c>
      <c r="O59" s="33">
        <v>158533.93</v>
      </c>
      <c r="P59" s="33">
        <v>158533.93</v>
      </c>
    </row>
    <row r="60" spans="1:16" ht="12.75">
      <c r="A60" s="34">
        <v>6</v>
      </c>
      <c r="B60" s="34">
        <v>20</v>
      </c>
      <c r="C60" s="34">
        <v>2</v>
      </c>
      <c r="D60" s="35">
        <v>2</v>
      </c>
      <c r="E60" s="36"/>
      <c r="F60" s="31" t="s">
        <v>257</v>
      </c>
      <c r="G60" s="56" t="s">
        <v>305</v>
      </c>
      <c r="H60" s="33">
        <v>8478841.94</v>
      </c>
      <c r="I60" s="33">
        <v>8257438.69</v>
      </c>
      <c r="J60" s="33">
        <v>4316910.95</v>
      </c>
      <c r="K60" s="33">
        <v>407870</v>
      </c>
      <c r="L60" s="33">
        <v>28984.05</v>
      </c>
      <c r="M60" s="33">
        <v>0</v>
      </c>
      <c r="N60" s="33">
        <v>3503673.69</v>
      </c>
      <c r="O60" s="33">
        <v>221403.25</v>
      </c>
      <c r="P60" s="33">
        <v>221403.25</v>
      </c>
    </row>
    <row r="61" spans="1:16" ht="12.75">
      <c r="A61" s="34">
        <v>6</v>
      </c>
      <c r="B61" s="34">
        <v>19</v>
      </c>
      <c r="C61" s="34">
        <v>2</v>
      </c>
      <c r="D61" s="35">
        <v>2</v>
      </c>
      <c r="E61" s="36"/>
      <c r="F61" s="31" t="s">
        <v>257</v>
      </c>
      <c r="G61" s="56" t="s">
        <v>306</v>
      </c>
      <c r="H61" s="33">
        <v>13218644.94</v>
      </c>
      <c r="I61" s="33">
        <v>5935142.55</v>
      </c>
      <c r="J61" s="33">
        <v>1284939.99</v>
      </c>
      <c r="K61" s="33">
        <v>1816628.95</v>
      </c>
      <c r="L61" s="33">
        <v>69510.07</v>
      </c>
      <c r="M61" s="33">
        <v>0</v>
      </c>
      <c r="N61" s="33">
        <v>2764063.54</v>
      </c>
      <c r="O61" s="33">
        <v>7283502.39</v>
      </c>
      <c r="P61" s="33">
        <v>7283502.39</v>
      </c>
    </row>
    <row r="62" spans="1:16" ht="12.75">
      <c r="A62" s="34">
        <v>6</v>
      </c>
      <c r="B62" s="34">
        <v>19</v>
      </c>
      <c r="C62" s="34">
        <v>3</v>
      </c>
      <c r="D62" s="35">
        <v>2</v>
      </c>
      <c r="E62" s="36"/>
      <c r="F62" s="31" t="s">
        <v>257</v>
      </c>
      <c r="G62" s="56" t="s">
        <v>307</v>
      </c>
      <c r="H62" s="33">
        <v>7959081.68</v>
      </c>
      <c r="I62" s="33">
        <v>7710299.21</v>
      </c>
      <c r="J62" s="33">
        <v>3760430.07</v>
      </c>
      <c r="K62" s="33">
        <v>483445.49</v>
      </c>
      <c r="L62" s="33">
        <v>68706.45</v>
      </c>
      <c r="M62" s="33">
        <v>0</v>
      </c>
      <c r="N62" s="33">
        <v>3397717.2</v>
      </c>
      <c r="O62" s="33">
        <v>248782.47</v>
      </c>
      <c r="P62" s="33">
        <v>248782.47</v>
      </c>
    </row>
    <row r="63" spans="1:16" ht="12.75">
      <c r="A63" s="34">
        <v>6</v>
      </c>
      <c r="B63" s="34">
        <v>4</v>
      </c>
      <c r="C63" s="34">
        <v>3</v>
      </c>
      <c r="D63" s="35">
        <v>2</v>
      </c>
      <c r="E63" s="36"/>
      <c r="F63" s="31" t="s">
        <v>257</v>
      </c>
      <c r="G63" s="56" t="s">
        <v>308</v>
      </c>
      <c r="H63" s="33">
        <v>12402560.72</v>
      </c>
      <c r="I63" s="33">
        <v>10406293.45</v>
      </c>
      <c r="J63" s="33">
        <v>5368080.09</v>
      </c>
      <c r="K63" s="33">
        <v>654699.41</v>
      </c>
      <c r="L63" s="33">
        <v>62384.27</v>
      </c>
      <c r="M63" s="33">
        <v>0</v>
      </c>
      <c r="N63" s="33">
        <v>4321129.68</v>
      </c>
      <c r="O63" s="33">
        <v>1996267.27</v>
      </c>
      <c r="P63" s="33">
        <v>1996267.27</v>
      </c>
    </row>
    <row r="64" spans="1:16" ht="12.75">
      <c r="A64" s="34">
        <v>6</v>
      </c>
      <c r="B64" s="34">
        <v>4</v>
      </c>
      <c r="C64" s="34">
        <v>4</v>
      </c>
      <c r="D64" s="35">
        <v>2</v>
      </c>
      <c r="E64" s="36"/>
      <c r="F64" s="31" t="s">
        <v>257</v>
      </c>
      <c r="G64" s="56" t="s">
        <v>260</v>
      </c>
      <c r="H64" s="33">
        <v>20015613.52</v>
      </c>
      <c r="I64" s="33">
        <v>19421419.09</v>
      </c>
      <c r="J64" s="33">
        <v>7582833.8</v>
      </c>
      <c r="K64" s="33">
        <v>2501328.56</v>
      </c>
      <c r="L64" s="33">
        <v>54373.93</v>
      </c>
      <c r="M64" s="33">
        <v>0</v>
      </c>
      <c r="N64" s="33">
        <v>9282882.8</v>
      </c>
      <c r="O64" s="33">
        <v>594194.43</v>
      </c>
      <c r="P64" s="33">
        <v>594194.43</v>
      </c>
    </row>
    <row r="65" spans="1:16" ht="12.75">
      <c r="A65" s="34">
        <v>6</v>
      </c>
      <c r="B65" s="34">
        <v>6</v>
      </c>
      <c r="C65" s="34">
        <v>4</v>
      </c>
      <c r="D65" s="35">
        <v>2</v>
      </c>
      <c r="E65" s="36"/>
      <c r="F65" s="31" t="s">
        <v>257</v>
      </c>
      <c r="G65" s="56" t="s">
        <v>309</v>
      </c>
      <c r="H65" s="33">
        <v>19514803.66</v>
      </c>
      <c r="I65" s="33">
        <v>16099523.43</v>
      </c>
      <c r="J65" s="33">
        <v>6748608.81</v>
      </c>
      <c r="K65" s="33">
        <v>2424789.5</v>
      </c>
      <c r="L65" s="33">
        <v>443173.42</v>
      </c>
      <c r="M65" s="33">
        <v>0</v>
      </c>
      <c r="N65" s="33">
        <v>6482951.7</v>
      </c>
      <c r="O65" s="33">
        <v>3415280.23</v>
      </c>
      <c r="P65" s="33">
        <v>3415280.23</v>
      </c>
    </row>
    <row r="66" spans="1:16" ht="12.75">
      <c r="A66" s="34">
        <v>6</v>
      </c>
      <c r="B66" s="34">
        <v>9</v>
      </c>
      <c r="C66" s="34">
        <v>6</v>
      </c>
      <c r="D66" s="35">
        <v>2</v>
      </c>
      <c r="E66" s="36"/>
      <c r="F66" s="31" t="s">
        <v>257</v>
      </c>
      <c r="G66" s="56" t="s">
        <v>310</v>
      </c>
      <c r="H66" s="33">
        <v>17434638.09</v>
      </c>
      <c r="I66" s="33">
        <v>14116533.26</v>
      </c>
      <c r="J66" s="33">
        <v>7491968.21</v>
      </c>
      <c r="K66" s="33">
        <v>369000</v>
      </c>
      <c r="L66" s="33">
        <v>45609.02</v>
      </c>
      <c r="M66" s="33">
        <v>0</v>
      </c>
      <c r="N66" s="33">
        <v>6209956.03</v>
      </c>
      <c r="O66" s="33">
        <v>3318104.83</v>
      </c>
      <c r="P66" s="33">
        <v>3318104.83</v>
      </c>
    </row>
    <row r="67" spans="1:16" ht="12.75">
      <c r="A67" s="34">
        <v>6</v>
      </c>
      <c r="B67" s="34">
        <v>13</v>
      </c>
      <c r="C67" s="34">
        <v>2</v>
      </c>
      <c r="D67" s="35">
        <v>2</v>
      </c>
      <c r="E67" s="36"/>
      <c r="F67" s="31" t="s">
        <v>257</v>
      </c>
      <c r="G67" s="56" t="s">
        <v>311</v>
      </c>
      <c r="H67" s="33">
        <v>10043893.97</v>
      </c>
      <c r="I67" s="33">
        <v>8292656.49</v>
      </c>
      <c r="J67" s="33">
        <v>4263735.67</v>
      </c>
      <c r="K67" s="33">
        <v>669769.58</v>
      </c>
      <c r="L67" s="33">
        <v>196988.32</v>
      </c>
      <c r="M67" s="33">
        <v>0</v>
      </c>
      <c r="N67" s="33">
        <v>3162162.92</v>
      </c>
      <c r="O67" s="33">
        <v>1751237.48</v>
      </c>
      <c r="P67" s="33">
        <v>1751237.48</v>
      </c>
    </row>
    <row r="68" spans="1:16" ht="12.75">
      <c r="A68" s="34">
        <v>6</v>
      </c>
      <c r="B68" s="34">
        <v>14</v>
      </c>
      <c r="C68" s="34">
        <v>3</v>
      </c>
      <c r="D68" s="35">
        <v>2</v>
      </c>
      <c r="E68" s="36"/>
      <c r="F68" s="31" t="s">
        <v>257</v>
      </c>
      <c r="G68" s="56" t="s">
        <v>312</v>
      </c>
      <c r="H68" s="33">
        <v>13183383.42</v>
      </c>
      <c r="I68" s="33">
        <v>8207503.24</v>
      </c>
      <c r="J68" s="33">
        <v>4340579.27</v>
      </c>
      <c r="K68" s="33">
        <v>440200</v>
      </c>
      <c r="L68" s="33">
        <v>93765.69</v>
      </c>
      <c r="M68" s="33">
        <v>0</v>
      </c>
      <c r="N68" s="33">
        <v>3332958.28</v>
      </c>
      <c r="O68" s="33">
        <v>4975880.18</v>
      </c>
      <c r="P68" s="33">
        <v>4975880.18</v>
      </c>
    </row>
    <row r="69" spans="1:16" ht="12.75">
      <c r="A69" s="34">
        <v>6</v>
      </c>
      <c r="B69" s="34">
        <v>1</v>
      </c>
      <c r="C69" s="34">
        <v>5</v>
      </c>
      <c r="D69" s="35">
        <v>2</v>
      </c>
      <c r="E69" s="36"/>
      <c r="F69" s="31" t="s">
        <v>257</v>
      </c>
      <c r="G69" s="56" t="s">
        <v>313</v>
      </c>
      <c r="H69" s="33">
        <v>13860725.38</v>
      </c>
      <c r="I69" s="33">
        <v>9781475.07</v>
      </c>
      <c r="J69" s="33">
        <v>4973211.42</v>
      </c>
      <c r="K69" s="33">
        <v>462006.05</v>
      </c>
      <c r="L69" s="33">
        <v>23806.18</v>
      </c>
      <c r="M69" s="33">
        <v>0</v>
      </c>
      <c r="N69" s="33">
        <v>4322451.42</v>
      </c>
      <c r="O69" s="33">
        <v>4079250.31</v>
      </c>
      <c r="P69" s="33">
        <v>4079250.31</v>
      </c>
    </row>
    <row r="70" spans="1:16" ht="12.75">
      <c r="A70" s="34">
        <v>6</v>
      </c>
      <c r="B70" s="34">
        <v>18</v>
      </c>
      <c r="C70" s="34">
        <v>3</v>
      </c>
      <c r="D70" s="35">
        <v>2</v>
      </c>
      <c r="E70" s="36"/>
      <c r="F70" s="31" t="s">
        <v>257</v>
      </c>
      <c r="G70" s="56" t="s">
        <v>314</v>
      </c>
      <c r="H70" s="33">
        <v>7310426.36</v>
      </c>
      <c r="I70" s="33">
        <v>7022937.99</v>
      </c>
      <c r="J70" s="33">
        <v>3900201.26</v>
      </c>
      <c r="K70" s="33">
        <v>233806.93</v>
      </c>
      <c r="L70" s="33">
        <v>35500.09</v>
      </c>
      <c r="M70" s="33">
        <v>0</v>
      </c>
      <c r="N70" s="33">
        <v>2853429.71</v>
      </c>
      <c r="O70" s="33">
        <v>287488.37</v>
      </c>
      <c r="P70" s="33">
        <v>287488.37</v>
      </c>
    </row>
    <row r="71" spans="1:16" ht="12.75">
      <c r="A71" s="34">
        <v>6</v>
      </c>
      <c r="B71" s="34">
        <v>9</v>
      </c>
      <c r="C71" s="34">
        <v>7</v>
      </c>
      <c r="D71" s="35">
        <v>2</v>
      </c>
      <c r="E71" s="36"/>
      <c r="F71" s="31" t="s">
        <v>257</v>
      </c>
      <c r="G71" s="56" t="s">
        <v>315</v>
      </c>
      <c r="H71" s="33">
        <v>28214191.06</v>
      </c>
      <c r="I71" s="33">
        <v>22875455.45</v>
      </c>
      <c r="J71" s="33">
        <v>10099532.55</v>
      </c>
      <c r="K71" s="33">
        <v>1652971.31</v>
      </c>
      <c r="L71" s="33">
        <v>178470.73</v>
      </c>
      <c r="M71" s="33">
        <v>0</v>
      </c>
      <c r="N71" s="33">
        <v>10944480.86</v>
      </c>
      <c r="O71" s="33">
        <v>5338735.61</v>
      </c>
      <c r="P71" s="33">
        <v>5338735.61</v>
      </c>
    </row>
    <row r="72" spans="1:16" ht="12.75">
      <c r="A72" s="34">
        <v>6</v>
      </c>
      <c r="B72" s="34">
        <v>8</v>
      </c>
      <c r="C72" s="34">
        <v>4</v>
      </c>
      <c r="D72" s="35">
        <v>2</v>
      </c>
      <c r="E72" s="36"/>
      <c r="F72" s="31" t="s">
        <v>257</v>
      </c>
      <c r="G72" s="56" t="s">
        <v>316</v>
      </c>
      <c r="H72" s="33">
        <v>8532367.1</v>
      </c>
      <c r="I72" s="33">
        <v>5421090.57</v>
      </c>
      <c r="J72" s="33">
        <v>2488870.72</v>
      </c>
      <c r="K72" s="33">
        <v>160849.33</v>
      </c>
      <c r="L72" s="33">
        <v>21384.99</v>
      </c>
      <c r="M72" s="33">
        <v>0</v>
      </c>
      <c r="N72" s="33">
        <v>2749985.53</v>
      </c>
      <c r="O72" s="33">
        <v>3111276.53</v>
      </c>
      <c r="P72" s="33">
        <v>3111276.53</v>
      </c>
    </row>
    <row r="73" spans="1:16" ht="12.75">
      <c r="A73" s="34">
        <v>6</v>
      </c>
      <c r="B73" s="34">
        <v>12</v>
      </c>
      <c r="C73" s="34">
        <v>2</v>
      </c>
      <c r="D73" s="35">
        <v>2</v>
      </c>
      <c r="E73" s="36"/>
      <c r="F73" s="31" t="s">
        <v>257</v>
      </c>
      <c r="G73" s="56" t="s">
        <v>317</v>
      </c>
      <c r="H73" s="33">
        <v>13996430.2</v>
      </c>
      <c r="I73" s="33">
        <v>13376275.89</v>
      </c>
      <c r="J73" s="33">
        <v>6082079.45</v>
      </c>
      <c r="K73" s="33">
        <v>786844.46</v>
      </c>
      <c r="L73" s="33">
        <v>6271.1</v>
      </c>
      <c r="M73" s="33">
        <v>0</v>
      </c>
      <c r="N73" s="33">
        <v>6501080.88</v>
      </c>
      <c r="O73" s="33">
        <v>620154.31</v>
      </c>
      <c r="P73" s="33">
        <v>620154.31</v>
      </c>
    </row>
    <row r="74" spans="1:16" ht="12.75">
      <c r="A74" s="34">
        <v>6</v>
      </c>
      <c r="B74" s="34">
        <v>3</v>
      </c>
      <c r="C74" s="34">
        <v>6</v>
      </c>
      <c r="D74" s="35">
        <v>2</v>
      </c>
      <c r="E74" s="36"/>
      <c r="F74" s="31" t="s">
        <v>257</v>
      </c>
      <c r="G74" s="56" t="s">
        <v>318</v>
      </c>
      <c r="H74" s="33">
        <v>9136249.01</v>
      </c>
      <c r="I74" s="33">
        <v>8287075.75</v>
      </c>
      <c r="J74" s="33">
        <v>3935054.46</v>
      </c>
      <c r="K74" s="33">
        <v>816139.88</v>
      </c>
      <c r="L74" s="33">
        <v>93189.92</v>
      </c>
      <c r="M74" s="33">
        <v>0</v>
      </c>
      <c r="N74" s="33">
        <v>3442691.49</v>
      </c>
      <c r="O74" s="33">
        <v>849173.26</v>
      </c>
      <c r="P74" s="33">
        <v>849173.26</v>
      </c>
    </row>
    <row r="75" spans="1:16" ht="12.75">
      <c r="A75" s="34">
        <v>6</v>
      </c>
      <c r="B75" s="34">
        <v>8</v>
      </c>
      <c r="C75" s="34">
        <v>5</v>
      </c>
      <c r="D75" s="35">
        <v>2</v>
      </c>
      <c r="E75" s="36"/>
      <c r="F75" s="31" t="s">
        <v>257</v>
      </c>
      <c r="G75" s="56" t="s">
        <v>319</v>
      </c>
      <c r="H75" s="33">
        <v>14003389.59</v>
      </c>
      <c r="I75" s="33">
        <v>11915818.37</v>
      </c>
      <c r="J75" s="33">
        <v>6528863.59</v>
      </c>
      <c r="K75" s="33">
        <v>481624.62</v>
      </c>
      <c r="L75" s="33">
        <v>140991.9</v>
      </c>
      <c r="M75" s="33">
        <v>0</v>
      </c>
      <c r="N75" s="33">
        <v>4764338.26</v>
      </c>
      <c r="O75" s="33">
        <v>2087571.22</v>
      </c>
      <c r="P75" s="33">
        <v>2087571.22</v>
      </c>
    </row>
    <row r="76" spans="1:16" ht="12.75">
      <c r="A76" s="34">
        <v>6</v>
      </c>
      <c r="B76" s="34">
        <v>12</v>
      </c>
      <c r="C76" s="34">
        <v>3</v>
      </c>
      <c r="D76" s="35">
        <v>2</v>
      </c>
      <c r="E76" s="36"/>
      <c r="F76" s="31" t="s">
        <v>257</v>
      </c>
      <c r="G76" s="56" t="s">
        <v>320</v>
      </c>
      <c r="H76" s="33">
        <v>13571099.42</v>
      </c>
      <c r="I76" s="33">
        <v>11213992.83</v>
      </c>
      <c r="J76" s="33">
        <v>5814156.81</v>
      </c>
      <c r="K76" s="33">
        <v>409661.36</v>
      </c>
      <c r="L76" s="33">
        <v>146169.53</v>
      </c>
      <c r="M76" s="33">
        <v>0</v>
      </c>
      <c r="N76" s="33">
        <v>4844005.13</v>
      </c>
      <c r="O76" s="33">
        <v>2357106.59</v>
      </c>
      <c r="P76" s="33">
        <v>2357106.59</v>
      </c>
    </row>
    <row r="77" spans="1:16" ht="12.75">
      <c r="A77" s="34">
        <v>6</v>
      </c>
      <c r="B77" s="34">
        <v>15</v>
      </c>
      <c r="C77" s="34">
        <v>4</v>
      </c>
      <c r="D77" s="35">
        <v>2</v>
      </c>
      <c r="E77" s="36"/>
      <c r="F77" s="31" t="s">
        <v>257</v>
      </c>
      <c r="G77" s="56" t="s">
        <v>321</v>
      </c>
      <c r="H77" s="33">
        <v>19788895.89</v>
      </c>
      <c r="I77" s="33">
        <v>16094479.51</v>
      </c>
      <c r="J77" s="33">
        <v>9008513.92</v>
      </c>
      <c r="K77" s="33">
        <v>520548.42</v>
      </c>
      <c r="L77" s="33">
        <v>104714.01</v>
      </c>
      <c r="M77" s="33">
        <v>0</v>
      </c>
      <c r="N77" s="33">
        <v>6460703.16</v>
      </c>
      <c r="O77" s="33">
        <v>3694416.38</v>
      </c>
      <c r="P77" s="33">
        <v>3694416.38</v>
      </c>
    </row>
    <row r="78" spans="1:16" ht="12.75">
      <c r="A78" s="34">
        <v>6</v>
      </c>
      <c r="B78" s="34">
        <v>16</v>
      </c>
      <c r="C78" s="34">
        <v>2</v>
      </c>
      <c r="D78" s="35">
        <v>2</v>
      </c>
      <c r="E78" s="36"/>
      <c r="F78" s="31" t="s">
        <v>257</v>
      </c>
      <c r="G78" s="56" t="s">
        <v>322</v>
      </c>
      <c r="H78" s="33">
        <v>14603715.67</v>
      </c>
      <c r="I78" s="33">
        <v>13827785.31</v>
      </c>
      <c r="J78" s="33">
        <v>7062000.61</v>
      </c>
      <c r="K78" s="33">
        <v>338320.82</v>
      </c>
      <c r="L78" s="33">
        <v>43562.34</v>
      </c>
      <c r="M78" s="33">
        <v>0</v>
      </c>
      <c r="N78" s="33">
        <v>6383901.54</v>
      </c>
      <c r="O78" s="33">
        <v>775930.36</v>
      </c>
      <c r="P78" s="33">
        <v>775930.36</v>
      </c>
    </row>
    <row r="79" spans="1:16" ht="12.75">
      <c r="A79" s="34">
        <v>6</v>
      </c>
      <c r="B79" s="34">
        <v>1</v>
      </c>
      <c r="C79" s="34">
        <v>6</v>
      </c>
      <c r="D79" s="35">
        <v>2</v>
      </c>
      <c r="E79" s="36"/>
      <c r="F79" s="31" t="s">
        <v>257</v>
      </c>
      <c r="G79" s="56" t="s">
        <v>323</v>
      </c>
      <c r="H79" s="33">
        <v>10888846.97</v>
      </c>
      <c r="I79" s="33">
        <v>7634132</v>
      </c>
      <c r="J79" s="33">
        <v>4150863.44</v>
      </c>
      <c r="K79" s="33">
        <v>346703.23</v>
      </c>
      <c r="L79" s="33">
        <v>9153.15</v>
      </c>
      <c r="M79" s="33">
        <v>0</v>
      </c>
      <c r="N79" s="33">
        <v>3127412.18</v>
      </c>
      <c r="O79" s="33">
        <v>3254714.97</v>
      </c>
      <c r="P79" s="33">
        <v>3254714.97</v>
      </c>
    </row>
    <row r="80" spans="1:16" ht="12.75">
      <c r="A80" s="34">
        <v>6</v>
      </c>
      <c r="B80" s="34">
        <v>15</v>
      </c>
      <c r="C80" s="34">
        <v>5</v>
      </c>
      <c r="D80" s="35">
        <v>2</v>
      </c>
      <c r="E80" s="36"/>
      <c r="F80" s="31" t="s">
        <v>257</v>
      </c>
      <c r="G80" s="56" t="s">
        <v>324</v>
      </c>
      <c r="H80" s="33">
        <v>10732723.42</v>
      </c>
      <c r="I80" s="33">
        <v>9277847.07</v>
      </c>
      <c r="J80" s="33">
        <v>4517055.56</v>
      </c>
      <c r="K80" s="33">
        <v>731318.87</v>
      </c>
      <c r="L80" s="33">
        <v>114756.99</v>
      </c>
      <c r="M80" s="33">
        <v>0</v>
      </c>
      <c r="N80" s="33">
        <v>3914715.65</v>
      </c>
      <c r="O80" s="33">
        <v>1454876.35</v>
      </c>
      <c r="P80" s="33">
        <v>1454876.35</v>
      </c>
    </row>
    <row r="81" spans="1:16" ht="12.75">
      <c r="A81" s="34">
        <v>6</v>
      </c>
      <c r="B81" s="34">
        <v>20</v>
      </c>
      <c r="C81" s="34">
        <v>3</v>
      </c>
      <c r="D81" s="35">
        <v>2</v>
      </c>
      <c r="E81" s="36"/>
      <c r="F81" s="31" t="s">
        <v>257</v>
      </c>
      <c r="G81" s="56" t="s">
        <v>325</v>
      </c>
      <c r="H81" s="33">
        <v>10105216.23</v>
      </c>
      <c r="I81" s="33">
        <v>9304497.78</v>
      </c>
      <c r="J81" s="33">
        <v>4931055.98</v>
      </c>
      <c r="K81" s="33">
        <v>489241.63</v>
      </c>
      <c r="L81" s="33">
        <v>114333.98</v>
      </c>
      <c r="M81" s="33">
        <v>0</v>
      </c>
      <c r="N81" s="33">
        <v>3769866.19</v>
      </c>
      <c r="O81" s="33">
        <v>800718.45</v>
      </c>
      <c r="P81" s="33">
        <v>800718.45</v>
      </c>
    </row>
    <row r="82" spans="1:16" ht="12.75">
      <c r="A82" s="34">
        <v>6</v>
      </c>
      <c r="B82" s="34">
        <v>9</v>
      </c>
      <c r="C82" s="34">
        <v>8</v>
      </c>
      <c r="D82" s="35">
        <v>2</v>
      </c>
      <c r="E82" s="36"/>
      <c r="F82" s="31" t="s">
        <v>257</v>
      </c>
      <c r="G82" s="56" t="s">
        <v>326</v>
      </c>
      <c r="H82" s="33">
        <v>25439095.49</v>
      </c>
      <c r="I82" s="33">
        <v>20482628.02</v>
      </c>
      <c r="J82" s="33">
        <v>8519567.12</v>
      </c>
      <c r="K82" s="33">
        <v>2362675.17</v>
      </c>
      <c r="L82" s="33">
        <v>134917.66</v>
      </c>
      <c r="M82" s="33">
        <v>0</v>
      </c>
      <c r="N82" s="33">
        <v>9465468.07</v>
      </c>
      <c r="O82" s="33">
        <v>4956467.47</v>
      </c>
      <c r="P82" s="33">
        <v>4956467.47</v>
      </c>
    </row>
    <row r="83" spans="1:16" ht="12.75">
      <c r="A83" s="34">
        <v>6</v>
      </c>
      <c r="B83" s="34">
        <v>1</v>
      </c>
      <c r="C83" s="34">
        <v>7</v>
      </c>
      <c r="D83" s="35">
        <v>2</v>
      </c>
      <c r="E83" s="36"/>
      <c r="F83" s="31" t="s">
        <v>257</v>
      </c>
      <c r="G83" s="56" t="s">
        <v>327</v>
      </c>
      <c r="H83" s="33">
        <v>15360659.55</v>
      </c>
      <c r="I83" s="33">
        <v>8489386.34</v>
      </c>
      <c r="J83" s="33">
        <v>4685011.42</v>
      </c>
      <c r="K83" s="33">
        <v>258121.97</v>
      </c>
      <c r="L83" s="33">
        <v>80479.89</v>
      </c>
      <c r="M83" s="33">
        <v>0</v>
      </c>
      <c r="N83" s="33">
        <v>3465773.06</v>
      </c>
      <c r="O83" s="33">
        <v>6871273.21</v>
      </c>
      <c r="P83" s="33">
        <v>6871273.21</v>
      </c>
    </row>
    <row r="84" spans="1:16" ht="12.75">
      <c r="A84" s="34">
        <v>6</v>
      </c>
      <c r="B84" s="34">
        <v>14</v>
      </c>
      <c r="C84" s="34">
        <v>5</v>
      </c>
      <c r="D84" s="35">
        <v>2</v>
      </c>
      <c r="E84" s="36"/>
      <c r="F84" s="31" t="s">
        <v>257</v>
      </c>
      <c r="G84" s="56" t="s">
        <v>328</v>
      </c>
      <c r="H84" s="33">
        <v>18823555.03</v>
      </c>
      <c r="I84" s="33">
        <v>16108595.67</v>
      </c>
      <c r="J84" s="33">
        <v>8632979.15</v>
      </c>
      <c r="K84" s="33">
        <v>1171015.04</v>
      </c>
      <c r="L84" s="33">
        <v>53804.65</v>
      </c>
      <c r="M84" s="33">
        <v>0</v>
      </c>
      <c r="N84" s="33">
        <v>6250796.83</v>
      </c>
      <c r="O84" s="33">
        <v>2714959.36</v>
      </c>
      <c r="P84" s="33">
        <v>1677959.36</v>
      </c>
    </row>
    <row r="85" spans="1:16" ht="12.75">
      <c r="A85" s="34">
        <v>6</v>
      </c>
      <c r="B85" s="34">
        <v>6</v>
      </c>
      <c r="C85" s="34">
        <v>5</v>
      </c>
      <c r="D85" s="35">
        <v>2</v>
      </c>
      <c r="E85" s="36"/>
      <c r="F85" s="31" t="s">
        <v>257</v>
      </c>
      <c r="G85" s="56" t="s">
        <v>261</v>
      </c>
      <c r="H85" s="33">
        <v>18525600.75</v>
      </c>
      <c r="I85" s="33">
        <v>16243467.7</v>
      </c>
      <c r="J85" s="33">
        <v>9183467.55</v>
      </c>
      <c r="K85" s="33">
        <v>595043.37</v>
      </c>
      <c r="L85" s="33">
        <v>247769.32</v>
      </c>
      <c r="M85" s="33">
        <v>0</v>
      </c>
      <c r="N85" s="33">
        <v>6217187.46</v>
      </c>
      <c r="O85" s="33">
        <v>2282133.05</v>
      </c>
      <c r="P85" s="33">
        <v>2081070.85</v>
      </c>
    </row>
    <row r="86" spans="1:16" ht="12.75">
      <c r="A86" s="34">
        <v>6</v>
      </c>
      <c r="B86" s="34">
        <v>6</v>
      </c>
      <c r="C86" s="34">
        <v>6</v>
      </c>
      <c r="D86" s="35">
        <v>2</v>
      </c>
      <c r="E86" s="36"/>
      <c r="F86" s="31" t="s">
        <v>257</v>
      </c>
      <c r="G86" s="56" t="s">
        <v>329</v>
      </c>
      <c r="H86" s="33">
        <v>6702701.94</v>
      </c>
      <c r="I86" s="33">
        <v>6557596.25</v>
      </c>
      <c r="J86" s="33">
        <v>3254372.89</v>
      </c>
      <c r="K86" s="33">
        <v>160019.96</v>
      </c>
      <c r="L86" s="33">
        <v>69760.67</v>
      </c>
      <c r="M86" s="33">
        <v>0</v>
      </c>
      <c r="N86" s="33">
        <v>3073442.73</v>
      </c>
      <c r="O86" s="33">
        <v>145105.69</v>
      </c>
      <c r="P86" s="33">
        <v>145105.69</v>
      </c>
    </row>
    <row r="87" spans="1:16" ht="12.75">
      <c r="A87" s="34">
        <v>6</v>
      </c>
      <c r="B87" s="34">
        <v>7</v>
      </c>
      <c r="C87" s="34">
        <v>5</v>
      </c>
      <c r="D87" s="35">
        <v>2</v>
      </c>
      <c r="E87" s="36"/>
      <c r="F87" s="31" t="s">
        <v>257</v>
      </c>
      <c r="G87" s="56" t="s">
        <v>262</v>
      </c>
      <c r="H87" s="33">
        <v>16392309.31</v>
      </c>
      <c r="I87" s="33">
        <v>12196215.06</v>
      </c>
      <c r="J87" s="33">
        <v>6784749.39</v>
      </c>
      <c r="K87" s="33">
        <v>576800.02</v>
      </c>
      <c r="L87" s="33">
        <v>38608.66</v>
      </c>
      <c r="M87" s="33">
        <v>0</v>
      </c>
      <c r="N87" s="33">
        <v>4796056.99</v>
      </c>
      <c r="O87" s="33">
        <v>4196094.25</v>
      </c>
      <c r="P87" s="33">
        <v>4196094.25</v>
      </c>
    </row>
    <row r="88" spans="1:16" ht="12.75">
      <c r="A88" s="34">
        <v>6</v>
      </c>
      <c r="B88" s="34">
        <v>18</v>
      </c>
      <c r="C88" s="34">
        <v>4</v>
      </c>
      <c r="D88" s="35">
        <v>2</v>
      </c>
      <c r="E88" s="36"/>
      <c r="F88" s="31" t="s">
        <v>257</v>
      </c>
      <c r="G88" s="56" t="s">
        <v>330</v>
      </c>
      <c r="H88" s="33">
        <v>7114961.32</v>
      </c>
      <c r="I88" s="33">
        <v>6079569.33</v>
      </c>
      <c r="J88" s="33">
        <v>2692536.95</v>
      </c>
      <c r="K88" s="33">
        <v>900910.55</v>
      </c>
      <c r="L88" s="33">
        <v>4560.35</v>
      </c>
      <c r="M88" s="33">
        <v>0</v>
      </c>
      <c r="N88" s="33">
        <v>2481561.48</v>
      </c>
      <c r="O88" s="33">
        <v>1035391.99</v>
      </c>
      <c r="P88" s="33">
        <v>1035391.99</v>
      </c>
    </row>
    <row r="89" spans="1:16" ht="12.75">
      <c r="A89" s="34">
        <v>6</v>
      </c>
      <c r="B89" s="34">
        <v>9</v>
      </c>
      <c r="C89" s="34">
        <v>9</v>
      </c>
      <c r="D89" s="35">
        <v>2</v>
      </c>
      <c r="E89" s="36"/>
      <c r="F89" s="31" t="s">
        <v>257</v>
      </c>
      <c r="G89" s="56" t="s">
        <v>331</v>
      </c>
      <c r="H89" s="33">
        <v>8934654.32</v>
      </c>
      <c r="I89" s="33">
        <v>7882480.6</v>
      </c>
      <c r="J89" s="33">
        <v>4154208.47</v>
      </c>
      <c r="K89" s="33">
        <v>292100</v>
      </c>
      <c r="L89" s="33">
        <v>6345.3</v>
      </c>
      <c r="M89" s="33">
        <v>0</v>
      </c>
      <c r="N89" s="33">
        <v>3429826.83</v>
      </c>
      <c r="O89" s="33">
        <v>1052173.72</v>
      </c>
      <c r="P89" s="33">
        <v>1052173.72</v>
      </c>
    </row>
    <row r="90" spans="1:16" ht="12.75">
      <c r="A90" s="34">
        <v>6</v>
      </c>
      <c r="B90" s="34">
        <v>11</v>
      </c>
      <c r="C90" s="34">
        <v>4</v>
      </c>
      <c r="D90" s="35">
        <v>2</v>
      </c>
      <c r="E90" s="36"/>
      <c r="F90" s="31" t="s">
        <v>257</v>
      </c>
      <c r="G90" s="56" t="s">
        <v>332</v>
      </c>
      <c r="H90" s="33">
        <v>24353438.64</v>
      </c>
      <c r="I90" s="33">
        <v>22725173.16</v>
      </c>
      <c r="J90" s="33">
        <v>12490328.89</v>
      </c>
      <c r="K90" s="33">
        <v>495010</v>
      </c>
      <c r="L90" s="33">
        <v>180866.91</v>
      </c>
      <c r="M90" s="33">
        <v>0</v>
      </c>
      <c r="N90" s="33">
        <v>9558967.36</v>
      </c>
      <c r="O90" s="33">
        <v>1628265.48</v>
      </c>
      <c r="P90" s="33">
        <v>1626265.48</v>
      </c>
    </row>
    <row r="91" spans="1:16" ht="12.75">
      <c r="A91" s="34">
        <v>6</v>
      </c>
      <c r="B91" s="34">
        <v>2</v>
      </c>
      <c r="C91" s="34">
        <v>8</v>
      </c>
      <c r="D91" s="35">
        <v>2</v>
      </c>
      <c r="E91" s="36"/>
      <c r="F91" s="31" t="s">
        <v>257</v>
      </c>
      <c r="G91" s="56" t="s">
        <v>333</v>
      </c>
      <c r="H91" s="33">
        <v>13996588.57</v>
      </c>
      <c r="I91" s="33">
        <v>11560532.74</v>
      </c>
      <c r="J91" s="33">
        <v>6182947.8</v>
      </c>
      <c r="K91" s="33">
        <v>613302.25</v>
      </c>
      <c r="L91" s="33">
        <v>30463.45</v>
      </c>
      <c r="M91" s="33">
        <v>0</v>
      </c>
      <c r="N91" s="33">
        <v>4733819.24</v>
      </c>
      <c r="O91" s="33">
        <v>2436055.83</v>
      </c>
      <c r="P91" s="33">
        <v>2436055.83</v>
      </c>
    </row>
    <row r="92" spans="1:16" ht="12.75">
      <c r="A92" s="34">
        <v>6</v>
      </c>
      <c r="B92" s="34">
        <v>14</v>
      </c>
      <c r="C92" s="34">
        <v>6</v>
      </c>
      <c r="D92" s="35">
        <v>2</v>
      </c>
      <c r="E92" s="36"/>
      <c r="F92" s="31" t="s">
        <v>257</v>
      </c>
      <c r="G92" s="56" t="s">
        <v>334</v>
      </c>
      <c r="H92" s="33">
        <v>14852507.33</v>
      </c>
      <c r="I92" s="33">
        <v>14273624.75</v>
      </c>
      <c r="J92" s="33">
        <v>7201209.87</v>
      </c>
      <c r="K92" s="33">
        <v>1004749.87</v>
      </c>
      <c r="L92" s="33">
        <v>170162.86</v>
      </c>
      <c r="M92" s="33">
        <v>0</v>
      </c>
      <c r="N92" s="33">
        <v>5897502.15</v>
      </c>
      <c r="O92" s="33">
        <v>578882.58</v>
      </c>
      <c r="P92" s="33">
        <v>578882.58</v>
      </c>
    </row>
    <row r="93" spans="1:16" ht="12.75">
      <c r="A93" s="34">
        <v>6</v>
      </c>
      <c r="B93" s="34">
        <v>1</v>
      </c>
      <c r="C93" s="34">
        <v>8</v>
      </c>
      <c r="D93" s="35">
        <v>2</v>
      </c>
      <c r="E93" s="36"/>
      <c r="F93" s="31" t="s">
        <v>257</v>
      </c>
      <c r="G93" s="56" t="s">
        <v>335</v>
      </c>
      <c r="H93" s="33">
        <v>8813226.31</v>
      </c>
      <c r="I93" s="33">
        <v>8721708.66</v>
      </c>
      <c r="J93" s="33">
        <v>4845235.3</v>
      </c>
      <c r="K93" s="33">
        <v>406295.17</v>
      </c>
      <c r="L93" s="33">
        <v>63335.95</v>
      </c>
      <c r="M93" s="33">
        <v>0</v>
      </c>
      <c r="N93" s="33">
        <v>3406842.24</v>
      </c>
      <c r="O93" s="33">
        <v>91517.65</v>
      </c>
      <c r="P93" s="33">
        <v>91517.65</v>
      </c>
    </row>
    <row r="94" spans="1:16" ht="12.75">
      <c r="A94" s="34">
        <v>6</v>
      </c>
      <c r="B94" s="34">
        <v>3</v>
      </c>
      <c r="C94" s="34">
        <v>7</v>
      </c>
      <c r="D94" s="35">
        <v>2</v>
      </c>
      <c r="E94" s="36"/>
      <c r="F94" s="31" t="s">
        <v>257</v>
      </c>
      <c r="G94" s="56" t="s">
        <v>336</v>
      </c>
      <c r="H94" s="33">
        <v>14127875.78</v>
      </c>
      <c r="I94" s="33">
        <v>7932844.84</v>
      </c>
      <c r="J94" s="33">
        <v>1457943.03</v>
      </c>
      <c r="K94" s="33">
        <v>2766694.22</v>
      </c>
      <c r="L94" s="33">
        <v>66668.6</v>
      </c>
      <c r="M94" s="33">
        <v>0</v>
      </c>
      <c r="N94" s="33">
        <v>3641538.99</v>
      </c>
      <c r="O94" s="33">
        <v>6195030.94</v>
      </c>
      <c r="P94" s="33">
        <v>6195030.94</v>
      </c>
    </row>
    <row r="95" spans="1:16" ht="12.75">
      <c r="A95" s="34">
        <v>6</v>
      </c>
      <c r="B95" s="34">
        <v>8</v>
      </c>
      <c r="C95" s="34">
        <v>7</v>
      </c>
      <c r="D95" s="35">
        <v>2</v>
      </c>
      <c r="E95" s="36"/>
      <c r="F95" s="31" t="s">
        <v>257</v>
      </c>
      <c r="G95" s="56" t="s">
        <v>263</v>
      </c>
      <c r="H95" s="33">
        <v>25353405.69</v>
      </c>
      <c r="I95" s="33">
        <v>19895310.47</v>
      </c>
      <c r="J95" s="33">
        <v>9236566.33</v>
      </c>
      <c r="K95" s="33">
        <v>1767055.88</v>
      </c>
      <c r="L95" s="33">
        <v>327891.17</v>
      </c>
      <c r="M95" s="33">
        <v>0</v>
      </c>
      <c r="N95" s="33">
        <v>8563797.09</v>
      </c>
      <c r="O95" s="33">
        <v>5458095.22</v>
      </c>
      <c r="P95" s="33">
        <v>5458095.22</v>
      </c>
    </row>
    <row r="96" spans="1:16" ht="12.75">
      <c r="A96" s="34">
        <v>6</v>
      </c>
      <c r="B96" s="34">
        <v>18</v>
      </c>
      <c r="C96" s="34">
        <v>5</v>
      </c>
      <c r="D96" s="35">
        <v>2</v>
      </c>
      <c r="E96" s="36"/>
      <c r="F96" s="31" t="s">
        <v>257</v>
      </c>
      <c r="G96" s="56" t="s">
        <v>337</v>
      </c>
      <c r="H96" s="33">
        <v>15585748.19</v>
      </c>
      <c r="I96" s="33">
        <v>13874275.41</v>
      </c>
      <c r="J96" s="33">
        <v>7409773.12</v>
      </c>
      <c r="K96" s="33">
        <v>373825</v>
      </c>
      <c r="L96" s="33">
        <v>415779.54</v>
      </c>
      <c r="M96" s="33">
        <v>0</v>
      </c>
      <c r="N96" s="33">
        <v>5674897.75</v>
      </c>
      <c r="O96" s="33">
        <v>1711472.78</v>
      </c>
      <c r="P96" s="33">
        <v>1711472.78</v>
      </c>
    </row>
    <row r="97" spans="1:16" ht="12.75">
      <c r="A97" s="34">
        <v>6</v>
      </c>
      <c r="B97" s="34">
        <v>10</v>
      </c>
      <c r="C97" s="34">
        <v>2</v>
      </c>
      <c r="D97" s="35">
        <v>2</v>
      </c>
      <c r="E97" s="36"/>
      <c r="F97" s="31" t="s">
        <v>257</v>
      </c>
      <c r="G97" s="56" t="s">
        <v>338</v>
      </c>
      <c r="H97" s="33">
        <v>15221261.99</v>
      </c>
      <c r="I97" s="33">
        <v>12796697.79</v>
      </c>
      <c r="J97" s="33">
        <v>6753524.08</v>
      </c>
      <c r="K97" s="33">
        <v>1048041.43</v>
      </c>
      <c r="L97" s="33">
        <v>166047.64</v>
      </c>
      <c r="M97" s="33">
        <v>0</v>
      </c>
      <c r="N97" s="33">
        <v>4829084.64</v>
      </c>
      <c r="O97" s="33">
        <v>2424564.2</v>
      </c>
      <c r="P97" s="33">
        <v>2424564.2</v>
      </c>
    </row>
    <row r="98" spans="1:16" ht="12.75">
      <c r="A98" s="34">
        <v>6</v>
      </c>
      <c r="B98" s="34">
        <v>20</v>
      </c>
      <c r="C98" s="34">
        <v>5</v>
      </c>
      <c r="D98" s="35">
        <v>2</v>
      </c>
      <c r="E98" s="36"/>
      <c r="F98" s="31" t="s">
        <v>257</v>
      </c>
      <c r="G98" s="56" t="s">
        <v>339</v>
      </c>
      <c r="H98" s="33">
        <v>14419276.27</v>
      </c>
      <c r="I98" s="33">
        <v>12102875.12</v>
      </c>
      <c r="J98" s="33">
        <v>6535563.79</v>
      </c>
      <c r="K98" s="33">
        <v>217010.52</v>
      </c>
      <c r="L98" s="33">
        <v>106552.06</v>
      </c>
      <c r="M98" s="33">
        <v>0</v>
      </c>
      <c r="N98" s="33">
        <v>5243748.75</v>
      </c>
      <c r="O98" s="33">
        <v>2316401.15</v>
      </c>
      <c r="P98" s="33">
        <v>2316401.15</v>
      </c>
    </row>
    <row r="99" spans="1:16" ht="12.75">
      <c r="A99" s="34">
        <v>6</v>
      </c>
      <c r="B99" s="34">
        <v>12</v>
      </c>
      <c r="C99" s="34">
        <v>4</v>
      </c>
      <c r="D99" s="35">
        <v>2</v>
      </c>
      <c r="E99" s="36"/>
      <c r="F99" s="31" t="s">
        <v>257</v>
      </c>
      <c r="G99" s="56" t="s">
        <v>340</v>
      </c>
      <c r="H99" s="33">
        <v>9494629.32</v>
      </c>
      <c r="I99" s="33">
        <v>9276069.28</v>
      </c>
      <c r="J99" s="33">
        <v>4411142.91</v>
      </c>
      <c r="K99" s="33">
        <v>542182.14</v>
      </c>
      <c r="L99" s="33">
        <v>36561.76</v>
      </c>
      <c r="M99" s="33">
        <v>0</v>
      </c>
      <c r="N99" s="33">
        <v>4286182.47</v>
      </c>
      <c r="O99" s="33">
        <v>218560.04</v>
      </c>
      <c r="P99" s="33">
        <v>218560.04</v>
      </c>
    </row>
    <row r="100" spans="1:16" ht="12.75">
      <c r="A100" s="34">
        <v>6</v>
      </c>
      <c r="B100" s="34">
        <v>1</v>
      </c>
      <c r="C100" s="34">
        <v>9</v>
      </c>
      <c r="D100" s="35">
        <v>2</v>
      </c>
      <c r="E100" s="36"/>
      <c r="F100" s="31" t="s">
        <v>257</v>
      </c>
      <c r="G100" s="56" t="s">
        <v>341</v>
      </c>
      <c r="H100" s="33">
        <v>11635303.32</v>
      </c>
      <c r="I100" s="33">
        <v>10788840.09</v>
      </c>
      <c r="J100" s="33">
        <v>5483176.48</v>
      </c>
      <c r="K100" s="33">
        <v>417298.05</v>
      </c>
      <c r="L100" s="33">
        <v>97177.45</v>
      </c>
      <c r="M100" s="33">
        <v>0</v>
      </c>
      <c r="N100" s="33">
        <v>4791188.11</v>
      </c>
      <c r="O100" s="33">
        <v>846463.23</v>
      </c>
      <c r="P100" s="33">
        <v>846463.23</v>
      </c>
    </row>
    <row r="101" spans="1:16" ht="12.75">
      <c r="A101" s="34">
        <v>6</v>
      </c>
      <c r="B101" s="34">
        <v>6</v>
      </c>
      <c r="C101" s="34">
        <v>7</v>
      </c>
      <c r="D101" s="35">
        <v>2</v>
      </c>
      <c r="E101" s="36"/>
      <c r="F101" s="31" t="s">
        <v>257</v>
      </c>
      <c r="G101" s="56" t="s">
        <v>342</v>
      </c>
      <c r="H101" s="33">
        <v>14730931.79</v>
      </c>
      <c r="I101" s="33">
        <v>7540654.05</v>
      </c>
      <c r="J101" s="33">
        <v>3528972.15</v>
      </c>
      <c r="K101" s="33">
        <v>556221.4</v>
      </c>
      <c r="L101" s="33">
        <v>32170.75</v>
      </c>
      <c r="M101" s="33">
        <v>0</v>
      </c>
      <c r="N101" s="33">
        <v>3423289.75</v>
      </c>
      <c r="O101" s="33">
        <v>7190277.74</v>
      </c>
      <c r="P101" s="33">
        <v>7190277.74</v>
      </c>
    </row>
    <row r="102" spans="1:16" ht="12.75">
      <c r="A102" s="34">
        <v>6</v>
      </c>
      <c r="B102" s="34">
        <v>2</v>
      </c>
      <c r="C102" s="34">
        <v>9</v>
      </c>
      <c r="D102" s="35">
        <v>2</v>
      </c>
      <c r="E102" s="36"/>
      <c r="F102" s="31" t="s">
        <v>257</v>
      </c>
      <c r="G102" s="56" t="s">
        <v>343</v>
      </c>
      <c r="H102" s="33">
        <v>8668113.91</v>
      </c>
      <c r="I102" s="33">
        <v>7296974.26</v>
      </c>
      <c r="J102" s="33">
        <v>3803154.8</v>
      </c>
      <c r="K102" s="33">
        <v>604082.25</v>
      </c>
      <c r="L102" s="33">
        <v>17411.17</v>
      </c>
      <c r="M102" s="33">
        <v>0</v>
      </c>
      <c r="N102" s="33">
        <v>2872326.04</v>
      </c>
      <c r="O102" s="33">
        <v>1371139.65</v>
      </c>
      <c r="P102" s="33">
        <v>1371139.65</v>
      </c>
    </row>
    <row r="103" spans="1:16" ht="12.75">
      <c r="A103" s="34">
        <v>6</v>
      </c>
      <c r="B103" s="34">
        <v>11</v>
      </c>
      <c r="C103" s="34">
        <v>5</v>
      </c>
      <c r="D103" s="35">
        <v>2</v>
      </c>
      <c r="E103" s="36"/>
      <c r="F103" s="31" t="s">
        <v>257</v>
      </c>
      <c r="G103" s="56" t="s">
        <v>264</v>
      </c>
      <c r="H103" s="33">
        <v>34909419.41</v>
      </c>
      <c r="I103" s="33">
        <v>32065009.39</v>
      </c>
      <c r="J103" s="33">
        <v>17256174.65</v>
      </c>
      <c r="K103" s="33">
        <v>1194153.48</v>
      </c>
      <c r="L103" s="33">
        <v>125499.33</v>
      </c>
      <c r="M103" s="33">
        <v>0</v>
      </c>
      <c r="N103" s="33">
        <v>13489181.93</v>
      </c>
      <c r="O103" s="33">
        <v>2844410.02</v>
      </c>
      <c r="P103" s="33">
        <v>2844410.02</v>
      </c>
    </row>
    <row r="104" spans="1:16" ht="12.75">
      <c r="A104" s="34">
        <v>6</v>
      </c>
      <c r="B104" s="34">
        <v>14</v>
      </c>
      <c r="C104" s="34">
        <v>7</v>
      </c>
      <c r="D104" s="35">
        <v>2</v>
      </c>
      <c r="E104" s="36"/>
      <c r="F104" s="31" t="s">
        <v>257</v>
      </c>
      <c r="G104" s="56" t="s">
        <v>344</v>
      </c>
      <c r="H104" s="33">
        <v>6444241.21</v>
      </c>
      <c r="I104" s="33">
        <v>6257458.66</v>
      </c>
      <c r="J104" s="33">
        <v>3404581.97</v>
      </c>
      <c r="K104" s="33">
        <v>83767.82</v>
      </c>
      <c r="L104" s="33">
        <v>66193.34</v>
      </c>
      <c r="M104" s="33">
        <v>0</v>
      </c>
      <c r="N104" s="33">
        <v>2702915.53</v>
      </c>
      <c r="O104" s="33">
        <v>186782.55</v>
      </c>
      <c r="P104" s="33">
        <v>186782.55</v>
      </c>
    </row>
    <row r="105" spans="1:16" ht="12.75">
      <c r="A105" s="34">
        <v>6</v>
      </c>
      <c r="B105" s="34">
        <v>17</v>
      </c>
      <c r="C105" s="34">
        <v>2</v>
      </c>
      <c r="D105" s="35">
        <v>2</v>
      </c>
      <c r="E105" s="36"/>
      <c r="F105" s="31" t="s">
        <v>257</v>
      </c>
      <c r="G105" s="56" t="s">
        <v>345</v>
      </c>
      <c r="H105" s="33">
        <v>23480742.56</v>
      </c>
      <c r="I105" s="33">
        <v>16749782.94</v>
      </c>
      <c r="J105" s="33">
        <v>7754873.38</v>
      </c>
      <c r="K105" s="33">
        <v>2348942.1</v>
      </c>
      <c r="L105" s="33">
        <v>69332.29</v>
      </c>
      <c r="M105" s="33">
        <v>0</v>
      </c>
      <c r="N105" s="33">
        <v>6576635.17</v>
      </c>
      <c r="O105" s="33">
        <v>6730959.62</v>
      </c>
      <c r="P105" s="33">
        <v>6262575.62</v>
      </c>
    </row>
    <row r="106" spans="1:16" ht="12.75">
      <c r="A106" s="34">
        <v>6</v>
      </c>
      <c r="B106" s="34">
        <v>20</v>
      </c>
      <c r="C106" s="34">
        <v>6</v>
      </c>
      <c r="D106" s="35">
        <v>2</v>
      </c>
      <c r="E106" s="36"/>
      <c r="F106" s="31" t="s">
        <v>257</v>
      </c>
      <c r="G106" s="56" t="s">
        <v>346</v>
      </c>
      <c r="H106" s="33">
        <v>11892483.62</v>
      </c>
      <c r="I106" s="33">
        <v>11771509.63</v>
      </c>
      <c r="J106" s="33">
        <v>6125468.09</v>
      </c>
      <c r="K106" s="33">
        <v>816251.24</v>
      </c>
      <c r="L106" s="33">
        <v>66927.15</v>
      </c>
      <c r="M106" s="33">
        <v>0</v>
      </c>
      <c r="N106" s="33">
        <v>4762863.15</v>
      </c>
      <c r="O106" s="33">
        <v>120973.99</v>
      </c>
      <c r="P106" s="33">
        <v>120973.99</v>
      </c>
    </row>
    <row r="107" spans="1:16" ht="12.75">
      <c r="A107" s="34">
        <v>6</v>
      </c>
      <c r="B107" s="34">
        <v>8</v>
      </c>
      <c r="C107" s="34">
        <v>8</v>
      </c>
      <c r="D107" s="35">
        <v>2</v>
      </c>
      <c r="E107" s="36"/>
      <c r="F107" s="31" t="s">
        <v>257</v>
      </c>
      <c r="G107" s="56" t="s">
        <v>347</v>
      </c>
      <c r="H107" s="33">
        <v>13687025.61</v>
      </c>
      <c r="I107" s="33">
        <v>12727780.44</v>
      </c>
      <c r="J107" s="33">
        <v>6732803.39</v>
      </c>
      <c r="K107" s="33">
        <v>217117.16</v>
      </c>
      <c r="L107" s="33">
        <v>117858.1</v>
      </c>
      <c r="M107" s="33">
        <v>0</v>
      </c>
      <c r="N107" s="33">
        <v>5660001.79</v>
      </c>
      <c r="O107" s="33">
        <v>959245.17</v>
      </c>
      <c r="P107" s="33">
        <v>959245.17</v>
      </c>
    </row>
    <row r="108" spans="1:16" ht="12.75">
      <c r="A108" s="34">
        <v>6</v>
      </c>
      <c r="B108" s="34">
        <v>1</v>
      </c>
      <c r="C108" s="34">
        <v>10</v>
      </c>
      <c r="D108" s="35">
        <v>2</v>
      </c>
      <c r="E108" s="36"/>
      <c r="F108" s="31" t="s">
        <v>257</v>
      </c>
      <c r="G108" s="56" t="s">
        <v>265</v>
      </c>
      <c r="H108" s="33">
        <v>22706664.22</v>
      </c>
      <c r="I108" s="33">
        <v>21752101.3</v>
      </c>
      <c r="J108" s="33">
        <v>9944619.08</v>
      </c>
      <c r="K108" s="33">
        <v>1485134.11</v>
      </c>
      <c r="L108" s="33">
        <v>0</v>
      </c>
      <c r="M108" s="33">
        <v>0</v>
      </c>
      <c r="N108" s="33">
        <v>10322348.11</v>
      </c>
      <c r="O108" s="33">
        <v>954562.92</v>
      </c>
      <c r="P108" s="33">
        <v>954562.92</v>
      </c>
    </row>
    <row r="109" spans="1:16" ht="12.75">
      <c r="A109" s="34">
        <v>6</v>
      </c>
      <c r="B109" s="34">
        <v>13</v>
      </c>
      <c r="C109" s="34">
        <v>3</v>
      </c>
      <c r="D109" s="35">
        <v>2</v>
      </c>
      <c r="E109" s="36"/>
      <c r="F109" s="31" t="s">
        <v>257</v>
      </c>
      <c r="G109" s="56" t="s">
        <v>348</v>
      </c>
      <c r="H109" s="33">
        <v>14661841.72</v>
      </c>
      <c r="I109" s="33">
        <v>8647057.66</v>
      </c>
      <c r="J109" s="33">
        <v>4356682.31</v>
      </c>
      <c r="K109" s="33">
        <v>443425.59</v>
      </c>
      <c r="L109" s="33">
        <v>107299.61</v>
      </c>
      <c r="M109" s="33">
        <v>0</v>
      </c>
      <c r="N109" s="33">
        <v>3739650.15</v>
      </c>
      <c r="O109" s="33">
        <v>6014784.06</v>
      </c>
      <c r="P109" s="33">
        <v>6014784.06</v>
      </c>
    </row>
    <row r="110" spans="1:16" ht="12.75">
      <c r="A110" s="34">
        <v>6</v>
      </c>
      <c r="B110" s="34">
        <v>10</v>
      </c>
      <c r="C110" s="34">
        <v>4</v>
      </c>
      <c r="D110" s="35">
        <v>2</v>
      </c>
      <c r="E110" s="36"/>
      <c r="F110" s="31" t="s">
        <v>257</v>
      </c>
      <c r="G110" s="56" t="s">
        <v>349</v>
      </c>
      <c r="H110" s="33">
        <v>20277674.14</v>
      </c>
      <c r="I110" s="33">
        <v>18550023.69</v>
      </c>
      <c r="J110" s="33">
        <v>9190871.52</v>
      </c>
      <c r="K110" s="33">
        <v>1354236.66</v>
      </c>
      <c r="L110" s="33">
        <v>210213.01</v>
      </c>
      <c r="M110" s="33">
        <v>0</v>
      </c>
      <c r="N110" s="33">
        <v>7794702.5</v>
      </c>
      <c r="O110" s="33">
        <v>1727650.45</v>
      </c>
      <c r="P110" s="33">
        <v>1727650.45</v>
      </c>
    </row>
    <row r="111" spans="1:16" ht="12.75">
      <c r="A111" s="34">
        <v>6</v>
      </c>
      <c r="B111" s="34">
        <v>4</v>
      </c>
      <c r="C111" s="34">
        <v>5</v>
      </c>
      <c r="D111" s="35">
        <v>2</v>
      </c>
      <c r="E111" s="36"/>
      <c r="F111" s="31" t="s">
        <v>257</v>
      </c>
      <c r="G111" s="56" t="s">
        <v>350</v>
      </c>
      <c r="H111" s="33">
        <v>15389732.48</v>
      </c>
      <c r="I111" s="33">
        <v>14115835.81</v>
      </c>
      <c r="J111" s="33">
        <v>6907417.44</v>
      </c>
      <c r="K111" s="33">
        <v>862515.35</v>
      </c>
      <c r="L111" s="33">
        <v>175496.47</v>
      </c>
      <c r="M111" s="33">
        <v>0</v>
      </c>
      <c r="N111" s="33">
        <v>6170406.55</v>
      </c>
      <c r="O111" s="33">
        <v>1273896.67</v>
      </c>
      <c r="P111" s="33">
        <v>1273896.67</v>
      </c>
    </row>
    <row r="112" spans="1:16" ht="12.75">
      <c r="A112" s="34">
        <v>6</v>
      </c>
      <c r="B112" s="34">
        <v>9</v>
      </c>
      <c r="C112" s="34">
        <v>10</v>
      </c>
      <c r="D112" s="35">
        <v>2</v>
      </c>
      <c r="E112" s="36"/>
      <c r="F112" s="31" t="s">
        <v>257</v>
      </c>
      <c r="G112" s="56" t="s">
        <v>351</v>
      </c>
      <c r="H112" s="33">
        <v>21483686.07</v>
      </c>
      <c r="I112" s="33">
        <v>20526159.87</v>
      </c>
      <c r="J112" s="33">
        <v>10767089.15</v>
      </c>
      <c r="K112" s="33">
        <v>1807504.48</v>
      </c>
      <c r="L112" s="33">
        <v>171543.37</v>
      </c>
      <c r="M112" s="33">
        <v>0</v>
      </c>
      <c r="N112" s="33">
        <v>7780022.87</v>
      </c>
      <c r="O112" s="33">
        <v>957526.2</v>
      </c>
      <c r="P112" s="33">
        <v>957526.2</v>
      </c>
    </row>
    <row r="113" spans="1:16" ht="12.75">
      <c r="A113" s="34">
        <v>6</v>
      </c>
      <c r="B113" s="34">
        <v>8</v>
      </c>
      <c r="C113" s="34">
        <v>9</v>
      </c>
      <c r="D113" s="35">
        <v>2</v>
      </c>
      <c r="E113" s="36"/>
      <c r="F113" s="31" t="s">
        <v>257</v>
      </c>
      <c r="G113" s="56" t="s">
        <v>352</v>
      </c>
      <c r="H113" s="33">
        <v>15019196.8</v>
      </c>
      <c r="I113" s="33">
        <v>11642807.55</v>
      </c>
      <c r="J113" s="33">
        <v>6039129.97</v>
      </c>
      <c r="K113" s="33">
        <v>671215.52</v>
      </c>
      <c r="L113" s="33">
        <v>122315.13</v>
      </c>
      <c r="M113" s="33">
        <v>0</v>
      </c>
      <c r="N113" s="33">
        <v>4810146.93</v>
      </c>
      <c r="O113" s="33">
        <v>3376389.25</v>
      </c>
      <c r="P113" s="33">
        <v>3376389.25</v>
      </c>
    </row>
    <row r="114" spans="1:16" ht="12.75">
      <c r="A114" s="34">
        <v>6</v>
      </c>
      <c r="B114" s="34">
        <v>20</v>
      </c>
      <c r="C114" s="34">
        <v>7</v>
      </c>
      <c r="D114" s="35">
        <v>2</v>
      </c>
      <c r="E114" s="36"/>
      <c r="F114" s="31" t="s">
        <v>257</v>
      </c>
      <c r="G114" s="56" t="s">
        <v>353</v>
      </c>
      <c r="H114" s="33">
        <v>13154066.67</v>
      </c>
      <c r="I114" s="33">
        <v>11215101.37</v>
      </c>
      <c r="J114" s="33">
        <v>5143434.51</v>
      </c>
      <c r="K114" s="33">
        <v>761999.29</v>
      </c>
      <c r="L114" s="33">
        <v>146016.41</v>
      </c>
      <c r="M114" s="33">
        <v>0</v>
      </c>
      <c r="N114" s="33">
        <v>5163651.16</v>
      </c>
      <c r="O114" s="33">
        <v>1938965.3</v>
      </c>
      <c r="P114" s="33">
        <v>1938965.3</v>
      </c>
    </row>
    <row r="115" spans="1:16" ht="12.75">
      <c r="A115" s="34">
        <v>6</v>
      </c>
      <c r="B115" s="34">
        <v>9</v>
      </c>
      <c r="C115" s="34">
        <v>11</v>
      </c>
      <c r="D115" s="35">
        <v>2</v>
      </c>
      <c r="E115" s="36"/>
      <c r="F115" s="31" t="s">
        <v>257</v>
      </c>
      <c r="G115" s="56" t="s">
        <v>354</v>
      </c>
      <c r="H115" s="33">
        <v>47738408.31</v>
      </c>
      <c r="I115" s="33">
        <v>33644579.05</v>
      </c>
      <c r="J115" s="33">
        <v>16968071.54</v>
      </c>
      <c r="K115" s="33">
        <v>2199165.51</v>
      </c>
      <c r="L115" s="33">
        <v>595637.62</v>
      </c>
      <c r="M115" s="33">
        <v>0</v>
      </c>
      <c r="N115" s="33">
        <v>13881704.38</v>
      </c>
      <c r="O115" s="33">
        <v>14093829.26</v>
      </c>
      <c r="P115" s="33">
        <v>14093829.26</v>
      </c>
    </row>
    <row r="116" spans="1:16" ht="12.75">
      <c r="A116" s="34">
        <v>6</v>
      </c>
      <c r="B116" s="34">
        <v>16</v>
      </c>
      <c r="C116" s="34">
        <v>3</v>
      </c>
      <c r="D116" s="35">
        <v>2</v>
      </c>
      <c r="E116" s="36"/>
      <c r="F116" s="31" t="s">
        <v>257</v>
      </c>
      <c r="G116" s="56" t="s">
        <v>355</v>
      </c>
      <c r="H116" s="33">
        <v>8569537.92</v>
      </c>
      <c r="I116" s="33">
        <v>7898041.8</v>
      </c>
      <c r="J116" s="33">
        <v>3888432.53</v>
      </c>
      <c r="K116" s="33">
        <v>194314.28</v>
      </c>
      <c r="L116" s="33">
        <v>73338.69</v>
      </c>
      <c r="M116" s="33">
        <v>0</v>
      </c>
      <c r="N116" s="33">
        <v>3741956.3</v>
      </c>
      <c r="O116" s="33">
        <v>671496.12</v>
      </c>
      <c r="P116" s="33">
        <v>671496.12</v>
      </c>
    </row>
    <row r="117" spans="1:16" ht="12.75">
      <c r="A117" s="34">
        <v>6</v>
      </c>
      <c r="B117" s="34">
        <v>2</v>
      </c>
      <c r="C117" s="34">
        <v>10</v>
      </c>
      <c r="D117" s="35">
        <v>2</v>
      </c>
      <c r="E117" s="36"/>
      <c r="F117" s="31" t="s">
        <v>257</v>
      </c>
      <c r="G117" s="56" t="s">
        <v>356</v>
      </c>
      <c r="H117" s="33">
        <v>14053183.51</v>
      </c>
      <c r="I117" s="33">
        <v>9133794.4</v>
      </c>
      <c r="J117" s="33">
        <v>4553968.38</v>
      </c>
      <c r="K117" s="33">
        <v>584742.4</v>
      </c>
      <c r="L117" s="33">
        <v>102493.62</v>
      </c>
      <c r="M117" s="33">
        <v>0</v>
      </c>
      <c r="N117" s="33">
        <v>3892590</v>
      </c>
      <c r="O117" s="33">
        <v>4919389.11</v>
      </c>
      <c r="P117" s="33">
        <v>4919389.11</v>
      </c>
    </row>
    <row r="118" spans="1:16" ht="12.75">
      <c r="A118" s="34">
        <v>6</v>
      </c>
      <c r="B118" s="34">
        <v>8</v>
      </c>
      <c r="C118" s="34">
        <v>11</v>
      </c>
      <c r="D118" s="35">
        <v>2</v>
      </c>
      <c r="E118" s="36"/>
      <c r="F118" s="31" t="s">
        <v>257</v>
      </c>
      <c r="G118" s="56" t="s">
        <v>357</v>
      </c>
      <c r="H118" s="33">
        <v>12490509.06</v>
      </c>
      <c r="I118" s="33">
        <v>8298849.06</v>
      </c>
      <c r="J118" s="33">
        <v>4473795.59</v>
      </c>
      <c r="K118" s="33">
        <v>145069.58</v>
      </c>
      <c r="L118" s="33">
        <v>65082.95</v>
      </c>
      <c r="M118" s="33">
        <v>0</v>
      </c>
      <c r="N118" s="33">
        <v>3614900.94</v>
      </c>
      <c r="O118" s="33">
        <v>4191660</v>
      </c>
      <c r="P118" s="33">
        <v>4191660</v>
      </c>
    </row>
    <row r="119" spans="1:16" ht="12.75">
      <c r="A119" s="34">
        <v>6</v>
      </c>
      <c r="B119" s="34">
        <v>1</v>
      </c>
      <c r="C119" s="34">
        <v>11</v>
      </c>
      <c r="D119" s="35">
        <v>2</v>
      </c>
      <c r="E119" s="36"/>
      <c r="F119" s="31" t="s">
        <v>257</v>
      </c>
      <c r="G119" s="56" t="s">
        <v>358</v>
      </c>
      <c r="H119" s="33">
        <v>20519969.47</v>
      </c>
      <c r="I119" s="33">
        <v>17619252.78</v>
      </c>
      <c r="J119" s="33">
        <v>10240507.97</v>
      </c>
      <c r="K119" s="33">
        <v>313978.26</v>
      </c>
      <c r="L119" s="33">
        <v>83805.8</v>
      </c>
      <c r="M119" s="33">
        <v>0</v>
      </c>
      <c r="N119" s="33">
        <v>6980960.75</v>
      </c>
      <c r="O119" s="33">
        <v>2900716.69</v>
      </c>
      <c r="P119" s="33">
        <v>2900716.69</v>
      </c>
    </row>
    <row r="120" spans="1:16" ht="12.75">
      <c r="A120" s="34">
        <v>6</v>
      </c>
      <c r="B120" s="34">
        <v>13</v>
      </c>
      <c r="C120" s="34">
        <v>5</v>
      </c>
      <c r="D120" s="35">
        <v>2</v>
      </c>
      <c r="E120" s="36"/>
      <c r="F120" s="31" t="s">
        <v>257</v>
      </c>
      <c r="G120" s="56" t="s">
        <v>359</v>
      </c>
      <c r="H120" s="33">
        <v>5092104.18</v>
      </c>
      <c r="I120" s="33">
        <v>3659187.96</v>
      </c>
      <c r="J120" s="33">
        <v>1978841.9</v>
      </c>
      <c r="K120" s="33">
        <v>80833.68</v>
      </c>
      <c r="L120" s="33">
        <v>132095.41</v>
      </c>
      <c r="M120" s="33">
        <v>0</v>
      </c>
      <c r="N120" s="33">
        <v>1467416.97</v>
      </c>
      <c r="O120" s="33">
        <v>1432916.22</v>
      </c>
      <c r="P120" s="33">
        <v>1432916.22</v>
      </c>
    </row>
    <row r="121" spans="1:16" ht="12.75">
      <c r="A121" s="34">
        <v>6</v>
      </c>
      <c r="B121" s="34">
        <v>2</v>
      </c>
      <c r="C121" s="34">
        <v>11</v>
      </c>
      <c r="D121" s="35">
        <v>2</v>
      </c>
      <c r="E121" s="36"/>
      <c r="F121" s="31" t="s">
        <v>257</v>
      </c>
      <c r="G121" s="56" t="s">
        <v>360</v>
      </c>
      <c r="H121" s="33">
        <v>11762370.9</v>
      </c>
      <c r="I121" s="33">
        <v>10508195.13</v>
      </c>
      <c r="J121" s="33">
        <v>5252600.24</v>
      </c>
      <c r="K121" s="33">
        <v>597982.8</v>
      </c>
      <c r="L121" s="33">
        <v>67690.03</v>
      </c>
      <c r="M121" s="33">
        <v>0</v>
      </c>
      <c r="N121" s="33">
        <v>4589922.06</v>
      </c>
      <c r="O121" s="33">
        <v>1254175.77</v>
      </c>
      <c r="P121" s="33">
        <v>1254175.77</v>
      </c>
    </row>
    <row r="122" spans="1:16" ht="12.75">
      <c r="A122" s="34">
        <v>6</v>
      </c>
      <c r="B122" s="34">
        <v>5</v>
      </c>
      <c r="C122" s="34">
        <v>7</v>
      </c>
      <c r="D122" s="35">
        <v>2</v>
      </c>
      <c r="E122" s="36"/>
      <c r="F122" s="31" t="s">
        <v>257</v>
      </c>
      <c r="G122" s="56" t="s">
        <v>361</v>
      </c>
      <c r="H122" s="33">
        <v>12671374.98</v>
      </c>
      <c r="I122" s="33">
        <v>8604730.09</v>
      </c>
      <c r="J122" s="33">
        <v>4935180.4</v>
      </c>
      <c r="K122" s="33">
        <v>305440.66</v>
      </c>
      <c r="L122" s="33">
        <v>79906.56</v>
      </c>
      <c r="M122" s="33">
        <v>0</v>
      </c>
      <c r="N122" s="33">
        <v>3284202.47</v>
      </c>
      <c r="O122" s="33">
        <v>4066644.89</v>
      </c>
      <c r="P122" s="33">
        <v>4066644.89</v>
      </c>
    </row>
    <row r="123" spans="1:16" ht="12.75">
      <c r="A123" s="34">
        <v>6</v>
      </c>
      <c r="B123" s="34">
        <v>10</v>
      </c>
      <c r="C123" s="34">
        <v>5</v>
      </c>
      <c r="D123" s="35">
        <v>2</v>
      </c>
      <c r="E123" s="36"/>
      <c r="F123" s="31" t="s">
        <v>257</v>
      </c>
      <c r="G123" s="56" t="s">
        <v>362</v>
      </c>
      <c r="H123" s="33">
        <v>25693943.01</v>
      </c>
      <c r="I123" s="33">
        <v>20763072.96</v>
      </c>
      <c r="J123" s="33">
        <v>10900909.4</v>
      </c>
      <c r="K123" s="33">
        <v>1243801.8</v>
      </c>
      <c r="L123" s="33">
        <v>229202.41</v>
      </c>
      <c r="M123" s="33">
        <v>0</v>
      </c>
      <c r="N123" s="33">
        <v>8389159.35</v>
      </c>
      <c r="O123" s="33">
        <v>4930870.05</v>
      </c>
      <c r="P123" s="33">
        <v>4930870.05</v>
      </c>
    </row>
    <row r="124" spans="1:16" ht="12.75">
      <c r="A124" s="34">
        <v>6</v>
      </c>
      <c r="B124" s="34">
        <v>14</v>
      </c>
      <c r="C124" s="34">
        <v>9</v>
      </c>
      <c r="D124" s="35">
        <v>2</v>
      </c>
      <c r="E124" s="36"/>
      <c r="F124" s="31" t="s">
        <v>257</v>
      </c>
      <c r="G124" s="56" t="s">
        <v>266</v>
      </c>
      <c r="H124" s="33">
        <v>20548247.75</v>
      </c>
      <c r="I124" s="33">
        <v>19258487.57</v>
      </c>
      <c r="J124" s="33">
        <v>9654021.96</v>
      </c>
      <c r="K124" s="33">
        <v>1366763.47</v>
      </c>
      <c r="L124" s="33">
        <v>0</v>
      </c>
      <c r="M124" s="33">
        <v>0</v>
      </c>
      <c r="N124" s="33">
        <v>8237702.14</v>
      </c>
      <c r="O124" s="33">
        <v>1289760.18</v>
      </c>
      <c r="P124" s="33">
        <v>1289760.18</v>
      </c>
    </row>
    <row r="125" spans="1:16" ht="12.75">
      <c r="A125" s="34">
        <v>6</v>
      </c>
      <c r="B125" s="34">
        <v>18</v>
      </c>
      <c r="C125" s="34">
        <v>7</v>
      </c>
      <c r="D125" s="35">
        <v>2</v>
      </c>
      <c r="E125" s="36"/>
      <c r="F125" s="31" t="s">
        <v>257</v>
      </c>
      <c r="G125" s="56" t="s">
        <v>363</v>
      </c>
      <c r="H125" s="33">
        <v>10788103.65</v>
      </c>
      <c r="I125" s="33">
        <v>10562825.34</v>
      </c>
      <c r="J125" s="33">
        <v>5784800.7</v>
      </c>
      <c r="K125" s="33">
        <v>206010</v>
      </c>
      <c r="L125" s="33">
        <v>84050.42</v>
      </c>
      <c r="M125" s="33">
        <v>0</v>
      </c>
      <c r="N125" s="33">
        <v>4487964.22</v>
      </c>
      <c r="O125" s="33">
        <v>225278.31</v>
      </c>
      <c r="P125" s="33">
        <v>225278.31</v>
      </c>
    </row>
    <row r="126" spans="1:16" ht="12.75">
      <c r="A126" s="34">
        <v>6</v>
      </c>
      <c r="B126" s="34">
        <v>20</v>
      </c>
      <c r="C126" s="34">
        <v>8</v>
      </c>
      <c r="D126" s="35">
        <v>2</v>
      </c>
      <c r="E126" s="36"/>
      <c r="F126" s="31" t="s">
        <v>257</v>
      </c>
      <c r="G126" s="56" t="s">
        <v>364</v>
      </c>
      <c r="H126" s="33">
        <v>10109620.49</v>
      </c>
      <c r="I126" s="33">
        <v>9813924.87</v>
      </c>
      <c r="J126" s="33">
        <v>5396868.57</v>
      </c>
      <c r="K126" s="33">
        <v>214861.69</v>
      </c>
      <c r="L126" s="33">
        <v>0</v>
      </c>
      <c r="M126" s="33">
        <v>0</v>
      </c>
      <c r="N126" s="33">
        <v>4202194.61</v>
      </c>
      <c r="O126" s="33">
        <v>295695.62</v>
      </c>
      <c r="P126" s="33">
        <v>295695.62</v>
      </c>
    </row>
    <row r="127" spans="1:16" ht="12.75">
      <c r="A127" s="34">
        <v>6</v>
      </c>
      <c r="B127" s="34">
        <v>15</v>
      </c>
      <c r="C127" s="34">
        <v>6</v>
      </c>
      <c r="D127" s="35">
        <v>2</v>
      </c>
      <c r="E127" s="36"/>
      <c r="F127" s="31" t="s">
        <v>257</v>
      </c>
      <c r="G127" s="56" t="s">
        <v>267</v>
      </c>
      <c r="H127" s="33">
        <v>20062522.88</v>
      </c>
      <c r="I127" s="33">
        <v>16660786.33</v>
      </c>
      <c r="J127" s="33">
        <v>7919076.98</v>
      </c>
      <c r="K127" s="33">
        <v>299907.84</v>
      </c>
      <c r="L127" s="33">
        <v>196840.37</v>
      </c>
      <c r="M127" s="33">
        <v>0</v>
      </c>
      <c r="N127" s="33">
        <v>8244961.14</v>
      </c>
      <c r="O127" s="33">
        <v>3401736.55</v>
      </c>
      <c r="P127" s="33">
        <v>3401736.55</v>
      </c>
    </row>
    <row r="128" spans="1:16" ht="12.75">
      <c r="A128" s="34">
        <v>6</v>
      </c>
      <c r="B128" s="34">
        <v>3</v>
      </c>
      <c r="C128" s="34">
        <v>8</v>
      </c>
      <c r="D128" s="35">
        <v>2</v>
      </c>
      <c r="E128" s="36"/>
      <c r="F128" s="31" t="s">
        <v>257</v>
      </c>
      <c r="G128" s="56" t="s">
        <v>268</v>
      </c>
      <c r="H128" s="33">
        <v>9974941.51</v>
      </c>
      <c r="I128" s="33">
        <v>9259264.67</v>
      </c>
      <c r="J128" s="33">
        <v>4169519.05</v>
      </c>
      <c r="K128" s="33">
        <v>764503.9</v>
      </c>
      <c r="L128" s="33">
        <v>138390.54</v>
      </c>
      <c r="M128" s="33">
        <v>0</v>
      </c>
      <c r="N128" s="33">
        <v>4186851.18</v>
      </c>
      <c r="O128" s="33">
        <v>715676.84</v>
      </c>
      <c r="P128" s="33">
        <v>715676.84</v>
      </c>
    </row>
    <row r="129" spans="1:16" ht="12.75">
      <c r="A129" s="34">
        <v>6</v>
      </c>
      <c r="B129" s="34">
        <v>3</v>
      </c>
      <c r="C129" s="34">
        <v>15</v>
      </c>
      <c r="D129" s="35">
        <v>2</v>
      </c>
      <c r="E129" s="36"/>
      <c r="F129" s="31" t="s">
        <v>257</v>
      </c>
      <c r="G129" s="56" t="s">
        <v>365</v>
      </c>
      <c r="H129" s="33">
        <v>13506306.9</v>
      </c>
      <c r="I129" s="33">
        <v>11823395.15</v>
      </c>
      <c r="J129" s="33">
        <v>5170586.61</v>
      </c>
      <c r="K129" s="33">
        <v>717479.34</v>
      </c>
      <c r="L129" s="33">
        <v>135503.41</v>
      </c>
      <c r="M129" s="33">
        <v>0</v>
      </c>
      <c r="N129" s="33">
        <v>5799825.79</v>
      </c>
      <c r="O129" s="33">
        <v>1682911.75</v>
      </c>
      <c r="P129" s="33">
        <v>1682911.75</v>
      </c>
    </row>
    <row r="130" spans="1:16" ht="12.75">
      <c r="A130" s="34">
        <v>6</v>
      </c>
      <c r="B130" s="34">
        <v>1</v>
      </c>
      <c r="C130" s="34">
        <v>12</v>
      </c>
      <c r="D130" s="35">
        <v>2</v>
      </c>
      <c r="E130" s="36"/>
      <c r="F130" s="31" t="s">
        <v>257</v>
      </c>
      <c r="G130" s="56" t="s">
        <v>366</v>
      </c>
      <c r="H130" s="33">
        <v>7779260.94</v>
      </c>
      <c r="I130" s="33">
        <v>5876807.73</v>
      </c>
      <c r="J130" s="33">
        <v>3043910.87</v>
      </c>
      <c r="K130" s="33">
        <v>249256.03</v>
      </c>
      <c r="L130" s="33">
        <v>25530.97</v>
      </c>
      <c r="M130" s="33">
        <v>0</v>
      </c>
      <c r="N130" s="33">
        <v>2558109.86</v>
      </c>
      <c r="O130" s="33">
        <v>1902453.21</v>
      </c>
      <c r="P130" s="33">
        <v>1902453.21</v>
      </c>
    </row>
    <row r="131" spans="1:16" ht="12.75">
      <c r="A131" s="34">
        <v>6</v>
      </c>
      <c r="B131" s="34">
        <v>1</v>
      </c>
      <c r="C131" s="34">
        <v>13</v>
      </c>
      <c r="D131" s="35">
        <v>2</v>
      </c>
      <c r="E131" s="36"/>
      <c r="F131" s="31" t="s">
        <v>257</v>
      </c>
      <c r="G131" s="56" t="s">
        <v>367</v>
      </c>
      <c r="H131" s="33">
        <v>5942729.34</v>
      </c>
      <c r="I131" s="33">
        <v>4561343.43</v>
      </c>
      <c r="J131" s="33">
        <v>2374203.7</v>
      </c>
      <c r="K131" s="33">
        <v>288147.33</v>
      </c>
      <c r="L131" s="33">
        <v>51280.57</v>
      </c>
      <c r="M131" s="33">
        <v>0</v>
      </c>
      <c r="N131" s="33">
        <v>1847711.83</v>
      </c>
      <c r="O131" s="33">
        <v>1381385.91</v>
      </c>
      <c r="P131" s="33">
        <v>1381385.91</v>
      </c>
    </row>
    <row r="132" spans="1:16" ht="12.75">
      <c r="A132" s="34">
        <v>6</v>
      </c>
      <c r="B132" s="34">
        <v>3</v>
      </c>
      <c r="C132" s="34">
        <v>9</v>
      </c>
      <c r="D132" s="35">
        <v>2</v>
      </c>
      <c r="E132" s="36"/>
      <c r="F132" s="31" t="s">
        <v>257</v>
      </c>
      <c r="G132" s="56" t="s">
        <v>368</v>
      </c>
      <c r="H132" s="33">
        <v>10535371.82</v>
      </c>
      <c r="I132" s="33">
        <v>9149235.12</v>
      </c>
      <c r="J132" s="33">
        <v>4084530.92</v>
      </c>
      <c r="K132" s="33">
        <v>420027.01</v>
      </c>
      <c r="L132" s="33">
        <v>37811.4</v>
      </c>
      <c r="M132" s="33">
        <v>0</v>
      </c>
      <c r="N132" s="33">
        <v>4606865.79</v>
      </c>
      <c r="O132" s="33">
        <v>1386136.7</v>
      </c>
      <c r="P132" s="33">
        <v>1386136.7</v>
      </c>
    </row>
    <row r="133" spans="1:16" ht="12.75">
      <c r="A133" s="34">
        <v>6</v>
      </c>
      <c r="B133" s="34">
        <v>6</v>
      </c>
      <c r="C133" s="34">
        <v>9</v>
      </c>
      <c r="D133" s="35">
        <v>2</v>
      </c>
      <c r="E133" s="36"/>
      <c r="F133" s="31" t="s">
        <v>257</v>
      </c>
      <c r="G133" s="56" t="s">
        <v>369</v>
      </c>
      <c r="H133" s="33">
        <v>6682417.39</v>
      </c>
      <c r="I133" s="33">
        <v>6533797.68</v>
      </c>
      <c r="J133" s="33">
        <v>3278856.58</v>
      </c>
      <c r="K133" s="33">
        <v>131619.05</v>
      </c>
      <c r="L133" s="33">
        <v>3557.67</v>
      </c>
      <c r="M133" s="33">
        <v>0</v>
      </c>
      <c r="N133" s="33">
        <v>3119764.38</v>
      </c>
      <c r="O133" s="33">
        <v>148619.71</v>
      </c>
      <c r="P133" s="33">
        <v>148619.71</v>
      </c>
    </row>
    <row r="134" spans="1:16" ht="12.75">
      <c r="A134" s="34">
        <v>6</v>
      </c>
      <c r="B134" s="34">
        <v>17</v>
      </c>
      <c r="C134" s="34">
        <v>4</v>
      </c>
      <c r="D134" s="35">
        <v>2</v>
      </c>
      <c r="E134" s="36"/>
      <c r="F134" s="31" t="s">
        <v>257</v>
      </c>
      <c r="G134" s="56" t="s">
        <v>370</v>
      </c>
      <c r="H134" s="33">
        <v>6735238.64</v>
      </c>
      <c r="I134" s="33">
        <v>6232567.1</v>
      </c>
      <c r="J134" s="33">
        <v>3287951.58</v>
      </c>
      <c r="K134" s="33">
        <v>114238.22</v>
      </c>
      <c r="L134" s="33">
        <v>95625.84</v>
      </c>
      <c r="M134" s="33">
        <v>0</v>
      </c>
      <c r="N134" s="33">
        <v>2734751.46</v>
      </c>
      <c r="O134" s="33">
        <v>502671.54</v>
      </c>
      <c r="P134" s="33">
        <v>502671.54</v>
      </c>
    </row>
    <row r="135" spans="1:16" ht="12.75">
      <c r="A135" s="34">
        <v>6</v>
      </c>
      <c r="B135" s="34">
        <v>3</v>
      </c>
      <c r="C135" s="34">
        <v>10</v>
      </c>
      <c r="D135" s="35">
        <v>2</v>
      </c>
      <c r="E135" s="36"/>
      <c r="F135" s="31" t="s">
        <v>257</v>
      </c>
      <c r="G135" s="56" t="s">
        <v>371</v>
      </c>
      <c r="H135" s="33">
        <v>12888825.41</v>
      </c>
      <c r="I135" s="33">
        <v>12571573.38</v>
      </c>
      <c r="J135" s="33">
        <v>6815302.12</v>
      </c>
      <c r="K135" s="33">
        <v>293596.34</v>
      </c>
      <c r="L135" s="33">
        <v>157966.74</v>
      </c>
      <c r="M135" s="33">
        <v>0</v>
      </c>
      <c r="N135" s="33">
        <v>5304708.18</v>
      </c>
      <c r="O135" s="33">
        <v>317252.03</v>
      </c>
      <c r="P135" s="33">
        <v>317252.03</v>
      </c>
    </row>
    <row r="136" spans="1:16" ht="12.75">
      <c r="A136" s="34">
        <v>6</v>
      </c>
      <c r="B136" s="34">
        <v>8</v>
      </c>
      <c r="C136" s="34">
        <v>12</v>
      </c>
      <c r="D136" s="35">
        <v>2</v>
      </c>
      <c r="E136" s="36"/>
      <c r="F136" s="31" t="s">
        <v>257</v>
      </c>
      <c r="G136" s="56" t="s">
        <v>372</v>
      </c>
      <c r="H136" s="33">
        <v>9209619.4</v>
      </c>
      <c r="I136" s="33">
        <v>8292285.13</v>
      </c>
      <c r="J136" s="33">
        <v>4113129.41</v>
      </c>
      <c r="K136" s="33">
        <v>557199.06</v>
      </c>
      <c r="L136" s="33">
        <v>14450.29</v>
      </c>
      <c r="M136" s="33">
        <v>0</v>
      </c>
      <c r="N136" s="33">
        <v>3607506.37</v>
      </c>
      <c r="O136" s="33">
        <v>917334.27</v>
      </c>
      <c r="P136" s="33">
        <v>917334.27</v>
      </c>
    </row>
    <row r="137" spans="1:16" ht="12.75">
      <c r="A137" s="34">
        <v>6</v>
      </c>
      <c r="B137" s="34">
        <v>11</v>
      </c>
      <c r="C137" s="34">
        <v>6</v>
      </c>
      <c r="D137" s="35">
        <v>2</v>
      </c>
      <c r="E137" s="36"/>
      <c r="F137" s="31" t="s">
        <v>257</v>
      </c>
      <c r="G137" s="56" t="s">
        <v>373</v>
      </c>
      <c r="H137" s="33">
        <v>9807992.91</v>
      </c>
      <c r="I137" s="33">
        <v>8014541.7</v>
      </c>
      <c r="J137" s="33">
        <v>4309303.9</v>
      </c>
      <c r="K137" s="33">
        <v>184400</v>
      </c>
      <c r="L137" s="33">
        <v>86639.28</v>
      </c>
      <c r="M137" s="33">
        <v>0</v>
      </c>
      <c r="N137" s="33">
        <v>3434198.52</v>
      </c>
      <c r="O137" s="33">
        <v>1793451.21</v>
      </c>
      <c r="P137" s="33">
        <v>1793451.21</v>
      </c>
    </row>
    <row r="138" spans="1:16" ht="12.75">
      <c r="A138" s="34">
        <v>6</v>
      </c>
      <c r="B138" s="34">
        <v>3</v>
      </c>
      <c r="C138" s="34">
        <v>11</v>
      </c>
      <c r="D138" s="35">
        <v>2</v>
      </c>
      <c r="E138" s="36"/>
      <c r="F138" s="31" t="s">
        <v>257</v>
      </c>
      <c r="G138" s="56" t="s">
        <v>374</v>
      </c>
      <c r="H138" s="33">
        <v>14880708.55</v>
      </c>
      <c r="I138" s="33">
        <v>13800800.81</v>
      </c>
      <c r="J138" s="33">
        <v>6920288.27</v>
      </c>
      <c r="K138" s="33">
        <v>563622.34</v>
      </c>
      <c r="L138" s="33">
        <v>91174.66</v>
      </c>
      <c r="M138" s="33">
        <v>0</v>
      </c>
      <c r="N138" s="33">
        <v>6225715.54</v>
      </c>
      <c r="O138" s="33">
        <v>1079907.74</v>
      </c>
      <c r="P138" s="33">
        <v>1079907.74</v>
      </c>
    </row>
    <row r="139" spans="1:16" ht="12.75">
      <c r="A139" s="34">
        <v>6</v>
      </c>
      <c r="B139" s="34">
        <v>13</v>
      </c>
      <c r="C139" s="34">
        <v>6</v>
      </c>
      <c r="D139" s="35">
        <v>2</v>
      </c>
      <c r="E139" s="36"/>
      <c r="F139" s="31" t="s">
        <v>257</v>
      </c>
      <c r="G139" s="56" t="s">
        <v>375</v>
      </c>
      <c r="H139" s="33">
        <v>13755232.61</v>
      </c>
      <c r="I139" s="33">
        <v>9264355.48</v>
      </c>
      <c r="J139" s="33">
        <v>4258178.99</v>
      </c>
      <c r="K139" s="33">
        <v>543686.52</v>
      </c>
      <c r="L139" s="33">
        <v>0</v>
      </c>
      <c r="M139" s="33">
        <v>0</v>
      </c>
      <c r="N139" s="33">
        <v>4462489.97</v>
      </c>
      <c r="O139" s="33">
        <v>4490877.13</v>
      </c>
      <c r="P139" s="33">
        <v>4490877.13</v>
      </c>
    </row>
    <row r="140" spans="1:16" ht="12.75">
      <c r="A140" s="34">
        <v>6</v>
      </c>
      <c r="B140" s="34">
        <v>6</v>
      </c>
      <c r="C140" s="34">
        <v>10</v>
      </c>
      <c r="D140" s="35">
        <v>2</v>
      </c>
      <c r="E140" s="36"/>
      <c r="F140" s="31" t="s">
        <v>257</v>
      </c>
      <c r="G140" s="56" t="s">
        <v>376</v>
      </c>
      <c r="H140" s="33">
        <v>11310091.94</v>
      </c>
      <c r="I140" s="33">
        <v>6867680.45</v>
      </c>
      <c r="J140" s="33">
        <v>3735027.5</v>
      </c>
      <c r="K140" s="33">
        <v>286419.22</v>
      </c>
      <c r="L140" s="33">
        <v>9105.94</v>
      </c>
      <c r="M140" s="33">
        <v>0</v>
      </c>
      <c r="N140" s="33">
        <v>2837127.79</v>
      </c>
      <c r="O140" s="33">
        <v>4442411.49</v>
      </c>
      <c r="P140" s="33">
        <v>4442411.49</v>
      </c>
    </row>
    <row r="141" spans="1:16" ht="12.75">
      <c r="A141" s="34">
        <v>6</v>
      </c>
      <c r="B141" s="34">
        <v>20</v>
      </c>
      <c r="C141" s="34">
        <v>9</v>
      </c>
      <c r="D141" s="35">
        <v>2</v>
      </c>
      <c r="E141" s="36"/>
      <c r="F141" s="31" t="s">
        <v>257</v>
      </c>
      <c r="G141" s="56" t="s">
        <v>377</v>
      </c>
      <c r="H141" s="33">
        <v>20042086.27</v>
      </c>
      <c r="I141" s="33">
        <v>13714068.46</v>
      </c>
      <c r="J141" s="33">
        <v>6166551.57</v>
      </c>
      <c r="K141" s="33">
        <v>2455662.26</v>
      </c>
      <c r="L141" s="33">
        <v>109945.85</v>
      </c>
      <c r="M141" s="33">
        <v>0</v>
      </c>
      <c r="N141" s="33">
        <v>4981908.78</v>
      </c>
      <c r="O141" s="33">
        <v>6328017.81</v>
      </c>
      <c r="P141" s="33">
        <v>6328017.81</v>
      </c>
    </row>
    <row r="142" spans="1:16" ht="12.75">
      <c r="A142" s="34">
        <v>6</v>
      </c>
      <c r="B142" s="34">
        <v>20</v>
      </c>
      <c r="C142" s="34">
        <v>10</v>
      </c>
      <c r="D142" s="35">
        <v>2</v>
      </c>
      <c r="E142" s="36"/>
      <c r="F142" s="31" t="s">
        <v>257</v>
      </c>
      <c r="G142" s="56" t="s">
        <v>378</v>
      </c>
      <c r="H142" s="33">
        <v>10633404.3</v>
      </c>
      <c r="I142" s="33">
        <v>10019317.09</v>
      </c>
      <c r="J142" s="33">
        <v>4733594.93</v>
      </c>
      <c r="K142" s="33">
        <v>1094717.3</v>
      </c>
      <c r="L142" s="33">
        <v>62082.5</v>
      </c>
      <c r="M142" s="33">
        <v>0</v>
      </c>
      <c r="N142" s="33">
        <v>4128922.36</v>
      </c>
      <c r="O142" s="33">
        <v>614087.21</v>
      </c>
      <c r="P142" s="33">
        <v>614087.21</v>
      </c>
    </row>
    <row r="143" spans="1:16" ht="12.75">
      <c r="A143" s="34">
        <v>6</v>
      </c>
      <c r="B143" s="34">
        <v>1</v>
      </c>
      <c r="C143" s="34">
        <v>14</v>
      </c>
      <c r="D143" s="35">
        <v>2</v>
      </c>
      <c r="E143" s="36"/>
      <c r="F143" s="31" t="s">
        <v>257</v>
      </c>
      <c r="G143" s="56" t="s">
        <v>379</v>
      </c>
      <c r="H143" s="33">
        <v>5727390.2</v>
      </c>
      <c r="I143" s="33">
        <v>5411243.21</v>
      </c>
      <c r="J143" s="33">
        <v>2611468.95</v>
      </c>
      <c r="K143" s="33">
        <v>215062.86</v>
      </c>
      <c r="L143" s="33">
        <v>27938.07</v>
      </c>
      <c r="M143" s="33">
        <v>0</v>
      </c>
      <c r="N143" s="33">
        <v>2556773.33</v>
      </c>
      <c r="O143" s="33">
        <v>316146.99</v>
      </c>
      <c r="P143" s="33">
        <v>316146.99</v>
      </c>
    </row>
    <row r="144" spans="1:16" ht="12.75">
      <c r="A144" s="34">
        <v>6</v>
      </c>
      <c r="B144" s="34">
        <v>13</v>
      </c>
      <c r="C144" s="34">
        <v>7</v>
      </c>
      <c r="D144" s="35">
        <v>2</v>
      </c>
      <c r="E144" s="36"/>
      <c r="F144" s="31" t="s">
        <v>257</v>
      </c>
      <c r="G144" s="56" t="s">
        <v>380</v>
      </c>
      <c r="H144" s="33">
        <v>6295456.3</v>
      </c>
      <c r="I144" s="33">
        <v>6047933.15</v>
      </c>
      <c r="J144" s="33">
        <v>3185008.58</v>
      </c>
      <c r="K144" s="33">
        <v>249341.55</v>
      </c>
      <c r="L144" s="33">
        <v>54560.93</v>
      </c>
      <c r="M144" s="33">
        <v>0</v>
      </c>
      <c r="N144" s="33">
        <v>2559022.09</v>
      </c>
      <c r="O144" s="33">
        <v>247523.15</v>
      </c>
      <c r="P144" s="33">
        <v>247523.15</v>
      </c>
    </row>
    <row r="145" spans="1:16" ht="12.75">
      <c r="A145" s="34">
        <v>6</v>
      </c>
      <c r="B145" s="34">
        <v>1</v>
      </c>
      <c r="C145" s="34">
        <v>15</v>
      </c>
      <c r="D145" s="35">
        <v>2</v>
      </c>
      <c r="E145" s="36"/>
      <c r="F145" s="31" t="s">
        <v>257</v>
      </c>
      <c r="G145" s="56" t="s">
        <v>381</v>
      </c>
      <c r="H145" s="33">
        <v>4982800.62</v>
      </c>
      <c r="I145" s="33">
        <v>4869022.52</v>
      </c>
      <c r="J145" s="33">
        <v>2302882.61</v>
      </c>
      <c r="K145" s="33">
        <v>375651.36</v>
      </c>
      <c r="L145" s="33">
        <v>33314.01</v>
      </c>
      <c r="M145" s="33">
        <v>0</v>
      </c>
      <c r="N145" s="33">
        <v>2157174.54</v>
      </c>
      <c r="O145" s="33">
        <v>113778.1</v>
      </c>
      <c r="P145" s="33">
        <v>112178.1</v>
      </c>
    </row>
    <row r="146" spans="1:16" ht="12.75">
      <c r="A146" s="34">
        <v>6</v>
      </c>
      <c r="B146" s="34">
        <v>10</v>
      </c>
      <c r="C146" s="34">
        <v>6</v>
      </c>
      <c r="D146" s="35">
        <v>2</v>
      </c>
      <c r="E146" s="36"/>
      <c r="F146" s="31" t="s">
        <v>257</v>
      </c>
      <c r="G146" s="56" t="s">
        <v>382</v>
      </c>
      <c r="H146" s="33">
        <v>11899393.62</v>
      </c>
      <c r="I146" s="33">
        <v>11022592.37</v>
      </c>
      <c r="J146" s="33">
        <v>4392831.97</v>
      </c>
      <c r="K146" s="33">
        <v>2395746.22</v>
      </c>
      <c r="L146" s="33">
        <v>40515.03</v>
      </c>
      <c r="M146" s="33">
        <v>0</v>
      </c>
      <c r="N146" s="33">
        <v>4193499.15</v>
      </c>
      <c r="O146" s="33">
        <v>876801.25</v>
      </c>
      <c r="P146" s="33">
        <v>876801.25</v>
      </c>
    </row>
    <row r="147" spans="1:16" ht="12.75">
      <c r="A147" s="34">
        <v>6</v>
      </c>
      <c r="B147" s="34">
        <v>11</v>
      </c>
      <c r="C147" s="34">
        <v>7</v>
      </c>
      <c r="D147" s="35">
        <v>2</v>
      </c>
      <c r="E147" s="36"/>
      <c r="F147" s="31" t="s">
        <v>257</v>
      </c>
      <c r="G147" s="56" t="s">
        <v>383</v>
      </c>
      <c r="H147" s="33">
        <v>21865611.53</v>
      </c>
      <c r="I147" s="33">
        <v>21504660.96</v>
      </c>
      <c r="J147" s="33">
        <v>11782099.31</v>
      </c>
      <c r="K147" s="33">
        <v>907506.71</v>
      </c>
      <c r="L147" s="33">
        <v>194516.32</v>
      </c>
      <c r="M147" s="33">
        <v>0</v>
      </c>
      <c r="N147" s="33">
        <v>8620538.62</v>
      </c>
      <c r="O147" s="33">
        <v>360950.57</v>
      </c>
      <c r="P147" s="33">
        <v>360950.57</v>
      </c>
    </row>
    <row r="148" spans="1:16" ht="12.75">
      <c r="A148" s="34">
        <v>6</v>
      </c>
      <c r="B148" s="34">
        <v>19</v>
      </c>
      <c r="C148" s="34">
        <v>4</v>
      </c>
      <c r="D148" s="35">
        <v>2</v>
      </c>
      <c r="E148" s="36"/>
      <c r="F148" s="31" t="s">
        <v>257</v>
      </c>
      <c r="G148" s="56" t="s">
        <v>384</v>
      </c>
      <c r="H148" s="33">
        <v>5376964.75</v>
      </c>
      <c r="I148" s="33">
        <v>4901763.35</v>
      </c>
      <c r="J148" s="33">
        <v>2401948.28</v>
      </c>
      <c r="K148" s="33">
        <v>135608.85</v>
      </c>
      <c r="L148" s="33">
        <v>15558.48</v>
      </c>
      <c r="M148" s="33">
        <v>0</v>
      </c>
      <c r="N148" s="33">
        <v>2348647.74</v>
      </c>
      <c r="O148" s="33">
        <v>475201.4</v>
      </c>
      <c r="P148" s="33">
        <v>475201.4</v>
      </c>
    </row>
    <row r="149" spans="1:16" ht="12.75">
      <c r="A149" s="34">
        <v>6</v>
      </c>
      <c r="B149" s="34">
        <v>20</v>
      </c>
      <c r="C149" s="34">
        <v>11</v>
      </c>
      <c r="D149" s="35">
        <v>2</v>
      </c>
      <c r="E149" s="36"/>
      <c r="F149" s="31" t="s">
        <v>257</v>
      </c>
      <c r="G149" s="56" t="s">
        <v>385</v>
      </c>
      <c r="H149" s="33">
        <v>10103760.76</v>
      </c>
      <c r="I149" s="33">
        <v>9700749.7</v>
      </c>
      <c r="J149" s="33">
        <v>5236982.49</v>
      </c>
      <c r="K149" s="33">
        <v>387133.84</v>
      </c>
      <c r="L149" s="33">
        <v>100937.44</v>
      </c>
      <c r="M149" s="33">
        <v>0</v>
      </c>
      <c r="N149" s="33">
        <v>3975695.93</v>
      </c>
      <c r="O149" s="33">
        <v>403011.06</v>
      </c>
      <c r="P149" s="33">
        <v>403011.06</v>
      </c>
    </row>
    <row r="150" spans="1:16" ht="12.75">
      <c r="A150" s="34">
        <v>6</v>
      </c>
      <c r="B150" s="34">
        <v>16</v>
      </c>
      <c r="C150" s="34">
        <v>5</v>
      </c>
      <c r="D150" s="35">
        <v>2</v>
      </c>
      <c r="E150" s="36"/>
      <c r="F150" s="31" t="s">
        <v>257</v>
      </c>
      <c r="G150" s="56" t="s">
        <v>386</v>
      </c>
      <c r="H150" s="33">
        <v>12012015.61</v>
      </c>
      <c r="I150" s="33">
        <v>10769859.83</v>
      </c>
      <c r="J150" s="33">
        <v>5585724.7</v>
      </c>
      <c r="K150" s="33">
        <v>357005</v>
      </c>
      <c r="L150" s="33">
        <v>210962.81</v>
      </c>
      <c r="M150" s="33">
        <v>0</v>
      </c>
      <c r="N150" s="33">
        <v>4616167.32</v>
      </c>
      <c r="O150" s="33">
        <v>1242155.78</v>
      </c>
      <c r="P150" s="33">
        <v>1242155.78</v>
      </c>
    </row>
    <row r="151" spans="1:16" ht="12.75">
      <c r="A151" s="34">
        <v>6</v>
      </c>
      <c r="B151" s="34">
        <v>11</v>
      </c>
      <c r="C151" s="34">
        <v>8</v>
      </c>
      <c r="D151" s="35">
        <v>2</v>
      </c>
      <c r="E151" s="36"/>
      <c r="F151" s="31" t="s">
        <v>257</v>
      </c>
      <c r="G151" s="56" t="s">
        <v>269</v>
      </c>
      <c r="H151" s="33">
        <v>15778075.74</v>
      </c>
      <c r="I151" s="33">
        <v>14639774.25</v>
      </c>
      <c r="J151" s="33">
        <v>8520844.5</v>
      </c>
      <c r="K151" s="33">
        <v>609532.22</v>
      </c>
      <c r="L151" s="33">
        <v>112445.89</v>
      </c>
      <c r="M151" s="33">
        <v>0</v>
      </c>
      <c r="N151" s="33">
        <v>5396951.64</v>
      </c>
      <c r="O151" s="33">
        <v>1138301.49</v>
      </c>
      <c r="P151" s="33">
        <v>1138301.49</v>
      </c>
    </row>
    <row r="152" spans="1:16" ht="12.75">
      <c r="A152" s="34">
        <v>6</v>
      </c>
      <c r="B152" s="34">
        <v>9</v>
      </c>
      <c r="C152" s="34">
        <v>12</v>
      </c>
      <c r="D152" s="35">
        <v>2</v>
      </c>
      <c r="E152" s="36"/>
      <c r="F152" s="31" t="s">
        <v>257</v>
      </c>
      <c r="G152" s="56" t="s">
        <v>387</v>
      </c>
      <c r="H152" s="33">
        <v>13096019.43</v>
      </c>
      <c r="I152" s="33">
        <v>12184748.28</v>
      </c>
      <c r="J152" s="33">
        <v>6335229.67</v>
      </c>
      <c r="K152" s="33">
        <v>613125.28</v>
      </c>
      <c r="L152" s="33">
        <v>147040.07</v>
      </c>
      <c r="M152" s="33">
        <v>0</v>
      </c>
      <c r="N152" s="33">
        <v>5089353.26</v>
      </c>
      <c r="O152" s="33">
        <v>911271.15</v>
      </c>
      <c r="P152" s="33">
        <v>911271.15</v>
      </c>
    </row>
    <row r="153" spans="1:16" ht="12.75">
      <c r="A153" s="34">
        <v>6</v>
      </c>
      <c r="B153" s="34">
        <v>20</v>
      </c>
      <c r="C153" s="34">
        <v>12</v>
      </c>
      <c r="D153" s="35">
        <v>2</v>
      </c>
      <c r="E153" s="36"/>
      <c r="F153" s="31" t="s">
        <v>257</v>
      </c>
      <c r="G153" s="56" t="s">
        <v>388</v>
      </c>
      <c r="H153" s="33">
        <v>8908825.07</v>
      </c>
      <c r="I153" s="33">
        <v>8336897.14</v>
      </c>
      <c r="J153" s="33">
        <v>4452822.35</v>
      </c>
      <c r="K153" s="33">
        <v>195611.45</v>
      </c>
      <c r="L153" s="33">
        <v>3910.45</v>
      </c>
      <c r="M153" s="33">
        <v>0</v>
      </c>
      <c r="N153" s="33">
        <v>3684552.89</v>
      </c>
      <c r="O153" s="33">
        <v>571927.93</v>
      </c>
      <c r="P153" s="33">
        <v>571927.93</v>
      </c>
    </row>
    <row r="154" spans="1:16" ht="12.75">
      <c r="A154" s="34">
        <v>6</v>
      </c>
      <c r="B154" s="34">
        <v>18</v>
      </c>
      <c r="C154" s="34">
        <v>8</v>
      </c>
      <c r="D154" s="35">
        <v>2</v>
      </c>
      <c r="E154" s="36"/>
      <c r="F154" s="31" t="s">
        <v>257</v>
      </c>
      <c r="G154" s="56" t="s">
        <v>389</v>
      </c>
      <c r="H154" s="33">
        <v>16091409.28</v>
      </c>
      <c r="I154" s="33">
        <v>14572873.5</v>
      </c>
      <c r="J154" s="33">
        <v>6479335.75</v>
      </c>
      <c r="K154" s="33">
        <v>1517369.1</v>
      </c>
      <c r="L154" s="33">
        <v>48452.6</v>
      </c>
      <c r="M154" s="33">
        <v>0</v>
      </c>
      <c r="N154" s="33">
        <v>6527716.05</v>
      </c>
      <c r="O154" s="33">
        <v>1518535.78</v>
      </c>
      <c r="P154" s="33">
        <v>1518535.78</v>
      </c>
    </row>
    <row r="155" spans="1:16" ht="12.75">
      <c r="A155" s="34">
        <v>6</v>
      </c>
      <c r="B155" s="34">
        <v>7</v>
      </c>
      <c r="C155" s="34">
        <v>6</v>
      </c>
      <c r="D155" s="35">
        <v>2</v>
      </c>
      <c r="E155" s="36"/>
      <c r="F155" s="31" t="s">
        <v>257</v>
      </c>
      <c r="G155" s="56" t="s">
        <v>390</v>
      </c>
      <c r="H155" s="33">
        <v>16595958.85</v>
      </c>
      <c r="I155" s="33">
        <v>12310653.49</v>
      </c>
      <c r="J155" s="33">
        <v>5642302.52</v>
      </c>
      <c r="K155" s="33">
        <v>1997603.15</v>
      </c>
      <c r="L155" s="33">
        <v>137469.02</v>
      </c>
      <c r="M155" s="33">
        <v>0</v>
      </c>
      <c r="N155" s="33">
        <v>4533278.8</v>
      </c>
      <c r="O155" s="33">
        <v>4285305.36</v>
      </c>
      <c r="P155" s="33">
        <v>4285305.36</v>
      </c>
    </row>
    <row r="156" spans="1:16" ht="12.75">
      <c r="A156" s="34">
        <v>6</v>
      </c>
      <c r="B156" s="34">
        <v>18</v>
      </c>
      <c r="C156" s="34">
        <v>9</v>
      </c>
      <c r="D156" s="35">
        <v>2</v>
      </c>
      <c r="E156" s="36"/>
      <c r="F156" s="31" t="s">
        <v>257</v>
      </c>
      <c r="G156" s="56" t="s">
        <v>391</v>
      </c>
      <c r="H156" s="33">
        <v>8156768.65</v>
      </c>
      <c r="I156" s="33">
        <v>8037837.4</v>
      </c>
      <c r="J156" s="33">
        <v>4116143.93</v>
      </c>
      <c r="K156" s="33">
        <v>270002.99</v>
      </c>
      <c r="L156" s="33">
        <v>60045.08</v>
      </c>
      <c r="M156" s="33">
        <v>0</v>
      </c>
      <c r="N156" s="33">
        <v>3591645.4</v>
      </c>
      <c r="O156" s="33">
        <v>118931.25</v>
      </c>
      <c r="P156" s="33">
        <v>118931.25</v>
      </c>
    </row>
    <row r="157" spans="1:16" ht="12.75">
      <c r="A157" s="34">
        <v>6</v>
      </c>
      <c r="B157" s="34">
        <v>18</v>
      </c>
      <c r="C157" s="34">
        <v>10</v>
      </c>
      <c r="D157" s="35">
        <v>2</v>
      </c>
      <c r="E157" s="36"/>
      <c r="F157" s="31" t="s">
        <v>257</v>
      </c>
      <c r="G157" s="56" t="s">
        <v>392</v>
      </c>
      <c r="H157" s="33">
        <v>7741333.23</v>
      </c>
      <c r="I157" s="33">
        <v>7153775.37</v>
      </c>
      <c r="J157" s="33">
        <v>3148487.07</v>
      </c>
      <c r="K157" s="33">
        <v>726320.66</v>
      </c>
      <c r="L157" s="33">
        <v>7910.13</v>
      </c>
      <c r="M157" s="33">
        <v>0</v>
      </c>
      <c r="N157" s="33">
        <v>3271057.51</v>
      </c>
      <c r="O157" s="33">
        <v>587557.86</v>
      </c>
      <c r="P157" s="33">
        <v>587557.86</v>
      </c>
    </row>
    <row r="158" spans="1:16" ht="12.75">
      <c r="A158" s="34">
        <v>6</v>
      </c>
      <c r="B158" s="34">
        <v>1</v>
      </c>
      <c r="C158" s="34">
        <v>16</v>
      </c>
      <c r="D158" s="35">
        <v>2</v>
      </c>
      <c r="E158" s="36"/>
      <c r="F158" s="31" t="s">
        <v>257</v>
      </c>
      <c r="G158" s="56" t="s">
        <v>271</v>
      </c>
      <c r="H158" s="33">
        <v>17174517.74</v>
      </c>
      <c r="I158" s="33">
        <v>13067105.85</v>
      </c>
      <c r="J158" s="33">
        <v>5996867.5</v>
      </c>
      <c r="K158" s="33">
        <v>1147503</v>
      </c>
      <c r="L158" s="33">
        <v>134148.25</v>
      </c>
      <c r="M158" s="33">
        <v>0</v>
      </c>
      <c r="N158" s="33">
        <v>5788587.1</v>
      </c>
      <c r="O158" s="33">
        <v>4107411.89</v>
      </c>
      <c r="P158" s="33">
        <v>4107411.89</v>
      </c>
    </row>
    <row r="159" spans="1:16" ht="12.75">
      <c r="A159" s="34">
        <v>6</v>
      </c>
      <c r="B159" s="34">
        <v>2</v>
      </c>
      <c r="C159" s="34">
        <v>13</v>
      </c>
      <c r="D159" s="35">
        <v>2</v>
      </c>
      <c r="E159" s="36"/>
      <c r="F159" s="31" t="s">
        <v>257</v>
      </c>
      <c r="G159" s="56" t="s">
        <v>393</v>
      </c>
      <c r="H159" s="33">
        <v>7568927.46</v>
      </c>
      <c r="I159" s="33">
        <v>7414643.26</v>
      </c>
      <c r="J159" s="33">
        <v>4188179.54</v>
      </c>
      <c r="K159" s="33">
        <v>342161.14</v>
      </c>
      <c r="L159" s="33">
        <v>94711.31</v>
      </c>
      <c r="M159" s="33">
        <v>0</v>
      </c>
      <c r="N159" s="33">
        <v>2789591.27</v>
      </c>
      <c r="O159" s="33">
        <v>154284.2</v>
      </c>
      <c r="P159" s="33">
        <v>154284.2</v>
      </c>
    </row>
    <row r="160" spans="1:16" ht="12.75">
      <c r="A160" s="34">
        <v>6</v>
      </c>
      <c r="B160" s="34">
        <v>18</v>
      </c>
      <c r="C160" s="34">
        <v>11</v>
      </c>
      <c r="D160" s="35">
        <v>2</v>
      </c>
      <c r="E160" s="36"/>
      <c r="F160" s="31" t="s">
        <v>257</v>
      </c>
      <c r="G160" s="56" t="s">
        <v>272</v>
      </c>
      <c r="H160" s="33">
        <v>19853222.46</v>
      </c>
      <c r="I160" s="33">
        <v>18939223.5</v>
      </c>
      <c r="J160" s="33">
        <v>9226240.06</v>
      </c>
      <c r="K160" s="33">
        <v>2163381</v>
      </c>
      <c r="L160" s="33">
        <v>150137.71</v>
      </c>
      <c r="M160" s="33">
        <v>0</v>
      </c>
      <c r="N160" s="33">
        <v>7399464.73</v>
      </c>
      <c r="O160" s="33">
        <v>913998.96</v>
      </c>
      <c r="P160" s="33">
        <v>913998.96</v>
      </c>
    </row>
    <row r="161" spans="1:16" ht="12.75">
      <c r="A161" s="34">
        <v>6</v>
      </c>
      <c r="B161" s="34">
        <v>17</v>
      </c>
      <c r="C161" s="34">
        <v>5</v>
      </c>
      <c r="D161" s="35">
        <v>2</v>
      </c>
      <c r="E161" s="36"/>
      <c r="F161" s="31" t="s">
        <v>257</v>
      </c>
      <c r="G161" s="56" t="s">
        <v>394</v>
      </c>
      <c r="H161" s="33">
        <v>16543013.41</v>
      </c>
      <c r="I161" s="33">
        <v>15888955.08</v>
      </c>
      <c r="J161" s="33">
        <v>8192460.2</v>
      </c>
      <c r="K161" s="33">
        <v>534000</v>
      </c>
      <c r="L161" s="33">
        <v>218019.16</v>
      </c>
      <c r="M161" s="33">
        <v>0</v>
      </c>
      <c r="N161" s="33">
        <v>6944475.72</v>
      </c>
      <c r="O161" s="33">
        <v>654058.33</v>
      </c>
      <c r="P161" s="33">
        <v>654058.33</v>
      </c>
    </row>
    <row r="162" spans="1:16" ht="12.75">
      <c r="A162" s="34">
        <v>6</v>
      </c>
      <c r="B162" s="34">
        <v>11</v>
      </c>
      <c r="C162" s="34">
        <v>9</v>
      </c>
      <c r="D162" s="35">
        <v>2</v>
      </c>
      <c r="E162" s="36"/>
      <c r="F162" s="31" t="s">
        <v>257</v>
      </c>
      <c r="G162" s="56" t="s">
        <v>395</v>
      </c>
      <c r="H162" s="33">
        <v>15897049.51</v>
      </c>
      <c r="I162" s="33">
        <v>15156956.94</v>
      </c>
      <c r="J162" s="33">
        <v>8409408.11</v>
      </c>
      <c r="K162" s="33">
        <v>281573.41</v>
      </c>
      <c r="L162" s="33">
        <v>27944.12</v>
      </c>
      <c r="M162" s="33">
        <v>0</v>
      </c>
      <c r="N162" s="33">
        <v>6438031.3</v>
      </c>
      <c r="O162" s="33">
        <v>740092.57</v>
      </c>
      <c r="P162" s="33">
        <v>740092.57</v>
      </c>
    </row>
    <row r="163" spans="1:16" ht="12.75">
      <c r="A163" s="34">
        <v>6</v>
      </c>
      <c r="B163" s="34">
        <v>4</v>
      </c>
      <c r="C163" s="34">
        <v>6</v>
      </c>
      <c r="D163" s="35">
        <v>2</v>
      </c>
      <c r="E163" s="36"/>
      <c r="F163" s="31" t="s">
        <v>257</v>
      </c>
      <c r="G163" s="56" t="s">
        <v>396</v>
      </c>
      <c r="H163" s="33">
        <v>8229468.19</v>
      </c>
      <c r="I163" s="33">
        <v>8133694.2</v>
      </c>
      <c r="J163" s="33">
        <v>4121137.14</v>
      </c>
      <c r="K163" s="33">
        <v>489123.39</v>
      </c>
      <c r="L163" s="33">
        <v>70927.37</v>
      </c>
      <c r="M163" s="33">
        <v>0</v>
      </c>
      <c r="N163" s="33">
        <v>3452506.3</v>
      </c>
      <c r="O163" s="33">
        <v>95773.99</v>
      </c>
      <c r="P163" s="33">
        <v>95773.99</v>
      </c>
    </row>
    <row r="164" spans="1:16" ht="12.75">
      <c r="A164" s="34">
        <v>6</v>
      </c>
      <c r="B164" s="34">
        <v>7</v>
      </c>
      <c r="C164" s="34">
        <v>7</v>
      </c>
      <c r="D164" s="35">
        <v>2</v>
      </c>
      <c r="E164" s="36"/>
      <c r="F164" s="31" t="s">
        <v>257</v>
      </c>
      <c r="G164" s="56" t="s">
        <v>397</v>
      </c>
      <c r="H164" s="33">
        <v>12443055.74</v>
      </c>
      <c r="I164" s="33">
        <v>12304781.24</v>
      </c>
      <c r="J164" s="33">
        <v>6316960.68</v>
      </c>
      <c r="K164" s="33">
        <v>556337.08</v>
      </c>
      <c r="L164" s="33">
        <v>83137.7</v>
      </c>
      <c r="M164" s="33">
        <v>0</v>
      </c>
      <c r="N164" s="33">
        <v>5348345.78</v>
      </c>
      <c r="O164" s="33">
        <v>138274.5</v>
      </c>
      <c r="P164" s="33">
        <v>138274.5</v>
      </c>
    </row>
    <row r="165" spans="1:16" ht="12.75">
      <c r="A165" s="34">
        <v>6</v>
      </c>
      <c r="B165" s="34">
        <v>1</v>
      </c>
      <c r="C165" s="34">
        <v>17</v>
      </c>
      <c r="D165" s="35">
        <v>2</v>
      </c>
      <c r="E165" s="36"/>
      <c r="F165" s="31" t="s">
        <v>257</v>
      </c>
      <c r="G165" s="56" t="s">
        <v>398</v>
      </c>
      <c r="H165" s="33">
        <v>7410579.91</v>
      </c>
      <c r="I165" s="33">
        <v>7315302.62</v>
      </c>
      <c r="J165" s="33">
        <v>3485218.43</v>
      </c>
      <c r="K165" s="33">
        <v>426433.98</v>
      </c>
      <c r="L165" s="33">
        <v>102026.9</v>
      </c>
      <c r="M165" s="33">
        <v>0</v>
      </c>
      <c r="N165" s="33">
        <v>3301623.31</v>
      </c>
      <c r="O165" s="33">
        <v>95277.29</v>
      </c>
      <c r="P165" s="33">
        <v>95277.29</v>
      </c>
    </row>
    <row r="166" spans="1:16" ht="12.75">
      <c r="A166" s="34">
        <v>6</v>
      </c>
      <c r="B166" s="34">
        <v>2</v>
      </c>
      <c r="C166" s="34">
        <v>14</v>
      </c>
      <c r="D166" s="35">
        <v>2</v>
      </c>
      <c r="E166" s="36"/>
      <c r="F166" s="31" t="s">
        <v>257</v>
      </c>
      <c r="G166" s="56" t="s">
        <v>399</v>
      </c>
      <c r="H166" s="33">
        <v>12805359.18</v>
      </c>
      <c r="I166" s="33">
        <v>11952298.9</v>
      </c>
      <c r="J166" s="33">
        <v>5819812.35</v>
      </c>
      <c r="K166" s="33">
        <v>142600</v>
      </c>
      <c r="L166" s="33">
        <v>177874.22</v>
      </c>
      <c r="M166" s="33">
        <v>0</v>
      </c>
      <c r="N166" s="33">
        <v>5812012.33</v>
      </c>
      <c r="O166" s="33">
        <v>853060.28</v>
      </c>
      <c r="P166" s="33">
        <v>853060.28</v>
      </c>
    </row>
    <row r="167" spans="1:16" ht="12.75">
      <c r="A167" s="34">
        <v>6</v>
      </c>
      <c r="B167" s="34">
        <v>4</v>
      </c>
      <c r="C167" s="34">
        <v>7</v>
      </c>
      <c r="D167" s="35">
        <v>2</v>
      </c>
      <c r="E167" s="36"/>
      <c r="F167" s="31" t="s">
        <v>257</v>
      </c>
      <c r="G167" s="56" t="s">
        <v>400</v>
      </c>
      <c r="H167" s="33">
        <v>8546159.58</v>
      </c>
      <c r="I167" s="33">
        <v>8392501.07</v>
      </c>
      <c r="J167" s="33">
        <v>4319498.54</v>
      </c>
      <c r="K167" s="33">
        <v>521860.68</v>
      </c>
      <c r="L167" s="33">
        <v>123535.53</v>
      </c>
      <c r="M167" s="33">
        <v>0</v>
      </c>
      <c r="N167" s="33">
        <v>3427606.32</v>
      </c>
      <c r="O167" s="33">
        <v>153658.51</v>
      </c>
      <c r="P167" s="33">
        <v>153658.51</v>
      </c>
    </row>
    <row r="168" spans="1:16" ht="12.75">
      <c r="A168" s="34">
        <v>6</v>
      </c>
      <c r="B168" s="34">
        <v>15</v>
      </c>
      <c r="C168" s="34">
        <v>7</v>
      </c>
      <c r="D168" s="35">
        <v>2</v>
      </c>
      <c r="E168" s="36"/>
      <c r="F168" s="31" t="s">
        <v>257</v>
      </c>
      <c r="G168" s="56" t="s">
        <v>401</v>
      </c>
      <c r="H168" s="33">
        <v>14557742.33</v>
      </c>
      <c r="I168" s="33">
        <v>11647971.11</v>
      </c>
      <c r="J168" s="33">
        <v>6619911.72</v>
      </c>
      <c r="K168" s="33">
        <v>140000</v>
      </c>
      <c r="L168" s="33">
        <v>8104.31</v>
      </c>
      <c r="M168" s="33">
        <v>0</v>
      </c>
      <c r="N168" s="33">
        <v>4879955.08</v>
      </c>
      <c r="O168" s="33">
        <v>2909771.22</v>
      </c>
      <c r="P168" s="33">
        <v>2909771.22</v>
      </c>
    </row>
    <row r="169" spans="1:16" ht="12.75">
      <c r="A169" s="34">
        <v>6</v>
      </c>
      <c r="B169" s="34">
        <v>18</v>
      </c>
      <c r="C169" s="34">
        <v>13</v>
      </c>
      <c r="D169" s="35">
        <v>2</v>
      </c>
      <c r="E169" s="36"/>
      <c r="F169" s="31" t="s">
        <v>257</v>
      </c>
      <c r="G169" s="56" t="s">
        <v>402</v>
      </c>
      <c r="H169" s="33">
        <v>10754092.76</v>
      </c>
      <c r="I169" s="33">
        <v>9049657.16</v>
      </c>
      <c r="J169" s="33">
        <v>4341499.2</v>
      </c>
      <c r="K169" s="33">
        <v>117485.02</v>
      </c>
      <c r="L169" s="33">
        <v>97307.23</v>
      </c>
      <c r="M169" s="33">
        <v>0</v>
      </c>
      <c r="N169" s="33">
        <v>4493365.71</v>
      </c>
      <c r="O169" s="33">
        <v>1704435.6</v>
      </c>
      <c r="P169" s="33">
        <v>1704435.6</v>
      </c>
    </row>
    <row r="170" spans="1:16" ht="12.75">
      <c r="A170" s="34">
        <v>6</v>
      </c>
      <c r="B170" s="34">
        <v>16</v>
      </c>
      <c r="C170" s="34">
        <v>6</v>
      </c>
      <c r="D170" s="35">
        <v>2</v>
      </c>
      <c r="E170" s="36"/>
      <c r="F170" s="31" t="s">
        <v>257</v>
      </c>
      <c r="G170" s="56" t="s">
        <v>403</v>
      </c>
      <c r="H170" s="33">
        <v>6478508.6</v>
      </c>
      <c r="I170" s="33">
        <v>6239238.25</v>
      </c>
      <c r="J170" s="33">
        <v>3076704.39</v>
      </c>
      <c r="K170" s="33">
        <v>12800</v>
      </c>
      <c r="L170" s="33">
        <v>536.99</v>
      </c>
      <c r="M170" s="33">
        <v>0</v>
      </c>
      <c r="N170" s="33">
        <v>3149196.87</v>
      </c>
      <c r="O170" s="33">
        <v>239270.35</v>
      </c>
      <c r="P170" s="33">
        <v>239270.35</v>
      </c>
    </row>
    <row r="171" spans="1:16" ht="12.75">
      <c r="A171" s="34">
        <v>6</v>
      </c>
      <c r="B171" s="34">
        <v>19</v>
      </c>
      <c r="C171" s="34">
        <v>5</v>
      </c>
      <c r="D171" s="35">
        <v>2</v>
      </c>
      <c r="E171" s="36"/>
      <c r="F171" s="31" t="s">
        <v>257</v>
      </c>
      <c r="G171" s="56" t="s">
        <v>404</v>
      </c>
      <c r="H171" s="33">
        <v>11504625.94</v>
      </c>
      <c r="I171" s="33">
        <v>8206366.47</v>
      </c>
      <c r="J171" s="33">
        <v>3967721.1</v>
      </c>
      <c r="K171" s="33">
        <v>530267.77</v>
      </c>
      <c r="L171" s="33">
        <v>126044.57</v>
      </c>
      <c r="M171" s="33">
        <v>0</v>
      </c>
      <c r="N171" s="33">
        <v>3582333.03</v>
      </c>
      <c r="O171" s="33">
        <v>3298259.47</v>
      </c>
      <c r="P171" s="33">
        <v>3298259.47</v>
      </c>
    </row>
    <row r="172" spans="1:16" ht="12.75">
      <c r="A172" s="34">
        <v>6</v>
      </c>
      <c r="B172" s="34">
        <v>7</v>
      </c>
      <c r="C172" s="34">
        <v>8</v>
      </c>
      <c r="D172" s="35">
        <v>2</v>
      </c>
      <c r="E172" s="36"/>
      <c r="F172" s="31" t="s">
        <v>257</v>
      </c>
      <c r="G172" s="56" t="s">
        <v>405</v>
      </c>
      <c r="H172" s="33">
        <v>20282811.4</v>
      </c>
      <c r="I172" s="33">
        <v>15637055.27</v>
      </c>
      <c r="J172" s="33">
        <v>8608392.86</v>
      </c>
      <c r="K172" s="33">
        <v>966535.28</v>
      </c>
      <c r="L172" s="33">
        <v>121302.03</v>
      </c>
      <c r="M172" s="33">
        <v>0</v>
      </c>
      <c r="N172" s="33">
        <v>5940825.1</v>
      </c>
      <c r="O172" s="33">
        <v>4645756.13</v>
      </c>
      <c r="P172" s="33">
        <v>4645756.13</v>
      </c>
    </row>
    <row r="173" spans="1:16" ht="12.75">
      <c r="A173" s="34">
        <v>6</v>
      </c>
      <c r="B173" s="34">
        <v>8</v>
      </c>
      <c r="C173" s="34">
        <v>13</v>
      </c>
      <c r="D173" s="35">
        <v>2</v>
      </c>
      <c r="E173" s="36"/>
      <c r="F173" s="31" t="s">
        <v>257</v>
      </c>
      <c r="G173" s="56" t="s">
        <v>406</v>
      </c>
      <c r="H173" s="33">
        <v>8432566.08</v>
      </c>
      <c r="I173" s="33">
        <v>6438350.31</v>
      </c>
      <c r="J173" s="33">
        <v>2867717.36</v>
      </c>
      <c r="K173" s="33">
        <v>484531.24</v>
      </c>
      <c r="L173" s="33">
        <v>121339.59</v>
      </c>
      <c r="M173" s="33">
        <v>0</v>
      </c>
      <c r="N173" s="33">
        <v>2964762.12</v>
      </c>
      <c r="O173" s="33">
        <v>1994215.77</v>
      </c>
      <c r="P173" s="33">
        <v>1994215.77</v>
      </c>
    </row>
    <row r="174" spans="1:16" ht="12.75">
      <c r="A174" s="34">
        <v>6</v>
      </c>
      <c r="B174" s="34">
        <v>14</v>
      </c>
      <c r="C174" s="34">
        <v>10</v>
      </c>
      <c r="D174" s="35">
        <v>2</v>
      </c>
      <c r="E174" s="36"/>
      <c r="F174" s="31" t="s">
        <v>257</v>
      </c>
      <c r="G174" s="56" t="s">
        <v>407</v>
      </c>
      <c r="H174" s="33">
        <v>9476070.81</v>
      </c>
      <c r="I174" s="33">
        <v>9454913.31</v>
      </c>
      <c r="J174" s="33">
        <v>5100190.35</v>
      </c>
      <c r="K174" s="33">
        <v>419845.91</v>
      </c>
      <c r="L174" s="33">
        <v>111386.28</v>
      </c>
      <c r="M174" s="33">
        <v>0</v>
      </c>
      <c r="N174" s="33">
        <v>3823490.77</v>
      </c>
      <c r="O174" s="33">
        <v>21157.5</v>
      </c>
      <c r="P174" s="33">
        <v>21157.5</v>
      </c>
    </row>
    <row r="175" spans="1:16" ht="12.75">
      <c r="A175" s="34">
        <v>6</v>
      </c>
      <c r="B175" s="34">
        <v>4</v>
      </c>
      <c r="C175" s="34">
        <v>8</v>
      </c>
      <c r="D175" s="35">
        <v>2</v>
      </c>
      <c r="E175" s="36"/>
      <c r="F175" s="31" t="s">
        <v>257</v>
      </c>
      <c r="G175" s="56" t="s">
        <v>408</v>
      </c>
      <c r="H175" s="33">
        <v>26194056.22</v>
      </c>
      <c r="I175" s="33">
        <v>17848642.15</v>
      </c>
      <c r="J175" s="33">
        <v>7518010.89</v>
      </c>
      <c r="K175" s="33">
        <v>3503520.95</v>
      </c>
      <c r="L175" s="33">
        <v>248102.72</v>
      </c>
      <c r="M175" s="33">
        <v>0</v>
      </c>
      <c r="N175" s="33">
        <v>6579007.59</v>
      </c>
      <c r="O175" s="33">
        <v>8345414.07</v>
      </c>
      <c r="P175" s="33">
        <v>8345414.07</v>
      </c>
    </row>
    <row r="176" spans="1:16" ht="12.75">
      <c r="A176" s="34">
        <v>6</v>
      </c>
      <c r="B176" s="34">
        <v>3</v>
      </c>
      <c r="C176" s="34">
        <v>12</v>
      </c>
      <c r="D176" s="35">
        <v>2</v>
      </c>
      <c r="E176" s="36"/>
      <c r="F176" s="31" t="s">
        <v>257</v>
      </c>
      <c r="G176" s="56" t="s">
        <v>409</v>
      </c>
      <c r="H176" s="33">
        <v>13381871.84</v>
      </c>
      <c r="I176" s="33">
        <v>12382781.86</v>
      </c>
      <c r="J176" s="33">
        <v>6587471.62</v>
      </c>
      <c r="K176" s="33">
        <v>225792</v>
      </c>
      <c r="L176" s="33">
        <v>162241.19</v>
      </c>
      <c r="M176" s="33">
        <v>0</v>
      </c>
      <c r="N176" s="33">
        <v>5407277.05</v>
      </c>
      <c r="O176" s="33">
        <v>999089.98</v>
      </c>
      <c r="P176" s="33">
        <v>999089.98</v>
      </c>
    </row>
    <row r="177" spans="1:16" ht="12.75">
      <c r="A177" s="34">
        <v>6</v>
      </c>
      <c r="B177" s="34">
        <v>7</v>
      </c>
      <c r="C177" s="34">
        <v>9</v>
      </c>
      <c r="D177" s="35">
        <v>2</v>
      </c>
      <c r="E177" s="36"/>
      <c r="F177" s="31" t="s">
        <v>257</v>
      </c>
      <c r="G177" s="56" t="s">
        <v>410</v>
      </c>
      <c r="H177" s="33">
        <v>11049957.93</v>
      </c>
      <c r="I177" s="33">
        <v>10266165.96</v>
      </c>
      <c r="J177" s="33">
        <v>5416605.84</v>
      </c>
      <c r="K177" s="33">
        <v>257010</v>
      </c>
      <c r="L177" s="33">
        <v>6033.03</v>
      </c>
      <c r="M177" s="33">
        <v>0</v>
      </c>
      <c r="N177" s="33">
        <v>4586517.09</v>
      </c>
      <c r="O177" s="33">
        <v>783791.97</v>
      </c>
      <c r="P177" s="33">
        <v>783791.97</v>
      </c>
    </row>
    <row r="178" spans="1:16" ht="12.75">
      <c r="A178" s="34">
        <v>6</v>
      </c>
      <c r="B178" s="34">
        <v>12</v>
      </c>
      <c r="C178" s="34">
        <v>7</v>
      </c>
      <c r="D178" s="35">
        <v>2</v>
      </c>
      <c r="E178" s="36"/>
      <c r="F178" s="31" t="s">
        <v>257</v>
      </c>
      <c r="G178" s="56" t="s">
        <v>411</v>
      </c>
      <c r="H178" s="33">
        <v>9341918.13</v>
      </c>
      <c r="I178" s="33">
        <v>9336297.13</v>
      </c>
      <c r="J178" s="33">
        <v>5374197.43</v>
      </c>
      <c r="K178" s="33">
        <v>249098.17</v>
      </c>
      <c r="L178" s="33">
        <v>113502.7</v>
      </c>
      <c r="M178" s="33">
        <v>0</v>
      </c>
      <c r="N178" s="33">
        <v>3599498.83</v>
      </c>
      <c r="O178" s="33">
        <v>5621</v>
      </c>
      <c r="P178" s="33">
        <v>5621</v>
      </c>
    </row>
    <row r="179" spans="1:16" ht="12.75">
      <c r="A179" s="34">
        <v>6</v>
      </c>
      <c r="B179" s="34">
        <v>1</v>
      </c>
      <c r="C179" s="34">
        <v>18</v>
      </c>
      <c r="D179" s="35">
        <v>2</v>
      </c>
      <c r="E179" s="36"/>
      <c r="F179" s="31" t="s">
        <v>257</v>
      </c>
      <c r="G179" s="56" t="s">
        <v>412</v>
      </c>
      <c r="H179" s="33">
        <v>12451470.72</v>
      </c>
      <c r="I179" s="33">
        <v>10608324.59</v>
      </c>
      <c r="J179" s="33">
        <v>4502384.83</v>
      </c>
      <c r="K179" s="33">
        <v>1607954.62</v>
      </c>
      <c r="L179" s="33">
        <v>169797.34</v>
      </c>
      <c r="M179" s="33">
        <v>0</v>
      </c>
      <c r="N179" s="33">
        <v>4328187.8</v>
      </c>
      <c r="O179" s="33">
        <v>1843146.13</v>
      </c>
      <c r="P179" s="33">
        <v>1843146.13</v>
      </c>
    </row>
    <row r="180" spans="1:16" ht="12.75">
      <c r="A180" s="34">
        <v>6</v>
      </c>
      <c r="B180" s="34">
        <v>19</v>
      </c>
      <c r="C180" s="34">
        <v>6</v>
      </c>
      <c r="D180" s="35">
        <v>2</v>
      </c>
      <c r="E180" s="36"/>
      <c r="F180" s="31" t="s">
        <v>257</v>
      </c>
      <c r="G180" s="56" t="s">
        <v>273</v>
      </c>
      <c r="H180" s="33">
        <v>15461844.32</v>
      </c>
      <c r="I180" s="33">
        <v>13157518.14</v>
      </c>
      <c r="J180" s="33">
        <v>6106956.4</v>
      </c>
      <c r="K180" s="33">
        <v>329719.6</v>
      </c>
      <c r="L180" s="33">
        <v>260611.61</v>
      </c>
      <c r="M180" s="33">
        <v>0</v>
      </c>
      <c r="N180" s="33">
        <v>6460230.53</v>
      </c>
      <c r="O180" s="33">
        <v>2304326.18</v>
      </c>
      <c r="P180" s="33">
        <v>2304326.18</v>
      </c>
    </row>
    <row r="181" spans="1:16" ht="12.75">
      <c r="A181" s="34">
        <v>6</v>
      </c>
      <c r="B181" s="34">
        <v>15</v>
      </c>
      <c r="C181" s="34">
        <v>8</v>
      </c>
      <c r="D181" s="35">
        <v>2</v>
      </c>
      <c r="E181" s="36"/>
      <c r="F181" s="31" t="s">
        <v>257</v>
      </c>
      <c r="G181" s="56" t="s">
        <v>413</v>
      </c>
      <c r="H181" s="33">
        <v>15697124.96</v>
      </c>
      <c r="I181" s="33">
        <v>13495987.58</v>
      </c>
      <c r="J181" s="33">
        <v>7121627.11</v>
      </c>
      <c r="K181" s="33">
        <v>101000</v>
      </c>
      <c r="L181" s="33">
        <v>8038.57</v>
      </c>
      <c r="M181" s="33">
        <v>0</v>
      </c>
      <c r="N181" s="33">
        <v>6265321.9</v>
      </c>
      <c r="O181" s="33">
        <v>2201137.38</v>
      </c>
      <c r="P181" s="33">
        <v>2201137.38</v>
      </c>
    </row>
    <row r="182" spans="1:16" ht="12.75">
      <c r="A182" s="34">
        <v>6</v>
      </c>
      <c r="B182" s="34">
        <v>9</v>
      </c>
      <c r="C182" s="34">
        <v>13</v>
      </c>
      <c r="D182" s="35">
        <v>2</v>
      </c>
      <c r="E182" s="36"/>
      <c r="F182" s="31" t="s">
        <v>257</v>
      </c>
      <c r="G182" s="56" t="s">
        <v>414</v>
      </c>
      <c r="H182" s="33">
        <v>11610833.07</v>
      </c>
      <c r="I182" s="33">
        <v>11323208.36</v>
      </c>
      <c r="J182" s="33">
        <v>5134404.36</v>
      </c>
      <c r="K182" s="33">
        <v>1041786.25</v>
      </c>
      <c r="L182" s="33">
        <v>141118.13</v>
      </c>
      <c r="M182" s="33">
        <v>0</v>
      </c>
      <c r="N182" s="33">
        <v>5005899.62</v>
      </c>
      <c r="O182" s="33">
        <v>287624.71</v>
      </c>
      <c r="P182" s="33">
        <v>287624.71</v>
      </c>
    </row>
    <row r="183" spans="1:16" ht="12.75">
      <c r="A183" s="34">
        <v>6</v>
      </c>
      <c r="B183" s="34">
        <v>11</v>
      </c>
      <c r="C183" s="34">
        <v>10</v>
      </c>
      <c r="D183" s="35">
        <v>2</v>
      </c>
      <c r="E183" s="36"/>
      <c r="F183" s="31" t="s">
        <v>257</v>
      </c>
      <c r="G183" s="56" t="s">
        <v>415</v>
      </c>
      <c r="H183" s="33">
        <v>15121486.73</v>
      </c>
      <c r="I183" s="33">
        <v>14407213.67</v>
      </c>
      <c r="J183" s="33">
        <v>7576111.83</v>
      </c>
      <c r="K183" s="33">
        <v>773337.15</v>
      </c>
      <c r="L183" s="33">
        <v>111769.48</v>
      </c>
      <c r="M183" s="33">
        <v>0</v>
      </c>
      <c r="N183" s="33">
        <v>5945995.21</v>
      </c>
      <c r="O183" s="33">
        <v>714273.06</v>
      </c>
      <c r="P183" s="33">
        <v>714273.06</v>
      </c>
    </row>
    <row r="184" spans="1:16" ht="12.75">
      <c r="A184" s="34">
        <v>6</v>
      </c>
      <c r="B184" s="34">
        <v>3</v>
      </c>
      <c r="C184" s="34">
        <v>13</v>
      </c>
      <c r="D184" s="35">
        <v>2</v>
      </c>
      <c r="E184" s="36"/>
      <c r="F184" s="31" t="s">
        <v>257</v>
      </c>
      <c r="G184" s="56" t="s">
        <v>416</v>
      </c>
      <c r="H184" s="33">
        <v>9350045.95</v>
      </c>
      <c r="I184" s="33">
        <v>7305753.6</v>
      </c>
      <c r="J184" s="33">
        <v>3077029.2</v>
      </c>
      <c r="K184" s="33">
        <v>430135.66</v>
      </c>
      <c r="L184" s="33">
        <v>157257.34</v>
      </c>
      <c r="M184" s="33">
        <v>0</v>
      </c>
      <c r="N184" s="33">
        <v>3641331.4</v>
      </c>
      <c r="O184" s="33">
        <v>2044292.35</v>
      </c>
      <c r="P184" s="33">
        <v>2044292.35</v>
      </c>
    </row>
    <row r="185" spans="1:16" ht="12.75">
      <c r="A185" s="34">
        <v>6</v>
      </c>
      <c r="B185" s="34">
        <v>11</v>
      </c>
      <c r="C185" s="34">
        <v>11</v>
      </c>
      <c r="D185" s="35">
        <v>2</v>
      </c>
      <c r="E185" s="36"/>
      <c r="F185" s="31" t="s">
        <v>257</v>
      </c>
      <c r="G185" s="56" t="s">
        <v>417</v>
      </c>
      <c r="H185" s="33">
        <v>9209773.34</v>
      </c>
      <c r="I185" s="33">
        <v>8649096.67</v>
      </c>
      <c r="J185" s="33">
        <v>4085895.74</v>
      </c>
      <c r="K185" s="33">
        <v>267000</v>
      </c>
      <c r="L185" s="33">
        <v>38739.42</v>
      </c>
      <c r="M185" s="33">
        <v>0</v>
      </c>
      <c r="N185" s="33">
        <v>4257461.51</v>
      </c>
      <c r="O185" s="33">
        <v>560676.67</v>
      </c>
      <c r="P185" s="33">
        <v>560676.67</v>
      </c>
    </row>
    <row r="186" spans="1:16" ht="12.75">
      <c r="A186" s="34">
        <v>6</v>
      </c>
      <c r="B186" s="34">
        <v>19</v>
      </c>
      <c r="C186" s="34">
        <v>7</v>
      </c>
      <c r="D186" s="35">
        <v>2</v>
      </c>
      <c r="E186" s="36"/>
      <c r="F186" s="31" t="s">
        <v>257</v>
      </c>
      <c r="G186" s="56" t="s">
        <v>418</v>
      </c>
      <c r="H186" s="33">
        <v>11752816.25</v>
      </c>
      <c r="I186" s="33">
        <v>8964273.84</v>
      </c>
      <c r="J186" s="33">
        <v>3938993.12</v>
      </c>
      <c r="K186" s="33">
        <v>413764.93</v>
      </c>
      <c r="L186" s="33">
        <v>169125.27</v>
      </c>
      <c r="M186" s="33">
        <v>0</v>
      </c>
      <c r="N186" s="33">
        <v>4442390.52</v>
      </c>
      <c r="O186" s="33">
        <v>2788542.41</v>
      </c>
      <c r="P186" s="33">
        <v>2788542.41</v>
      </c>
    </row>
    <row r="187" spans="1:16" ht="12.75">
      <c r="A187" s="34">
        <v>6</v>
      </c>
      <c r="B187" s="34">
        <v>9</v>
      </c>
      <c r="C187" s="34">
        <v>14</v>
      </c>
      <c r="D187" s="35">
        <v>2</v>
      </c>
      <c r="E187" s="36"/>
      <c r="F187" s="31" t="s">
        <v>257</v>
      </c>
      <c r="G187" s="56" t="s">
        <v>419</v>
      </c>
      <c r="H187" s="33">
        <v>23801871.51</v>
      </c>
      <c r="I187" s="33">
        <v>21293883.49</v>
      </c>
      <c r="J187" s="33">
        <v>9585874.59</v>
      </c>
      <c r="K187" s="33">
        <v>1005293.28</v>
      </c>
      <c r="L187" s="33">
        <v>414970.74</v>
      </c>
      <c r="M187" s="33">
        <v>0</v>
      </c>
      <c r="N187" s="33">
        <v>10287744.88</v>
      </c>
      <c r="O187" s="33">
        <v>2507988.02</v>
      </c>
      <c r="P187" s="33">
        <v>2507988.02</v>
      </c>
    </row>
    <row r="188" spans="1:16" ht="12.75">
      <c r="A188" s="34">
        <v>6</v>
      </c>
      <c r="B188" s="34">
        <v>19</v>
      </c>
      <c r="C188" s="34">
        <v>8</v>
      </c>
      <c r="D188" s="35">
        <v>2</v>
      </c>
      <c r="E188" s="36"/>
      <c r="F188" s="31" t="s">
        <v>257</v>
      </c>
      <c r="G188" s="56" t="s">
        <v>420</v>
      </c>
      <c r="H188" s="33">
        <v>6337539.45</v>
      </c>
      <c r="I188" s="33">
        <v>6337539.45</v>
      </c>
      <c r="J188" s="33">
        <v>3188228.32</v>
      </c>
      <c r="K188" s="33">
        <v>141278.49</v>
      </c>
      <c r="L188" s="33">
        <v>56812.39</v>
      </c>
      <c r="M188" s="33">
        <v>0</v>
      </c>
      <c r="N188" s="33">
        <v>2951220.25</v>
      </c>
      <c r="O188" s="33">
        <v>0</v>
      </c>
      <c r="P188" s="33">
        <v>0</v>
      </c>
    </row>
    <row r="189" spans="1:16" ht="12.75">
      <c r="A189" s="34">
        <v>6</v>
      </c>
      <c r="B189" s="34">
        <v>9</v>
      </c>
      <c r="C189" s="34">
        <v>15</v>
      </c>
      <c r="D189" s="35">
        <v>2</v>
      </c>
      <c r="E189" s="36"/>
      <c r="F189" s="31" t="s">
        <v>257</v>
      </c>
      <c r="G189" s="56" t="s">
        <v>421</v>
      </c>
      <c r="H189" s="33">
        <v>8455934.82</v>
      </c>
      <c r="I189" s="33">
        <v>8411303.52</v>
      </c>
      <c r="J189" s="33">
        <v>4355448.48</v>
      </c>
      <c r="K189" s="33">
        <v>172522.82</v>
      </c>
      <c r="L189" s="33">
        <v>104443.92</v>
      </c>
      <c r="M189" s="33">
        <v>0</v>
      </c>
      <c r="N189" s="33">
        <v>3778888.3</v>
      </c>
      <c r="O189" s="33">
        <v>44631.3</v>
      </c>
      <c r="P189" s="33">
        <v>44631.3</v>
      </c>
    </row>
    <row r="190" spans="1:16" ht="12.75">
      <c r="A190" s="34">
        <v>6</v>
      </c>
      <c r="B190" s="34">
        <v>9</v>
      </c>
      <c r="C190" s="34">
        <v>16</v>
      </c>
      <c r="D190" s="35">
        <v>2</v>
      </c>
      <c r="E190" s="36"/>
      <c r="F190" s="31" t="s">
        <v>257</v>
      </c>
      <c r="G190" s="56" t="s">
        <v>422</v>
      </c>
      <c r="H190" s="33">
        <v>5228081.25</v>
      </c>
      <c r="I190" s="33">
        <v>4976953.16</v>
      </c>
      <c r="J190" s="33">
        <v>2646220.66</v>
      </c>
      <c r="K190" s="33">
        <v>88454.8</v>
      </c>
      <c r="L190" s="33">
        <v>42359.95</v>
      </c>
      <c r="M190" s="33">
        <v>0</v>
      </c>
      <c r="N190" s="33">
        <v>2199917.75</v>
      </c>
      <c r="O190" s="33">
        <v>251128.09</v>
      </c>
      <c r="P190" s="33">
        <v>251128.09</v>
      </c>
    </row>
    <row r="191" spans="1:16" ht="12.75">
      <c r="A191" s="34">
        <v>6</v>
      </c>
      <c r="B191" s="34">
        <v>7</v>
      </c>
      <c r="C191" s="34">
        <v>10</v>
      </c>
      <c r="D191" s="35">
        <v>2</v>
      </c>
      <c r="E191" s="36"/>
      <c r="F191" s="31" t="s">
        <v>257</v>
      </c>
      <c r="G191" s="56" t="s">
        <v>423</v>
      </c>
      <c r="H191" s="33">
        <v>14571034.05</v>
      </c>
      <c r="I191" s="33">
        <v>12620334.94</v>
      </c>
      <c r="J191" s="33">
        <v>6737051.31</v>
      </c>
      <c r="K191" s="33">
        <v>576514.01</v>
      </c>
      <c r="L191" s="33">
        <v>312076.01</v>
      </c>
      <c r="M191" s="33">
        <v>0</v>
      </c>
      <c r="N191" s="33">
        <v>4994693.61</v>
      </c>
      <c r="O191" s="33">
        <v>1950699.11</v>
      </c>
      <c r="P191" s="33">
        <v>1950699.11</v>
      </c>
    </row>
    <row r="192" spans="1:16" ht="12.75">
      <c r="A192" s="34">
        <v>6</v>
      </c>
      <c r="B192" s="34">
        <v>1</v>
      </c>
      <c r="C192" s="34">
        <v>19</v>
      </c>
      <c r="D192" s="35">
        <v>2</v>
      </c>
      <c r="E192" s="36"/>
      <c r="F192" s="31" t="s">
        <v>257</v>
      </c>
      <c r="G192" s="56" t="s">
        <v>424</v>
      </c>
      <c r="H192" s="33">
        <v>10620451.95</v>
      </c>
      <c r="I192" s="33">
        <v>9860338.03</v>
      </c>
      <c r="J192" s="33">
        <v>4787129.13</v>
      </c>
      <c r="K192" s="33">
        <v>1131111.95</v>
      </c>
      <c r="L192" s="33">
        <v>41790.07</v>
      </c>
      <c r="M192" s="33">
        <v>0</v>
      </c>
      <c r="N192" s="33">
        <v>3900306.88</v>
      </c>
      <c r="O192" s="33">
        <v>760113.92</v>
      </c>
      <c r="P192" s="33">
        <v>760113.92</v>
      </c>
    </row>
    <row r="193" spans="1:16" ht="12.75">
      <c r="A193" s="34">
        <v>6</v>
      </c>
      <c r="B193" s="34">
        <v>20</v>
      </c>
      <c r="C193" s="34">
        <v>14</v>
      </c>
      <c r="D193" s="35">
        <v>2</v>
      </c>
      <c r="E193" s="36"/>
      <c r="F193" s="31" t="s">
        <v>257</v>
      </c>
      <c r="G193" s="56" t="s">
        <v>425</v>
      </c>
      <c r="H193" s="33">
        <v>42679291.04</v>
      </c>
      <c r="I193" s="33">
        <v>36641151.53</v>
      </c>
      <c r="J193" s="33">
        <v>15753833</v>
      </c>
      <c r="K193" s="33">
        <v>4221433.43</v>
      </c>
      <c r="L193" s="33">
        <v>356340.55</v>
      </c>
      <c r="M193" s="33">
        <v>0</v>
      </c>
      <c r="N193" s="33">
        <v>16309544.55</v>
      </c>
      <c r="O193" s="33">
        <v>6038139.51</v>
      </c>
      <c r="P193" s="33">
        <v>6038139.51</v>
      </c>
    </row>
    <row r="194" spans="1:16" ht="12.75">
      <c r="A194" s="34">
        <v>6</v>
      </c>
      <c r="B194" s="34">
        <v>3</v>
      </c>
      <c r="C194" s="34">
        <v>14</v>
      </c>
      <c r="D194" s="35">
        <v>2</v>
      </c>
      <c r="E194" s="36"/>
      <c r="F194" s="31" t="s">
        <v>257</v>
      </c>
      <c r="G194" s="56" t="s">
        <v>426</v>
      </c>
      <c r="H194" s="33">
        <v>7880056.23</v>
      </c>
      <c r="I194" s="33">
        <v>6660241.63</v>
      </c>
      <c r="J194" s="33">
        <v>3460966.61</v>
      </c>
      <c r="K194" s="33">
        <v>167492</v>
      </c>
      <c r="L194" s="33">
        <v>100243.88</v>
      </c>
      <c r="M194" s="33">
        <v>0</v>
      </c>
      <c r="N194" s="33">
        <v>2931539.14</v>
      </c>
      <c r="O194" s="33">
        <v>1219814.6</v>
      </c>
      <c r="P194" s="33">
        <v>1219814.6</v>
      </c>
    </row>
    <row r="195" spans="1:16" ht="12.75">
      <c r="A195" s="34">
        <v>6</v>
      </c>
      <c r="B195" s="34">
        <v>6</v>
      </c>
      <c r="C195" s="34">
        <v>11</v>
      </c>
      <c r="D195" s="35">
        <v>2</v>
      </c>
      <c r="E195" s="36"/>
      <c r="F195" s="31" t="s">
        <v>257</v>
      </c>
      <c r="G195" s="56" t="s">
        <v>427</v>
      </c>
      <c r="H195" s="33">
        <v>10329980.79</v>
      </c>
      <c r="I195" s="33">
        <v>9155501.7</v>
      </c>
      <c r="J195" s="33">
        <v>4954744.48</v>
      </c>
      <c r="K195" s="33">
        <v>566198.48</v>
      </c>
      <c r="L195" s="33">
        <v>85522.98</v>
      </c>
      <c r="M195" s="33">
        <v>0</v>
      </c>
      <c r="N195" s="33">
        <v>3549035.76</v>
      </c>
      <c r="O195" s="33">
        <v>1174479.09</v>
      </c>
      <c r="P195" s="33">
        <v>1174479.09</v>
      </c>
    </row>
    <row r="196" spans="1:16" ht="12.75">
      <c r="A196" s="34">
        <v>6</v>
      </c>
      <c r="B196" s="34">
        <v>14</v>
      </c>
      <c r="C196" s="34">
        <v>11</v>
      </c>
      <c r="D196" s="35">
        <v>2</v>
      </c>
      <c r="E196" s="36"/>
      <c r="F196" s="31" t="s">
        <v>257</v>
      </c>
      <c r="G196" s="56" t="s">
        <v>428</v>
      </c>
      <c r="H196" s="33">
        <v>14777333.66</v>
      </c>
      <c r="I196" s="33">
        <v>12201093.95</v>
      </c>
      <c r="J196" s="33">
        <v>6695792.73</v>
      </c>
      <c r="K196" s="33">
        <v>353736.89</v>
      </c>
      <c r="L196" s="33">
        <v>242607.86</v>
      </c>
      <c r="M196" s="33">
        <v>0</v>
      </c>
      <c r="N196" s="33">
        <v>4908956.47</v>
      </c>
      <c r="O196" s="33">
        <v>2576239.71</v>
      </c>
      <c r="P196" s="33">
        <v>2276239.71</v>
      </c>
    </row>
    <row r="197" spans="1:16" ht="12.75">
      <c r="A197" s="34">
        <v>6</v>
      </c>
      <c r="B197" s="34">
        <v>7</v>
      </c>
      <c r="C197" s="34">
        <v>2</v>
      </c>
      <c r="D197" s="35">
        <v>3</v>
      </c>
      <c r="E197" s="36"/>
      <c r="F197" s="31" t="s">
        <v>257</v>
      </c>
      <c r="G197" s="56" t="s">
        <v>429</v>
      </c>
      <c r="H197" s="33">
        <v>19129745.97</v>
      </c>
      <c r="I197" s="33">
        <v>17658006.73</v>
      </c>
      <c r="J197" s="33">
        <v>8982692.22</v>
      </c>
      <c r="K197" s="33">
        <v>1690533.57</v>
      </c>
      <c r="L197" s="33">
        <v>168781.42</v>
      </c>
      <c r="M197" s="33">
        <v>0</v>
      </c>
      <c r="N197" s="33">
        <v>6815999.52</v>
      </c>
      <c r="O197" s="33">
        <v>1471739.24</v>
      </c>
      <c r="P197" s="33">
        <v>1471739.24</v>
      </c>
    </row>
    <row r="198" spans="1:16" ht="12.75">
      <c r="A198" s="34">
        <v>6</v>
      </c>
      <c r="B198" s="34">
        <v>9</v>
      </c>
      <c r="C198" s="34">
        <v>1</v>
      </c>
      <c r="D198" s="35">
        <v>3</v>
      </c>
      <c r="E198" s="36"/>
      <c r="F198" s="31" t="s">
        <v>257</v>
      </c>
      <c r="G198" s="56" t="s">
        <v>430</v>
      </c>
      <c r="H198" s="33">
        <v>24539330.53</v>
      </c>
      <c r="I198" s="33">
        <v>24010589.42</v>
      </c>
      <c r="J198" s="33">
        <v>11697989.18</v>
      </c>
      <c r="K198" s="33">
        <v>2368882.3</v>
      </c>
      <c r="L198" s="33">
        <v>337891.32</v>
      </c>
      <c r="M198" s="33">
        <v>0</v>
      </c>
      <c r="N198" s="33">
        <v>9605826.62</v>
      </c>
      <c r="O198" s="33">
        <v>528741.11</v>
      </c>
      <c r="P198" s="33">
        <v>528741.11</v>
      </c>
    </row>
    <row r="199" spans="1:16" ht="12.75">
      <c r="A199" s="34">
        <v>6</v>
      </c>
      <c r="B199" s="34">
        <v>9</v>
      </c>
      <c r="C199" s="34">
        <v>3</v>
      </c>
      <c r="D199" s="35">
        <v>3</v>
      </c>
      <c r="E199" s="36"/>
      <c r="F199" s="31" t="s">
        <v>257</v>
      </c>
      <c r="G199" s="56" t="s">
        <v>431</v>
      </c>
      <c r="H199" s="33">
        <v>22047304.7</v>
      </c>
      <c r="I199" s="33">
        <v>20148753.71</v>
      </c>
      <c r="J199" s="33">
        <v>9984863.53</v>
      </c>
      <c r="K199" s="33">
        <v>1695400.39</v>
      </c>
      <c r="L199" s="33">
        <v>264027.13</v>
      </c>
      <c r="M199" s="33">
        <v>0</v>
      </c>
      <c r="N199" s="33">
        <v>8204462.66</v>
      </c>
      <c r="O199" s="33">
        <v>1898550.99</v>
      </c>
      <c r="P199" s="33">
        <v>1898550.99</v>
      </c>
    </row>
    <row r="200" spans="1:16" ht="12.75">
      <c r="A200" s="34">
        <v>6</v>
      </c>
      <c r="B200" s="34">
        <v>2</v>
      </c>
      <c r="C200" s="34">
        <v>5</v>
      </c>
      <c r="D200" s="35">
        <v>3</v>
      </c>
      <c r="E200" s="36"/>
      <c r="F200" s="31" t="s">
        <v>257</v>
      </c>
      <c r="G200" s="56" t="s">
        <v>432</v>
      </c>
      <c r="H200" s="33">
        <v>12753642.05</v>
      </c>
      <c r="I200" s="33">
        <v>11371165.72</v>
      </c>
      <c r="J200" s="33">
        <v>5467675.93</v>
      </c>
      <c r="K200" s="33">
        <v>1059489.46</v>
      </c>
      <c r="L200" s="33">
        <v>87095.1</v>
      </c>
      <c r="M200" s="33">
        <v>0</v>
      </c>
      <c r="N200" s="33">
        <v>4756905.23</v>
      </c>
      <c r="O200" s="33">
        <v>1382476.33</v>
      </c>
      <c r="P200" s="33">
        <v>1382476.33</v>
      </c>
    </row>
    <row r="201" spans="1:16" ht="12.75">
      <c r="A201" s="34">
        <v>6</v>
      </c>
      <c r="B201" s="34">
        <v>5</v>
      </c>
      <c r="C201" s="34">
        <v>5</v>
      </c>
      <c r="D201" s="35">
        <v>3</v>
      </c>
      <c r="E201" s="36"/>
      <c r="F201" s="31" t="s">
        <v>257</v>
      </c>
      <c r="G201" s="56" t="s">
        <v>433</v>
      </c>
      <c r="H201" s="33">
        <v>38985027.42</v>
      </c>
      <c r="I201" s="33">
        <v>27365323.87</v>
      </c>
      <c r="J201" s="33">
        <v>13642967.58</v>
      </c>
      <c r="K201" s="33">
        <v>3234698.11</v>
      </c>
      <c r="L201" s="33">
        <v>200253.3</v>
      </c>
      <c r="M201" s="33">
        <v>0</v>
      </c>
      <c r="N201" s="33">
        <v>10287404.88</v>
      </c>
      <c r="O201" s="33">
        <v>11619703.55</v>
      </c>
      <c r="P201" s="33">
        <v>11539703.55</v>
      </c>
    </row>
    <row r="202" spans="1:16" ht="12.75">
      <c r="A202" s="34">
        <v>6</v>
      </c>
      <c r="B202" s="34">
        <v>2</v>
      </c>
      <c r="C202" s="34">
        <v>7</v>
      </c>
      <c r="D202" s="35">
        <v>3</v>
      </c>
      <c r="E202" s="36"/>
      <c r="F202" s="31" t="s">
        <v>257</v>
      </c>
      <c r="G202" s="56" t="s">
        <v>434</v>
      </c>
      <c r="H202" s="33">
        <v>16928857.81</v>
      </c>
      <c r="I202" s="33">
        <v>13687995.9</v>
      </c>
      <c r="J202" s="33">
        <v>6307615.83</v>
      </c>
      <c r="K202" s="33">
        <v>1806314.28</v>
      </c>
      <c r="L202" s="33">
        <v>204885.81</v>
      </c>
      <c r="M202" s="33">
        <v>0</v>
      </c>
      <c r="N202" s="33">
        <v>5369179.98</v>
      </c>
      <c r="O202" s="33">
        <v>3240861.91</v>
      </c>
      <c r="P202" s="33">
        <v>3240861.91</v>
      </c>
    </row>
    <row r="203" spans="1:16" ht="12.75">
      <c r="A203" s="34">
        <v>6</v>
      </c>
      <c r="B203" s="34">
        <v>14</v>
      </c>
      <c r="C203" s="34">
        <v>4</v>
      </c>
      <c r="D203" s="35">
        <v>3</v>
      </c>
      <c r="E203" s="36"/>
      <c r="F203" s="31" t="s">
        <v>257</v>
      </c>
      <c r="G203" s="56" t="s">
        <v>435</v>
      </c>
      <c r="H203" s="33">
        <v>18090895.62</v>
      </c>
      <c r="I203" s="33">
        <v>13142015.92</v>
      </c>
      <c r="J203" s="33">
        <v>6133958.45</v>
      </c>
      <c r="K203" s="33">
        <v>1012108.89</v>
      </c>
      <c r="L203" s="33">
        <v>127259.92</v>
      </c>
      <c r="M203" s="33">
        <v>0</v>
      </c>
      <c r="N203" s="33">
        <v>5868688.66</v>
      </c>
      <c r="O203" s="33">
        <v>4948879.7</v>
      </c>
      <c r="P203" s="33">
        <v>4948879.7</v>
      </c>
    </row>
    <row r="204" spans="1:16" ht="12.75">
      <c r="A204" s="34">
        <v>6</v>
      </c>
      <c r="B204" s="34">
        <v>8</v>
      </c>
      <c r="C204" s="34">
        <v>6</v>
      </c>
      <c r="D204" s="35">
        <v>3</v>
      </c>
      <c r="E204" s="36"/>
      <c r="F204" s="31" t="s">
        <v>257</v>
      </c>
      <c r="G204" s="56" t="s">
        <v>436</v>
      </c>
      <c r="H204" s="33">
        <v>14147088.54</v>
      </c>
      <c r="I204" s="33">
        <v>13602598.81</v>
      </c>
      <c r="J204" s="33">
        <v>5420328.1</v>
      </c>
      <c r="K204" s="33">
        <v>1704698.58</v>
      </c>
      <c r="L204" s="33">
        <v>113442.96</v>
      </c>
      <c r="M204" s="33">
        <v>0</v>
      </c>
      <c r="N204" s="33">
        <v>6364129.17</v>
      </c>
      <c r="O204" s="33">
        <v>544489.73</v>
      </c>
      <c r="P204" s="33">
        <v>544489.73</v>
      </c>
    </row>
    <row r="205" spans="1:16" ht="12.75">
      <c r="A205" s="34">
        <v>6</v>
      </c>
      <c r="B205" s="34">
        <v>20</v>
      </c>
      <c r="C205" s="34">
        <v>4</v>
      </c>
      <c r="D205" s="35">
        <v>3</v>
      </c>
      <c r="E205" s="36"/>
      <c r="F205" s="31" t="s">
        <v>257</v>
      </c>
      <c r="G205" s="56" t="s">
        <v>437</v>
      </c>
      <c r="H205" s="33">
        <v>18546629.6</v>
      </c>
      <c r="I205" s="33">
        <v>14665647.69</v>
      </c>
      <c r="J205" s="33">
        <v>8435387.92</v>
      </c>
      <c r="K205" s="33">
        <v>842234.55</v>
      </c>
      <c r="L205" s="33">
        <v>165846.21</v>
      </c>
      <c r="M205" s="33">
        <v>0</v>
      </c>
      <c r="N205" s="33">
        <v>5222179.01</v>
      </c>
      <c r="O205" s="33">
        <v>3880981.91</v>
      </c>
      <c r="P205" s="33">
        <v>3880981.91</v>
      </c>
    </row>
    <row r="206" spans="1:16" ht="12.75">
      <c r="A206" s="34">
        <v>6</v>
      </c>
      <c r="B206" s="34">
        <v>18</v>
      </c>
      <c r="C206" s="34">
        <v>6</v>
      </c>
      <c r="D206" s="35">
        <v>3</v>
      </c>
      <c r="E206" s="36"/>
      <c r="F206" s="31" t="s">
        <v>257</v>
      </c>
      <c r="G206" s="56" t="s">
        <v>438</v>
      </c>
      <c r="H206" s="33">
        <v>14290740.97</v>
      </c>
      <c r="I206" s="33">
        <v>13837788.58</v>
      </c>
      <c r="J206" s="33">
        <v>7663883.96</v>
      </c>
      <c r="K206" s="33">
        <v>793309.5</v>
      </c>
      <c r="L206" s="33">
        <v>384253.21</v>
      </c>
      <c r="M206" s="33">
        <v>0</v>
      </c>
      <c r="N206" s="33">
        <v>4996341.91</v>
      </c>
      <c r="O206" s="33">
        <v>452952.39</v>
      </c>
      <c r="P206" s="33">
        <v>452952.39</v>
      </c>
    </row>
    <row r="207" spans="1:16" ht="12.75">
      <c r="A207" s="34">
        <v>6</v>
      </c>
      <c r="B207" s="34">
        <v>10</v>
      </c>
      <c r="C207" s="34">
        <v>3</v>
      </c>
      <c r="D207" s="35">
        <v>3</v>
      </c>
      <c r="E207" s="36"/>
      <c r="F207" s="31" t="s">
        <v>257</v>
      </c>
      <c r="G207" s="56" t="s">
        <v>439</v>
      </c>
      <c r="H207" s="33">
        <v>44143790.26</v>
      </c>
      <c r="I207" s="33">
        <v>38711065.65</v>
      </c>
      <c r="J207" s="33">
        <v>22545475.83</v>
      </c>
      <c r="K207" s="33">
        <v>3294540.68</v>
      </c>
      <c r="L207" s="33">
        <v>160934.18</v>
      </c>
      <c r="M207" s="33">
        <v>0</v>
      </c>
      <c r="N207" s="33">
        <v>12710114.96</v>
      </c>
      <c r="O207" s="33">
        <v>5432724.61</v>
      </c>
      <c r="P207" s="33">
        <v>5432724.61</v>
      </c>
    </row>
    <row r="208" spans="1:16" ht="12.75">
      <c r="A208" s="34">
        <v>6</v>
      </c>
      <c r="B208" s="34">
        <v>5</v>
      </c>
      <c r="C208" s="34">
        <v>6</v>
      </c>
      <c r="D208" s="35">
        <v>3</v>
      </c>
      <c r="E208" s="36"/>
      <c r="F208" s="31" t="s">
        <v>257</v>
      </c>
      <c r="G208" s="56" t="s">
        <v>440</v>
      </c>
      <c r="H208" s="33">
        <v>15176911.98</v>
      </c>
      <c r="I208" s="33">
        <v>12704235.81</v>
      </c>
      <c r="J208" s="33">
        <v>6589878.19</v>
      </c>
      <c r="K208" s="33">
        <v>696131.85</v>
      </c>
      <c r="L208" s="33">
        <v>152965.22</v>
      </c>
      <c r="M208" s="33">
        <v>0</v>
      </c>
      <c r="N208" s="33">
        <v>5265260.55</v>
      </c>
      <c r="O208" s="33">
        <v>2472676.17</v>
      </c>
      <c r="P208" s="33">
        <v>2472676.17</v>
      </c>
    </row>
    <row r="209" spans="1:16" ht="12.75">
      <c r="A209" s="34">
        <v>6</v>
      </c>
      <c r="B209" s="34">
        <v>14</v>
      </c>
      <c r="C209" s="34">
        <v>8</v>
      </c>
      <c r="D209" s="35">
        <v>3</v>
      </c>
      <c r="E209" s="36"/>
      <c r="F209" s="31" t="s">
        <v>257</v>
      </c>
      <c r="G209" s="56" t="s">
        <v>441</v>
      </c>
      <c r="H209" s="33">
        <v>21023464.56</v>
      </c>
      <c r="I209" s="33">
        <v>19395837.36</v>
      </c>
      <c r="J209" s="33">
        <v>10704066.73</v>
      </c>
      <c r="K209" s="33">
        <v>1044634.46</v>
      </c>
      <c r="L209" s="33">
        <v>148306.42</v>
      </c>
      <c r="M209" s="33">
        <v>0</v>
      </c>
      <c r="N209" s="33">
        <v>7498829.75</v>
      </c>
      <c r="O209" s="33">
        <v>1627627.2</v>
      </c>
      <c r="P209" s="33">
        <v>1627627.2</v>
      </c>
    </row>
    <row r="210" spans="1:16" ht="12.75">
      <c r="A210" s="34">
        <v>6</v>
      </c>
      <c r="B210" s="34">
        <v>12</v>
      </c>
      <c r="C210" s="34">
        <v>5</v>
      </c>
      <c r="D210" s="35">
        <v>3</v>
      </c>
      <c r="E210" s="36"/>
      <c r="F210" s="31" t="s">
        <v>257</v>
      </c>
      <c r="G210" s="56" t="s">
        <v>442</v>
      </c>
      <c r="H210" s="33">
        <v>36488479.1</v>
      </c>
      <c r="I210" s="33">
        <v>32527048.97</v>
      </c>
      <c r="J210" s="33">
        <v>15079712.25</v>
      </c>
      <c r="K210" s="33">
        <v>2617618.39</v>
      </c>
      <c r="L210" s="33">
        <v>118550.66</v>
      </c>
      <c r="M210" s="33">
        <v>0</v>
      </c>
      <c r="N210" s="33">
        <v>14711167.67</v>
      </c>
      <c r="O210" s="33">
        <v>3961430.13</v>
      </c>
      <c r="P210" s="33">
        <v>3961430.13</v>
      </c>
    </row>
    <row r="211" spans="1:16" ht="12.75">
      <c r="A211" s="34">
        <v>6</v>
      </c>
      <c r="B211" s="34">
        <v>8</v>
      </c>
      <c r="C211" s="34">
        <v>10</v>
      </c>
      <c r="D211" s="35">
        <v>3</v>
      </c>
      <c r="E211" s="36"/>
      <c r="F211" s="31" t="s">
        <v>257</v>
      </c>
      <c r="G211" s="56" t="s">
        <v>443</v>
      </c>
      <c r="H211" s="33">
        <v>12424295.45</v>
      </c>
      <c r="I211" s="33">
        <v>9698821.25</v>
      </c>
      <c r="J211" s="33">
        <v>5220666.44</v>
      </c>
      <c r="K211" s="33">
        <v>672130.19</v>
      </c>
      <c r="L211" s="33">
        <v>77297.34</v>
      </c>
      <c r="M211" s="33">
        <v>0</v>
      </c>
      <c r="N211" s="33">
        <v>3728727.28</v>
      </c>
      <c r="O211" s="33">
        <v>2725474.2</v>
      </c>
      <c r="P211" s="33">
        <v>2725474.2</v>
      </c>
    </row>
    <row r="212" spans="1:16" ht="12.75">
      <c r="A212" s="34">
        <v>6</v>
      </c>
      <c r="B212" s="34">
        <v>13</v>
      </c>
      <c r="C212" s="34">
        <v>4</v>
      </c>
      <c r="D212" s="35">
        <v>3</v>
      </c>
      <c r="E212" s="36"/>
      <c r="F212" s="31" t="s">
        <v>257</v>
      </c>
      <c r="G212" s="56" t="s">
        <v>444</v>
      </c>
      <c r="H212" s="33">
        <v>34051989.51</v>
      </c>
      <c r="I212" s="33">
        <v>28018616.64</v>
      </c>
      <c r="J212" s="33">
        <v>14481767.74</v>
      </c>
      <c r="K212" s="33">
        <v>1412631.59</v>
      </c>
      <c r="L212" s="33">
        <v>246759.44</v>
      </c>
      <c r="M212" s="33">
        <v>0</v>
      </c>
      <c r="N212" s="33">
        <v>11877457.87</v>
      </c>
      <c r="O212" s="33">
        <v>6033372.87</v>
      </c>
      <c r="P212" s="33">
        <v>6033372.87</v>
      </c>
    </row>
    <row r="213" spans="1:16" ht="12.75">
      <c r="A213" s="34">
        <v>6</v>
      </c>
      <c r="B213" s="34">
        <v>17</v>
      </c>
      <c r="C213" s="34">
        <v>3</v>
      </c>
      <c r="D213" s="35">
        <v>3</v>
      </c>
      <c r="E213" s="36"/>
      <c r="F213" s="31" t="s">
        <v>257</v>
      </c>
      <c r="G213" s="56" t="s">
        <v>445</v>
      </c>
      <c r="H213" s="33">
        <v>22894292.18</v>
      </c>
      <c r="I213" s="33">
        <v>20369855.9</v>
      </c>
      <c r="J213" s="33">
        <v>8666858.95</v>
      </c>
      <c r="K213" s="33">
        <v>1199666.21</v>
      </c>
      <c r="L213" s="33">
        <v>203907.72</v>
      </c>
      <c r="M213" s="33">
        <v>0</v>
      </c>
      <c r="N213" s="33">
        <v>10299423.02</v>
      </c>
      <c r="O213" s="33">
        <v>2524436.28</v>
      </c>
      <c r="P213" s="33">
        <v>1844436.28</v>
      </c>
    </row>
    <row r="214" spans="1:16" ht="12.75">
      <c r="A214" s="34">
        <v>6</v>
      </c>
      <c r="B214" s="34">
        <v>12</v>
      </c>
      <c r="C214" s="34">
        <v>6</v>
      </c>
      <c r="D214" s="35">
        <v>3</v>
      </c>
      <c r="E214" s="36"/>
      <c r="F214" s="31" t="s">
        <v>257</v>
      </c>
      <c r="G214" s="56" t="s">
        <v>446</v>
      </c>
      <c r="H214" s="33">
        <v>24787036.11</v>
      </c>
      <c r="I214" s="33">
        <v>23563327.6</v>
      </c>
      <c r="J214" s="33">
        <v>11460861.2</v>
      </c>
      <c r="K214" s="33">
        <v>1918398.32</v>
      </c>
      <c r="L214" s="33">
        <v>213284.56</v>
      </c>
      <c r="M214" s="33">
        <v>0</v>
      </c>
      <c r="N214" s="33">
        <v>9970783.52</v>
      </c>
      <c r="O214" s="33">
        <v>1223708.51</v>
      </c>
      <c r="P214" s="33">
        <v>1223708.51</v>
      </c>
    </row>
    <row r="215" spans="1:16" ht="12.75">
      <c r="A215" s="34">
        <v>6</v>
      </c>
      <c r="B215" s="34">
        <v>16</v>
      </c>
      <c r="C215" s="34">
        <v>4</v>
      </c>
      <c r="D215" s="35">
        <v>3</v>
      </c>
      <c r="E215" s="36"/>
      <c r="F215" s="31" t="s">
        <v>257</v>
      </c>
      <c r="G215" s="56" t="s">
        <v>447</v>
      </c>
      <c r="H215" s="33">
        <v>39323052.08</v>
      </c>
      <c r="I215" s="33">
        <v>38741719.75</v>
      </c>
      <c r="J215" s="33">
        <v>20792338.13</v>
      </c>
      <c r="K215" s="33">
        <v>2060800.84</v>
      </c>
      <c r="L215" s="33">
        <v>308015.02</v>
      </c>
      <c r="M215" s="33">
        <v>0</v>
      </c>
      <c r="N215" s="33">
        <v>15580565.76</v>
      </c>
      <c r="O215" s="33">
        <v>581332.33</v>
      </c>
      <c r="P215" s="33">
        <v>581332.33</v>
      </c>
    </row>
    <row r="216" spans="1:16" ht="12.75">
      <c r="A216" s="34">
        <v>6</v>
      </c>
      <c r="B216" s="34">
        <v>20</v>
      </c>
      <c r="C216" s="34">
        <v>13</v>
      </c>
      <c r="D216" s="35">
        <v>3</v>
      </c>
      <c r="E216" s="36"/>
      <c r="F216" s="31" t="s">
        <v>257</v>
      </c>
      <c r="G216" s="56" t="s">
        <v>448</v>
      </c>
      <c r="H216" s="33">
        <v>20940201.78</v>
      </c>
      <c r="I216" s="33">
        <v>19479351.94</v>
      </c>
      <c r="J216" s="33">
        <v>8888051.51</v>
      </c>
      <c r="K216" s="33">
        <v>2433369.95</v>
      </c>
      <c r="L216" s="33">
        <v>75561.92</v>
      </c>
      <c r="M216" s="33">
        <v>0</v>
      </c>
      <c r="N216" s="33">
        <v>8082368.56</v>
      </c>
      <c r="O216" s="33">
        <v>1460849.84</v>
      </c>
      <c r="P216" s="33">
        <v>1460849.84</v>
      </c>
    </row>
    <row r="217" spans="1:16" ht="12.75">
      <c r="A217" s="34">
        <v>6</v>
      </c>
      <c r="B217" s="34">
        <v>2</v>
      </c>
      <c r="C217" s="34">
        <v>12</v>
      </c>
      <c r="D217" s="35">
        <v>3</v>
      </c>
      <c r="E217" s="36"/>
      <c r="F217" s="31" t="s">
        <v>257</v>
      </c>
      <c r="G217" s="56" t="s">
        <v>449</v>
      </c>
      <c r="H217" s="33">
        <v>15230530.5</v>
      </c>
      <c r="I217" s="33">
        <v>13513526.55</v>
      </c>
      <c r="J217" s="33">
        <v>7377358.3</v>
      </c>
      <c r="K217" s="33">
        <v>661162.97</v>
      </c>
      <c r="L217" s="33">
        <v>123341.3</v>
      </c>
      <c r="M217" s="33">
        <v>0</v>
      </c>
      <c r="N217" s="33">
        <v>5351663.98</v>
      </c>
      <c r="O217" s="33">
        <v>1717003.95</v>
      </c>
      <c r="P217" s="33">
        <v>1717003.95</v>
      </c>
    </row>
    <row r="218" spans="1:16" ht="12.75">
      <c r="A218" s="34">
        <v>6</v>
      </c>
      <c r="B218" s="34">
        <v>18</v>
      </c>
      <c r="C218" s="34">
        <v>12</v>
      </c>
      <c r="D218" s="35">
        <v>3</v>
      </c>
      <c r="E218" s="36"/>
      <c r="F218" s="31" t="s">
        <v>257</v>
      </c>
      <c r="G218" s="56" t="s">
        <v>450</v>
      </c>
      <c r="H218" s="33">
        <v>11449903.36</v>
      </c>
      <c r="I218" s="33">
        <v>11221949.41</v>
      </c>
      <c r="J218" s="33">
        <v>6320648.24</v>
      </c>
      <c r="K218" s="33">
        <v>367432.31</v>
      </c>
      <c r="L218" s="33">
        <v>176643.91</v>
      </c>
      <c r="M218" s="33">
        <v>0</v>
      </c>
      <c r="N218" s="33">
        <v>4357224.95</v>
      </c>
      <c r="O218" s="33">
        <v>227953.95</v>
      </c>
      <c r="P218" s="33">
        <v>227953.95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257</v>
      </c>
      <c r="G219" s="56" t="s">
        <v>451</v>
      </c>
      <c r="H219" s="33">
        <v>15889565.27</v>
      </c>
      <c r="I219" s="33">
        <v>13051229.54</v>
      </c>
      <c r="J219" s="33">
        <v>6567917.64</v>
      </c>
      <c r="K219" s="33">
        <v>1109576.8</v>
      </c>
      <c r="L219" s="33">
        <v>224450.45</v>
      </c>
      <c r="M219" s="33">
        <v>0</v>
      </c>
      <c r="N219" s="33">
        <v>5149284.65</v>
      </c>
      <c r="O219" s="33">
        <v>2838335.73</v>
      </c>
      <c r="P219" s="33">
        <v>2838335.73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452</v>
      </c>
      <c r="G220" s="56" t="s">
        <v>453</v>
      </c>
      <c r="H220" s="33">
        <v>167830051.67</v>
      </c>
      <c r="I220" s="33">
        <v>158450200.01</v>
      </c>
      <c r="J220" s="33">
        <v>84100461.41</v>
      </c>
      <c r="K220" s="33">
        <v>23933043.73</v>
      </c>
      <c r="L220" s="33">
        <v>1475179.17</v>
      </c>
      <c r="M220" s="33">
        <v>0</v>
      </c>
      <c r="N220" s="33">
        <v>48941515.7</v>
      </c>
      <c r="O220" s="33">
        <v>9379851.66</v>
      </c>
      <c r="P220" s="33">
        <v>9379851.66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452</v>
      </c>
      <c r="G221" s="56" t="s">
        <v>454</v>
      </c>
      <c r="H221" s="33">
        <v>203650615.69</v>
      </c>
      <c r="I221" s="33">
        <v>195637674.83</v>
      </c>
      <c r="J221" s="33">
        <v>106462896.07</v>
      </c>
      <c r="K221" s="33">
        <v>23943781.3</v>
      </c>
      <c r="L221" s="33">
        <v>2708779.47</v>
      </c>
      <c r="M221" s="33">
        <v>0</v>
      </c>
      <c r="N221" s="33">
        <v>62522217.99</v>
      </c>
      <c r="O221" s="33">
        <v>8012940.86</v>
      </c>
      <c r="P221" s="33">
        <v>6422980.86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452</v>
      </c>
      <c r="G222" s="56" t="s">
        <v>455</v>
      </c>
      <c r="H222" s="33">
        <v>1339471960.88</v>
      </c>
      <c r="I222" s="33">
        <v>1094901197.98</v>
      </c>
      <c r="J222" s="33">
        <v>506370674.6</v>
      </c>
      <c r="K222" s="33">
        <v>126315989.06</v>
      </c>
      <c r="L222" s="33">
        <v>19402496.16</v>
      </c>
      <c r="M222" s="33">
        <v>0</v>
      </c>
      <c r="N222" s="33">
        <v>442812038.16</v>
      </c>
      <c r="O222" s="33">
        <v>244570762.9</v>
      </c>
      <c r="P222" s="33">
        <v>229677062.9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452</v>
      </c>
      <c r="G223" s="56" t="s">
        <v>456</v>
      </c>
      <c r="H223" s="33">
        <v>226404616.56</v>
      </c>
      <c r="I223" s="33">
        <v>211869262.85</v>
      </c>
      <c r="J223" s="33">
        <v>113132415.25</v>
      </c>
      <c r="K223" s="33">
        <v>34811524.22</v>
      </c>
      <c r="L223" s="33">
        <v>1922669.67</v>
      </c>
      <c r="M223" s="33">
        <v>0</v>
      </c>
      <c r="N223" s="33">
        <v>62002653.71</v>
      </c>
      <c r="O223" s="33">
        <v>14535353.71</v>
      </c>
      <c r="P223" s="33">
        <v>14535227.85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457</v>
      </c>
      <c r="G224" s="56" t="s">
        <v>458</v>
      </c>
      <c r="H224" s="33">
        <v>54852128</v>
      </c>
      <c r="I224" s="33">
        <v>54005627.45</v>
      </c>
      <c r="J224" s="33">
        <v>37482709.53</v>
      </c>
      <c r="K224" s="33">
        <v>1774078.16</v>
      </c>
      <c r="L224" s="33">
        <v>232667</v>
      </c>
      <c r="M224" s="33">
        <v>0</v>
      </c>
      <c r="N224" s="33">
        <v>14516172.76</v>
      </c>
      <c r="O224" s="33">
        <v>846500.55</v>
      </c>
      <c r="P224" s="33">
        <v>846500.55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457</v>
      </c>
      <c r="G225" s="56" t="s">
        <v>459</v>
      </c>
      <c r="H225" s="33">
        <v>65198805.1</v>
      </c>
      <c r="I225" s="33">
        <v>59012832.96</v>
      </c>
      <c r="J225" s="33">
        <v>41008836.63</v>
      </c>
      <c r="K225" s="33">
        <v>3983132.17</v>
      </c>
      <c r="L225" s="33">
        <v>503612.99</v>
      </c>
      <c r="M225" s="33">
        <v>0</v>
      </c>
      <c r="N225" s="33">
        <v>13517251.17</v>
      </c>
      <c r="O225" s="33">
        <v>6185972.14</v>
      </c>
      <c r="P225" s="33">
        <v>6185972.14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457</v>
      </c>
      <c r="G226" s="56" t="s">
        <v>460</v>
      </c>
      <c r="H226" s="33">
        <v>52238174.1</v>
      </c>
      <c r="I226" s="33">
        <v>36996087.07</v>
      </c>
      <c r="J226" s="33">
        <v>23338811.89</v>
      </c>
      <c r="K226" s="33">
        <v>3526192.35</v>
      </c>
      <c r="L226" s="33">
        <v>254145.98</v>
      </c>
      <c r="M226" s="33">
        <v>0</v>
      </c>
      <c r="N226" s="33">
        <v>9876936.85</v>
      </c>
      <c r="O226" s="33">
        <v>15242087.03</v>
      </c>
      <c r="P226" s="33">
        <v>15242087.03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457</v>
      </c>
      <c r="G227" s="56" t="s">
        <v>461</v>
      </c>
      <c r="H227" s="33">
        <v>44162466.68</v>
      </c>
      <c r="I227" s="33">
        <v>34792298.28</v>
      </c>
      <c r="J227" s="33">
        <v>25880022.46</v>
      </c>
      <c r="K227" s="33">
        <v>1178821.12</v>
      </c>
      <c r="L227" s="33">
        <v>89464.57</v>
      </c>
      <c r="M227" s="33">
        <v>0</v>
      </c>
      <c r="N227" s="33">
        <v>7643990.13</v>
      </c>
      <c r="O227" s="33">
        <v>9370168.4</v>
      </c>
      <c r="P227" s="33">
        <v>9370168.4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457</v>
      </c>
      <c r="G228" s="56" t="s">
        <v>462</v>
      </c>
      <c r="H228" s="33">
        <v>33619005.82</v>
      </c>
      <c r="I228" s="33">
        <v>28732720.92</v>
      </c>
      <c r="J228" s="33">
        <v>20035556.39</v>
      </c>
      <c r="K228" s="33">
        <v>442604.46</v>
      </c>
      <c r="L228" s="33">
        <v>246214.04</v>
      </c>
      <c r="M228" s="33">
        <v>0</v>
      </c>
      <c r="N228" s="33">
        <v>8008346.03</v>
      </c>
      <c r="O228" s="33">
        <v>4886284.9</v>
      </c>
      <c r="P228" s="33">
        <v>4886284.9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457</v>
      </c>
      <c r="G229" s="56" t="s">
        <v>463</v>
      </c>
      <c r="H229" s="33">
        <v>54995064.57</v>
      </c>
      <c r="I229" s="33">
        <v>46253985.74</v>
      </c>
      <c r="J229" s="33">
        <v>32999491.24</v>
      </c>
      <c r="K229" s="33">
        <v>2798027.91</v>
      </c>
      <c r="L229" s="33">
        <v>321728.09</v>
      </c>
      <c r="M229" s="33">
        <v>0</v>
      </c>
      <c r="N229" s="33">
        <v>10134738.5</v>
      </c>
      <c r="O229" s="33">
        <v>8741078.83</v>
      </c>
      <c r="P229" s="33">
        <v>8741078.83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457</v>
      </c>
      <c r="G230" s="56" t="s">
        <v>464</v>
      </c>
      <c r="H230" s="33">
        <v>68806441.27</v>
      </c>
      <c r="I230" s="33">
        <v>60886007.5</v>
      </c>
      <c r="J230" s="33">
        <v>43300745.53</v>
      </c>
      <c r="K230" s="33">
        <v>3727593.55</v>
      </c>
      <c r="L230" s="33">
        <v>364386.2</v>
      </c>
      <c r="M230" s="33">
        <v>0</v>
      </c>
      <c r="N230" s="33">
        <v>13493282.22</v>
      </c>
      <c r="O230" s="33">
        <v>7920433.77</v>
      </c>
      <c r="P230" s="33">
        <v>7920433.77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457</v>
      </c>
      <c r="G231" s="56" t="s">
        <v>465</v>
      </c>
      <c r="H231" s="33">
        <v>53032383.61</v>
      </c>
      <c r="I231" s="33">
        <v>46370091.25</v>
      </c>
      <c r="J231" s="33">
        <v>31699386.49</v>
      </c>
      <c r="K231" s="33">
        <v>2531340.23</v>
      </c>
      <c r="L231" s="33">
        <v>748458.72</v>
      </c>
      <c r="M231" s="33">
        <v>0</v>
      </c>
      <c r="N231" s="33">
        <v>11390905.81</v>
      </c>
      <c r="O231" s="33">
        <v>6662292.36</v>
      </c>
      <c r="P231" s="33">
        <v>6662292.36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457</v>
      </c>
      <c r="G232" s="56" t="s">
        <v>466</v>
      </c>
      <c r="H232" s="33">
        <v>94818822.33</v>
      </c>
      <c r="I232" s="33">
        <v>70418702.1</v>
      </c>
      <c r="J232" s="33">
        <v>43658011.83</v>
      </c>
      <c r="K232" s="33">
        <v>2826488.07</v>
      </c>
      <c r="L232" s="33">
        <v>1064231.81</v>
      </c>
      <c r="M232" s="33">
        <v>0</v>
      </c>
      <c r="N232" s="33">
        <v>22869970.39</v>
      </c>
      <c r="O232" s="33">
        <v>24400120.23</v>
      </c>
      <c r="P232" s="33">
        <v>24400120.23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457</v>
      </c>
      <c r="G233" s="56" t="s">
        <v>467</v>
      </c>
      <c r="H233" s="33">
        <v>38542275.63</v>
      </c>
      <c r="I233" s="33">
        <v>34297833.27</v>
      </c>
      <c r="J233" s="33">
        <v>23566822.03</v>
      </c>
      <c r="K233" s="33">
        <v>688925.2</v>
      </c>
      <c r="L233" s="33">
        <v>260831.35</v>
      </c>
      <c r="M233" s="33">
        <v>0</v>
      </c>
      <c r="N233" s="33">
        <v>9781254.69</v>
      </c>
      <c r="O233" s="33">
        <v>4244442.36</v>
      </c>
      <c r="P233" s="33">
        <v>4244442.36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457</v>
      </c>
      <c r="G234" s="56" t="s">
        <v>468</v>
      </c>
      <c r="H234" s="33">
        <v>68705518.93</v>
      </c>
      <c r="I234" s="33">
        <v>60630767.21</v>
      </c>
      <c r="J234" s="33">
        <v>43863095.13</v>
      </c>
      <c r="K234" s="33">
        <v>3090138.26</v>
      </c>
      <c r="L234" s="33">
        <v>956629.99</v>
      </c>
      <c r="M234" s="33">
        <v>0</v>
      </c>
      <c r="N234" s="33">
        <v>12720903.83</v>
      </c>
      <c r="O234" s="33">
        <v>8074751.72</v>
      </c>
      <c r="P234" s="33">
        <v>7954751.72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457</v>
      </c>
      <c r="G235" s="56" t="s">
        <v>469</v>
      </c>
      <c r="H235" s="33">
        <v>30077833.85</v>
      </c>
      <c r="I235" s="33">
        <v>27181031.78</v>
      </c>
      <c r="J235" s="33">
        <v>19675813.83</v>
      </c>
      <c r="K235" s="33">
        <v>1097695.63</v>
      </c>
      <c r="L235" s="33">
        <v>176818.28</v>
      </c>
      <c r="M235" s="33">
        <v>0</v>
      </c>
      <c r="N235" s="33">
        <v>6230704.04</v>
      </c>
      <c r="O235" s="33">
        <v>2896802.07</v>
      </c>
      <c r="P235" s="33">
        <v>2896802.07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457</v>
      </c>
      <c r="G236" s="56" t="s">
        <v>470</v>
      </c>
      <c r="H236" s="33">
        <v>27126965.16</v>
      </c>
      <c r="I236" s="33">
        <v>20825399.01</v>
      </c>
      <c r="J236" s="33">
        <v>13287288.75</v>
      </c>
      <c r="K236" s="33">
        <v>623696.04</v>
      </c>
      <c r="L236" s="33">
        <v>227426.27</v>
      </c>
      <c r="M236" s="33">
        <v>0</v>
      </c>
      <c r="N236" s="33">
        <v>6686987.95</v>
      </c>
      <c r="O236" s="33">
        <v>6301566.15</v>
      </c>
      <c r="P236" s="33">
        <v>6301566.15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457</v>
      </c>
      <c r="G237" s="56" t="s">
        <v>471</v>
      </c>
      <c r="H237" s="33">
        <v>76637083.69</v>
      </c>
      <c r="I237" s="33">
        <v>69783377.13</v>
      </c>
      <c r="J237" s="33">
        <v>49061625.88</v>
      </c>
      <c r="K237" s="33">
        <v>5135629.54</v>
      </c>
      <c r="L237" s="33">
        <v>111120.18</v>
      </c>
      <c r="M237" s="33">
        <v>0</v>
      </c>
      <c r="N237" s="33">
        <v>15475001.53</v>
      </c>
      <c r="O237" s="33">
        <v>6853706.56</v>
      </c>
      <c r="P237" s="33">
        <v>6853706.56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457</v>
      </c>
      <c r="G238" s="56" t="s">
        <v>472</v>
      </c>
      <c r="H238" s="33">
        <v>35411697.86</v>
      </c>
      <c r="I238" s="33">
        <v>31034536.43</v>
      </c>
      <c r="J238" s="33">
        <v>23031641.15</v>
      </c>
      <c r="K238" s="33">
        <v>1210119.67</v>
      </c>
      <c r="L238" s="33">
        <v>210474.83</v>
      </c>
      <c r="M238" s="33">
        <v>0</v>
      </c>
      <c r="N238" s="33">
        <v>6582300.78</v>
      </c>
      <c r="O238" s="33">
        <v>4377161.43</v>
      </c>
      <c r="P238" s="33">
        <v>4377161.43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457</v>
      </c>
      <c r="G239" s="56" t="s">
        <v>473</v>
      </c>
      <c r="H239" s="33">
        <v>36560920.13</v>
      </c>
      <c r="I239" s="33">
        <v>35157126.09</v>
      </c>
      <c r="J239" s="33">
        <v>25102279.76</v>
      </c>
      <c r="K239" s="33">
        <v>1636599.83</v>
      </c>
      <c r="L239" s="33">
        <v>163067.65</v>
      </c>
      <c r="M239" s="33">
        <v>0</v>
      </c>
      <c r="N239" s="33">
        <v>8255178.85</v>
      </c>
      <c r="O239" s="33">
        <v>1403794.04</v>
      </c>
      <c r="P239" s="33">
        <v>1403794.04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457</v>
      </c>
      <c r="G240" s="56" t="s">
        <v>474</v>
      </c>
      <c r="H240" s="33">
        <v>43026410.09</v>
      </c>
      <c r="I240" s="33">
        <v>40584936.73</v>
      </c>
      <c r="J240" s="33">
        <v>28723938.84</v>
      </c>
      <c r="K240" s="33">
        <v>1380453.71</v>
      </c>
      <c r="L240" s="33">
        <v>0</v>
      </c>
      <c r="M240" s="33">
        <v>0</v>
      </c>
      <c r="N240" s="33">
        <v>10480544.18</v>
      </c>
      <c r="O240" s="33">
        <v>2441473.36</v>
      </c>
      <c r="P240" s="33">
        <v>2441473.36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457</v>
      </c>
      <c r="G241" s="56" t="s">
        <v>475</v>
      </c>
      <c r="H241" s="33">
        <v>47392362.51</v>
      </c>
      <c r="I241" s="33">
        <v>45655363.5</v>
      </c>
      <c r="J241" s="33">
        <v>31407213.64</v>
      </c>
      <c r="K241" s="33">
        <v>3815100.09</v>
      </c>
      <c r="L241" s="33">
        <v>752719.08</v>
      </c>
      <c r="M241" s="33">
        <v>0</v>
      </c>
      <c r="N241" s="33">
        <v>9680330.69</v>
      </c>
      <c r="O241" s="33">
        <v>1736999.01</v>
      </c>
      <c r="P241" s="33">
        <v>1736999.01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457</v>
      </c>
      <c r="G242" s="56" t="s">
        <v>476</v>
      </c>
      <c r="H242" s="33">
        <v>37530209.13</v>
      </c>
      <c r="I242" s="33">
        <v>31395857.69</v>
      </c>
      <c r="J242" s="33">
        <v>22439586.27</v>
      </c>
      <c r="K242" s="33">
        <v>1320763.04</v>
      </c>
      <c r="L242" s="33">
        <v>280554.97</v>
      </c>
      <c r="M242" s="33">
        <v>0</v>
      </c>
      <c r="N242" s="33">
        <v>7354953.41</v>
      </c>
      <c r="O242" s="33">
        <v>6134351.44</v>
      </c>
      <c r="P242" s="33">
        <v>6134351.44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457</v>
      </c>
      <c r="G243" s="56" t="s">
        <v>477</v>
      </c>
      <c r="H243" s="33">
        <v>36659963.7</v>
      </c>
      <c r="I243" s="33">
        <v>32530210.47</v>
      </c>
      <c r="J243" s="33">
        <v>20310332.04</v>
      </c>
      <c r="K243" s="33">
        <v>562928.6</v>
      </c>
      <c r="L243" s="33">
        <v>184156.92</v>
      </c>
      <c r="M243" s="33">
        <v>0</v>
      </c>
      <c r="N243" s="33">
        <v>11472792.91</v>
      </c>
      <c r="O243" s="33">
        <v>4129753.23</v>
      </c>
      <c r="P243" s="33">
        <v>4129753.23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478</v>
      </c>
      <c r="G244" s="56" t="s">
        <v>479</v>
      </c>
      <c r="H244" s="33">
        <v>938640187.5</v>
      </c>
      <c r="I244" s="33">
        <v>382338401.88</v>
      </c>
      <c r="J244" s="33">
        <v>124435121.35</v>
      </c>
      <c r="K244" s="33">
        <v>138495318.17</v>
      </c>
      <c r="L244" s="33">
        <v>13114524.54</v>
      </c>
      <c r="M244" s="33">
        <v>0</v>
      </c>
      <c r="N244" s="33">
        <v>106293437.82</v>
      </c>
      <c r="O244" s="33">
        <v>556301785.62</v>
      </c>
      <c r="P244" s="33">
        <v>539073785.62</v>
      </c>
    </row>
    <row r="245" spans="1:16" ht="12.75">
      <c r="A245" s="34">
        <v>6</v>
      </c>
      <c r="B245" s="34">
        <v>8</v>
      </c>
      <c r="C245" s="34">
        <v>1</v>
      </c>
      <c r="D245" s="35" t="s">
        <v>480</v>
      </c>
      <c r="E245" s="36">
        <v>271</v>
      </c>
      <c r="F245" s="31" t="s">
        <v>480</v>
      </c>
      <c r="G245" s="56" t="s">
        <v>481</v>
      </c>
      <c r="H245" s="33">
        <v>524728.39</v>
      </c>
      <c r="I245" s="33">
        <v>524728.39</v>
      </c>
      <c r="J245" s="33">
        <v>73388.07</v>
      </c>
      <c r="K245" s="33">
        <v>0</v>
      </c>
      <c r="L245" s="33">
        <v>84424.67</v>
      </c>
      <c r="M245" s="33">
        <v>0</v>
      </c>
      <c r="N245" s="33">
        <v>366915.65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480</v>
      </c>
      <c r="E246" s="36">
        <v>270</v>
      </c>
      <c r="F246" s="31" t="s">
        <v>480</v>
      </c>
      <c r="G246" s="56" t="s">
        <v>482</v>
      </c>
      <c r="H246" s="33">
        <v>2542594.24</v>
      </c>
      <c r="I246" s="33">
        <v>2542594.24</v>
      </c>
      <c r="J246" s="33">
        <v>255697.03</v>
      </c>
      <c r="K246" s="33">
        <v>0</v>
      </c>
      <c r="L246" s="33">
        <v>78046.21</v>
      </c>
      <c r="M246" s="33">
        <v>0</v>
      </c>
      <c r="N246" s="33">
        <v>2208851</v>
      </c>
      <c r="O246" s="33">
        <v>0</v>
      </c>
      <c r="P246" s="33">
        <v>0</v>
      </c>
    </row>
    <row r="247" spans="1:16" ht="25.5">
      <c r="A247" s="34">
        <v>6</v>
      </c>
      <c r="B247" s="34">
        <v>7</v>
      </c>
      <c r="C247" s="34">
        <v>1</v>
      </c>
      <c r="D247" s="35" t="s">
        <v>480</v>
      </c>
      <c r="E247" s="36">
        <v>187</v>
      </c>
      <c r="F247" s="31" t="s">
        <v>480</v>
      </c>
      <c r="G247" s="56" t="s">
        <v>489</v>
      </c>
      <c r="H247" s="33">
        <v>1832920.74</v>
      </c>
      <c r="I247" s="33">
        <v>1813007.04</v>
      </c>
      <c r="J247" s="33">
        <v>129545.51</v>
      </c>
      <c r="K247" s="33">
        <v>0</v>
      </c>
      <c r="L247" s="33">
        <v>0</v>
      </c>
      <c r="M247" s="33">
        <v>0</v>
      </c>
      <c r="N247" s="33">
        <v>1683461.53</v>
      </c>
      <c r="O247" s="33">
        <v>19913.7</v>
      </c>
      <c r="P247" s="33">
        <v>19913.7</v>
      </c>
    </row>
    <row r="248" spans="1:16" ht="25.5">
      <c r="A248" s="34">
        <v>6</v>
      </c>
      <c r="B248" s="34">
        <v>1</v>
      </c>
      <c r="C248" s="34">
        <v>1</v>
      </c>
      <c r="D248" s="35" t="s">
        <v>480</v>
      </c>
      <c r="E248" s="36">
        <v>188</v>
      </c>
      <c r="F248" s="31" t="s">
        <v>480</v>
      </c>
      <c r="G248" s="56" t="s">
        <v>490</v>
      </c>
      <c r="H248" s="33">
        <v>101995.71</v>
      </c>
      <c r="I248" s="33">
        <v>101995.71</v>
      </c>
      <c r="J248" s="33">
        <v>60388.13</v>
      </c>
      <c r="K248" s="33">
        <v>0</v>
      </c>
      <c r="L248" s="33">
        <v>0</v>
      </c>
      <c r="M248" s="33">
        <v>0</v>
      </c>
      <c r="N248" s="33">
        <v>41607.58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480</v>
      </c>
      <c r="E249" s="36">
        <v>186</v>
      </c>
      <c r="F249" s="31" t="s">
        <v>480</v>
      </c>
      <c r="G249" s="56" t="s">
        <v>483</v>
      </c>
      <c r="H249" s="33">
        <v>1651.17</v>
      </c>
      <c r="I249" s="33">
        <v>1651.17</v>
      </c>
      <c r="J249" s="33">
        <v>0</v>
      </c>
      <c r="K249" s="33">
        <v>0</v>
      </c>
      <c r="L249" s="33">
        <v>0</v>
      </c>
      <c r="M249" s="33">
        <v>0</v>
      </c>
      <c r="N249" s="33">
        <v>1651.17</v>
      </c>
      <c r="O249" s="33">
        <v>0</v>
      </c>
      <c r="P249" s="33">
        <v>0</v>
      </c>
    </row>
    <row r="250" spans="1:16" ht="25.5">
      <c r="A250" s="34">
        <v>6</v>
      </c>
      <c r="B250" s="34">
        <v>4</v>
      </c>
      <c r="C250" s="34">
        <v>3</v>
      </c>
      <c r="D250" s="35" t="s">
        <v>480</v>
      </c>
      <c r="E250" s="36">
        <v>218</v>
      </c>
      <c r="F250" s="31" t="s">
        <v>480</v>
      </c>
      <c r="G250" s="56" t="s">
        <v>484</v>
      </c>
      <c r="H250" s="33">
        <v>8851.4</v>
      </c>
      <c r="I250" s="33">
        <v>8851.4</v>
      </c>
      <c r="J250" s="33">
        <v>3000</v>
      </c>
      <c r="K250" s="33">
        <v>0</v>
      </c>
      <c r="L250" s="33">
        <v>0</v>
      </c>
      <c r="M250" s="33">
        <v>0</v>
      </c>
      <c r="N250" s="33">
        <v>5851.4</v>
      </c>
      <c r="O250" s="33">
        <v>0</v>
      </c>
      <c r="P250" s="33">
        <v>0</v>
      </c>
    </row>
    <row r="251" spans="1:16" ht="25.5">
      <c r="A251" s="34">
        <v>6</v>
      </c>
      <c r="B251" s="34">
        <v>15</v>
      </c>
      <c r="C251" s="34">
        <v>0</v>
      </c>
      <c r="D251" s="35" t="s">
        <v>480</v>
      </c>
      <c r="E251" s="36">
        <v>220</v>
      </c>
      <c r="F251" s="31" t="s">
        <v>480</v>
      </c>
      <c r="G251" s="56" t="s">
        <v>485</v>
      </c>
      <c r="H251" s="33">
        <v>431180.47</v>
      </c>
      <c r="I251" s="33">
        <v>64220.47</v>
      </c>
      <c r="J251" s="33">
        <v>45794.36</v>
      </c>
      <c r="K251" s="33">
        <v>0</v>
      </c>
      <c r="L251" s="33">
        <v>0</v>
      </c>
      <c r="M251" s="33">
        <v>0</v>
      </c>
      <c r="N251" s="33">
        <v>18426.11</v>
      </c>
      <c r="O251" s="33">
        <v>366960</v>
      </c>
      <c r="P251" s="33">
        <v>366960</v>
      </c>
    </row>
    <row r="252" spans="1:16" ht="12.75">
      <c r="A252" s="34">
        <v>6</v>
      </c>
      <c r="B252" s="34">
        <v>9</v>
      </c>
      <c r="C252" s="34">
        <v>1</v>
      </c>
      <c r="D252" s="35" t="s">
        <v>480</v>
      </c>
      <c r="E252" s="36">
        <v>140</v>
      </c>
      <c r="F252" s="31" t="s">
        <v>480</v>
      </c>
      <c r="G252" s="56" t="s">
        <v>486</v>
      </c>
      <c r="H252" s="33">
        <v>34074.51</v>
      </c>
      <c r="I252" s="33">
        <v>34074.51</v>
      </c>
      <c r="J252" s="33">
        <v>20849.64</v>
      </c>
      <c r="K252" s="33">
        <v>0</v>
      </c>
      <c r="L252" s="33">
        <v>0</v>
      </c>
      <c r="M252" s="33">
        <v>0</v>
      </c>
      <c r="N252" s="33">
        <v>13224.87</v>
      </c>
      <c r="O252" s="33">
        <v>0</v>
      </c>
      <c r="P252" s="33">
        <v>0</v>
      </c>
    </row>
    <row r="253" spans="1:16" ht="12.75">
      <c r="A253" s="34">
        <v>6</v>
      </c>
      <c r="B253" s="34">
        <v>62</v>
      </c>
      <c r="C253" s="34">
        <v>1</v>
      </c>
      <c r="D253" s="35" t="s">
        <v>480</v>
      </c>
      <c r="E253" s="36">
        <v>198</v>
      </c>
      <c r="F253" s="31" t="s">
        <v>480</v>
      </c>
      <c r="G253" s="56" t="s">
        <v>487</v>
      </c>
      <c r="H253" s="33">
        <v>45175.47</v>
      </c>
      <c r="I253" s="33">
        <v>45175.47</v>
      </c>
      <c r="J253" s="33">
        <v>8000</v>
      </c>
      <c r="K253" s="33">
        <v>0</v>
      </c>
      <c r="L253" s="33">
        <v>0</v>
      </c>
      <c r="M253" s="33">
        <v>0</v>
      </c>
      <c r="N253" s="33">
        <v>37175.47</v>
      </c>
      <c r="O253" s="33">
        <v>0</v>
      </c>
      <c r="P253" s="33">
        <v>0</v>
      </c>
    </row>
    <row r="254" spans="1:16" ht="12.75">
      <c r="A254" s="34">
        <v>6</v>
      </c>
      <c r="B254" s="34">
        <v>8</v>
      </c>
      <c r="C254" s="34">
        <v>1</v>
      </c>
      <c r="D254" s="35" t="s">
        <v>480</v>
      </c>
      <c r="E254" s="36">
        <v>265</v>
      </c>
      <c r="F254" s="31" t="s">
        <v>480</v>
      </c>
      <c r="G254" s="56" t="s">
        <v>488</v>
      </c>
      <c r="H254" s="33">
        <v>4718905.57</v>
      </c>
      <c r="I254" s="33">
        <v>4075431.07</v>
      </c>
      <c r="J254" s="33">
        <v>442906.85</v>
      </c>
      <c r="K254" s="33">
        <v>30000</v>
      </c>
      <c r="L254" s="33">
        <v>5481.86</v>
      </c>
      <c r="M254" s="33">
        <v>0</v>
      </c>
      <c r="N254" s="33">
        <v>3597042.36</v>
      </c>
      <c r="O254" s="33">
        <v>643474.5</v>
      </c>
      <c r="P254" s="33">
        <v>643474.5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Z251"/>
  <sheetViews>
    <sheetView zoomScale="75" zoomScaleNormal="75" zoomScalePageLayoutView="0" workbookViewId="0" topLeftCell="A1">
      <pane xSplit="7" ySplit="7" topLeftCell="H2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6" sqref="G256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tabel'!B11</f>
        <v>Tabela 9. Planowane wydatki budżetowe jst wg ważniejszych działów klasyfikacji budżetowej wg stanu na koniec  3 kwartału 2015 roku.</v>
      </c>
      <c r="H2" s="23"/>
      <c r="O2" s="18"/>
      <c r="W2" s="23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68" t="s">
        <v>0</v>
      </c>
      <c r="B4" s="168" t="s">
        <v>1</v>
      </c>
      <c r="C4" s="168" t="s">
        <v>2</v>
      </c>
      <c r="D4" s="168" t="s">
        <v>3</v>
      </c>
      <c r="E4" s="168" t="s">
        <v>53</v>
      </c>
      <c r="F4" s="168" t="s">
        <v>56</v>
      </c>
      <c r="G4" s="168"/>
      <c r="H4" s="169" t="s">
        <v>66</v>
      </c>
      <c r="I4" s="164" t="s">
        <v>44</v>
      </c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</row>
    <row r="5" spans="1:24" s="19" customFormat="1" ht="74.25" customHeight="1">
      <c r="A5" s="168"/>
      <c r="B5" s="168"/>
      <c r="C5" s="168"/>
      <c r="D5" s="168"/>
      <c r="E5" s="168"/>
      <c r="F5" s="168"/>
      <c r="G5" s="168"/>
      <c r="H5" s="169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81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78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8"/>
      <c r="G6" s="168"/>
      <c r="H6" s="171" t="s">
        <v>10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67">
        <v>6</v>
      </c>
      <c r="G7" s="167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257</v>
      </c>
      <c r="G8" s="58" t="s">
        <v>258</v>
      </c>
      <c r="H8" s="49">
        <v>126984435.38</v>
      </c>
      <c r="I8" s="49">
        <v>5403.19</v>
      </c>
      <c r="J8" s="49">
        <v>0</v>
      </c>
      <c r="K8" s="49">
        <v>48460400</v>
      </c>
      <c r="L8" s="49">
        <v>0</v>
      </c>
      <c r="M8" s="49">
        <v>2659600</v>
      </c>
      <c r="N8" s="49">
        <v>6426825.52</v>
      </c>
      <c r="O8" s="49">
        <v>465800</v>
      </c>
      <c r="P8" s="49">
        <v>29894273.91</v>
      </c>
      <c r="Q8" s="49">
        <v>513000</v>
      </c>
      <c r="R8" s="49">
        <v>11057433.36</v>
      </c>
      <c r="S8" s="49">
        <v>852370.4</v>
      </c>
      <c r="T8" s="49">
        <v>652455</v>
      </c>
      <c r="U8" s="49">
        <v>16878403</v>
      </c>
      <c r="V8" s="49">
        <v>2582300</v>
      </c>
      <c r="W8" s="49">
        <v>3551800</v>
      </c>
      <c r="X8" s="49">
        <v>2984371</v>
      </c>
    </row>
    <row r="9" spans="1:24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257</v>
      </c>
      <c r="G9" s="58" t="s">
        <v>259</v>
      </c>
      <c r="H9" s="49">
        <v>48328584.73</v>
      </c>
      <c r="I9" s="49">
        <v>6430.45</v>
      </c>
      <c r="J9" s="49">
        <v>20000</v>
      </c>
      <c r="K9" s="49">
        <v>1905549</v>
      </c>
      <c r="L9" s="49">
        <v>4500</v>
      </c>
      <c r="M9" s="49">
        <v>1445500</v>
      </c>
      <c r="N9" s="49">
        <v>5649470.86</v>
      </c>
      <c r="O9" s="49">
        <v>176000</v>
      </c>
      <c r="P9" s="49">
        <v>22319443.42</v>
      </c>
      <c r="Q9" s="49">
        <v>350200</v>
      </c>
      <c r="R9" s="49">
        <v>6402354</v>
      </c>
      <c r="S9" s="49">
        <v>691333</v>
      </c>
      <c r="T9" s="49">
        <v>1658874</v>
      </c>
      <c r="U9" s="49">
        <v>4330285</v>
      </c>
      <c r="V9" s="49">
        <v>1195000</v>
      </c>
      <c r="W9" s="49">
        <v>557506</v>
      </c>
      <c r="X9" s="49">
        <v>1616139</v>
      </c>
    </row>
    <row r="10" spans="1:24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257</v>
      </c>
      <c r="G10" s="58" t="s">
        <v>260</v>
      </c>
      <c r="H10" s="49">
        <v>63801393.22</v>
      </c>
      <c r="I10" s="49">
        <v>86861.93</v>
      </c>
      <c r="J10" s="49">
        <v>0</v>
      </c>
      <c r="K10" s="49">
        <v>1738183</v>
      </c>
      <c r="L10" s="49">
        <v>10000</v>
      </c>
      <c r="M10" s="49">
        <v>6757000</v>
      </c>
      <c r="N10" s="49">
        <v>6757963.58</v>
      </c>
      <c r="O10" s="49">
        <v>60200</v>
      </c>
      <c r="P10" s="49">
        <v>18413621.71</v>
      </c>
      <c r="Q10" s="49">
        <v>295900</v>
      </c>
      <c r="R10" s="49">
        <v>8700548</v>
      </c>
      <c r="S10" s="49">
        <v>0</v>
      </c>
      <c r="T10" s="49">
        <v>940628</v>
      </c>
      <c r="U10" s="49">
        <v>15160810</v>
      </c>
      <c r="V10" s="49">
        <v>1927000</v>
      </c>
      <c r="W10" s="49">
        <v>1454175</v>
      </c>
      <c r="X10" s="49">
        <v>1498502</v>
      </c>
    </row>
    <row r="11" spans="1:24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257</v>
      </c>
      <c r="G11" s="58" t="s">
        <v>261</v>
      </c>
      <c r="H11" s="49">
        <v>66532957.86</v>
      </c>
      <c r="I11" s="49">
        <v>80149.22</v>
      </c>
      <c r="J11" s="49">
        <v>0</v>
      </c>
      <c r="K11" s="49">
        <v>4681969</v>
      </c>
      <c r="L11" s="49">
        <v>0</v>
      </c>
      <c r="M11" s="49">
        <v>1107500</v>
      </c>
      <c r="N11" s="49">
        <v>6846931.8</v>
      </c>
      <c r="O11" s="49">
        <v>600153</v>
      </c>
      <c r="P11" s="49">
        <v>19769842.37</v>
      </c>
      <c r="Q11" s="49">
        <v>366500</v>
      </c>
      <c r="R11" s="49">
        <v>10862286.56</v>
      </c>
      <c r="S11" s="49">
        <v>666109</v>
      </c>
      <c r="T11" s="49">
        <v>704810</v>
      </c>
      <c r="U11" s="49">
        <v>12406586.4</v>
      </c>
      <c r="V11" s="49">
        <v>5182691.51</v>
      </c>
      <c r="W11" s="49">
        <v>2170464</v>
      </c>
      <c r="X11" s="49">
        <v>1086965</v>
      </c>
    </row>
    <row r="12" spans="1:24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257</v>
      </c>
      <c r="G12" s="58" t="s">
        <v>262</v>
      </c>
      <c r="H12" s="49">
        <v>104035385.39</v>
      </c>
      <c r="I12" s="49">
        <v>10757.7</v>
      </c>
      <c r="J12" s="49">
        <v>0</v>
      </c>
      <c r="K12" s="49">
        <v>5503542</v>
      </c>
      <c r="L12" s="49">
        <v>0</v>
      </c>
      <c r="M12" s="49">
        <v>5191235</v>
      </c>
      <c r="N12" s="49">
        <v>9128167.44</v>
      </c>
      <c r="O12" s="49">
        <v>1187900</v>
      </c>
      <c r="P12" s="49">
        <v>44416956.25</v>
      </c>
      <c r="Q12" s="49">
        <v>910500</v>
      </c>
      <c r="R12" s="49">
        <v>14111562</v>
      </c>
      <c r="S12" s="49">
        <v>581226</v>
      </c>
      <c r="T12" s="49">
        <v>1385533</v>
      </c>
      <c r="U12" s="49">
        <v>13527058</v>
      </c>
      <c r="V12" s="49">
        <v>2425500</v>
      </c>
      <c r="W12" s="49">
        <v>2324000</v>
      </c>
      <c r="X12" s="49">
        <v>3331448</v>
      </c>
    </row>
    <row r="13" spans="1:24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257</v>
      </c>
      <c r="G13" s="58" t="s">
        <v>263</v>
      </c>
      <c r="H13" s="49">
        <v>83461677.94</v>
      </c>
      <c r="I13" s="49">
        <v>6477.66</v>
      </c>
      <c r="J13" s="49">
        <v>0</v>
      </c>
      <c r="K13" s="49">
        <v>2811352</v>
      </c>
      <c r="L13" s="49">
        <v>0</v>
      </c>
      <c r="M13" s="49">
        <v>2571230</v>
      </c>
      <c r="N13" s="49">
        <v>7984163.96</v>
      </c>
      <c r="O13" s="49">
        <v>141200</v>
      </c>
      <c r="P13" s="49">
        <v>34503303.32</v>
      </c>
      <c r="Q13" s="49">
        <v>528000</v>
      </c>
      <c r="R13" s="49">
        <v>9398161</v>
      </c>
      <c r="S13" s="49">
        <v>59000</v>
      </c>
      <c r="T13" s="49">
        <v>229007</v>
      </c>
      <c r="U13" s="49">
        <v>14227544</v>
      </c>
      <c r="V13" s="49">
        <v>5744500</v>
      </c>
      <c r="W13" s="49">
        <v>3776336</v>
      </c>
      <c r="X13" s="49">
        <v>1481403</v>
      </c>
    </row>
    <row r="14" spans="1:24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257</v>
      </c>
      <c r="G14" s="58" t="s">
        <v>264</v>
      </c>
      <c r="H14" s="49">
        <v>83611942.01</v>
      </c>
      <c r="I14" s="49">
        <v>21981.53</v>
      </c>
      <c r="J14" s="49">
        <v>0</v>
      </c>
      <c r="K14" s="49">
        <v>5319319</v>
      </c>
      <c r="L14" s="49">
        <v>0</v>
      </c>
      <c r="M14" s="49">
        <v>1509339</v>
      </c>
      <c r="N14" s="49">
        <v>9124507.6</v>
      </c>
      <c r="O14" s="49">
        <v>134500</v>
      </c>
      <c r="P14" s="49">
        <v>39854782.33</v>
      </c>
      <c r="Q14" s="49">
        <v>550000</v>
      </c>
      <c r="R14" s="49">
        <v>10882546.55</v>
      </c>
      <c r="S14" s="49">
        <v>0</v>
      </c>
      <c r="T14" s="49">
        <v>885307</v>
      </c>
      <c r="U14" s="49">
        <v>7446556</v>
      </c>
      <c r="V14" s="49">
        <v>2664000</v>
      </c>
      <c r="W14" s="49">
        <v>3453000</v>
      </c>
      <c r="X14" s="49">
        <v>1766103</v>
      </c>
    </row>
    <row r="15" spans="1:24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257</v>
      </c>
      <c r="G15" s="58" t="s">
        <v>265</v>
      </c>
      <c r="H15" s="49">
        <v>49860342.5</v>
      </c>
      <c r="I15" s="49">
        <v>5715.28</v>
      </c>
      <c r="J15" s="49">
        <v>0</v>
      </c>
      <c r="K15" s="49">
        <v>1231300</v>
      </c>
      <c r="L15" s="49">
        <v>0</v>
      </c>
      <c r="M15" s="49">
        <v>2047100</v>
      </c>
      <c r="N15" s="49">
        <v>4297817.21</v>
      </c>
      <c r="O15" s="49">
        <v>494570</v>
      </c>
      <c r="P15" s="49">
        <v>20474411.36</v>
      </c>
      <c r="Q15" s="49">
        <v>385000</v>
      </c>
      <c r="R15" s="49">
        <v>9366746</v>
      </c>
      <c r="S15" s="49">
        <v>543330.89</v>
      </c>
      <c r="T15" s="49">
        <v>1923579.29</v>
      </c>
      <c r="U15" s="49">
        <v>3425322.78</v>
      </c>
      <c r="V15" s="49">
        <v>1251300</v>
      </c>
      <c r="W15" s="49">
        <v>2382103.67</v>
      </c>
      <c r="X15" s="49">
        <v>2032046.02</v>
      </c>
    </row>
    <row r="16" spans="1:24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257</v>
      </c>
      <c r="G16" s="58" t="s">
        <v>266</v>
      </c>
      <c r="H16" s="49">
        <v>220532169.5</v>
      </c>
      <c r="I16" s="49">
        <v>28732.7</v>
      </c>
      <c r="J16" s="49">
        <v>0</v>
      </c>
      <c r="K16" s="49">
        <v>17842809</v>
      </c>
      <c r="L16" s="49">
        <v>57000</v>
      </c>
      <c r="M16" s="49">
        <v>9245000</v>
      </c>
      <c r="N16" s="49">
        <v>17288547</v>
      </c>
      <c r="O16" s="49">
        <v>2743695</v>
      </c>
      <c r="P16" s="49">
        <v>67733115.8</v>
      </c>
      <c r="Q16" s="49">
        <v>1893300</v>
      </c>
      <c r="R16" s="49">
        <v>30205965</v>
      </c>
      <c r="S16" s="49">
        <v>1333270</v>
      </c>
      <c r="T16" s="49">
        <v>1955170</v>
      </c>
      <c r="U16" s="49">
        <v>47072166</v>
      </c>
      <c r="V16" s="49">
        <v>7194400</v>
      </c>
      <c r="W16" s="49">
        <v>8574278</v>
      </c>
      <c r="X16" s="49">
        <v>7364721</v>
      </c>
    </row>
    <row r="17" spans="1:24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257</v>
      </c>
      <c r="G17" s="58" t="s">
        <v>267</v>
      </c>
      <c r="H17" s="49">
        <v>52451490.74</v>
      </c>
      <c r="I17" s="49">
        <v>25240.7</v>
      </c>
      <c r="J17" s="49">
        <v>0</v>
      </c>
      <c r="K17" s="49">
        <v>1295351</v>
      </c>
      <c r="L17" s="49">
        <v>25000</v>
      </c>
      <c r="M17" s="49">
        <v>945365</v>
      </c>
      <c r="N17" s="49">
        <v>4602304.68</v>
      </c>
      <c r="O17" s="49">
        <v>582112</v>
      </c>
      <c r="P17" s="49">
        <v>16992481.91</v>
      </c>
      <c r="Q17" s="49">
        <v>399000</v>
      </c>
      <c r="R17" s="49">
        <v>7452534.47</v>
      </c>
      <c r="S17" s="49">
        <v>0</v>
      </c>
      <c r="T17" s="49">
        <v>705627</v>
      </c>
      <c r="U17" s="49">
        <v>14813331.88</v>
      </c>
      <c r="V17" s="49">
        <v>1834335</v>
      </c>
      <c r="W17" s="49">
        <v>2187900</v>
      </c>
      <c r="X17" s="49">
        <v>590907.1</v>
      </c>
    </row>
    <row r="18" spans="1:24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257</v>
      </c>
      <c r="G18" s="58" t="s">
        <v>268</v>
      </c>
      <c r="H18" s="49">
        <v>17320119.96</v>
      </c>
      <c r="I18" s="49">
        <v>17968.04</v>
      </c>
      <c r="J18" s="49">
        <v>0</v>
      </c>
      <c r="K18" s="49">
        <v>64000</v>
      </c>
      <c r="L18" s="49">
        <v>0</v>
      </c>
      <c r="M18" s="49">
        <v>490942.54</v>
      </c>
      <c r="N18" s="49">
        <v>1870779.66</v>
      </c>
      <c r="O18" s="49">
        <v>286119</v>
      </c>
      <c r="P18" s="49">
        <v>4558716.7</v>
      </c>
      <c r="Q18" s="49">
        <v>72000</v>
      </c>
      <c r="R18" s="49">
        <v>3546694</v>
      </c>
      <c r="S18" s="49">
        <v>15000</v>
      </c>
      <c r="T18" s="49">
        <v>183760</v>
      </c>
      <c r="U18" s="49">
        <v>5228383.02</v>
      </c>
      <c r="V18" s="49">
        <v>280000</v>
      </c>
      <c r="W18" s="49">
        <v>218820</v>
      </c>
      <c r="X18" s="49">
        <v>486937</v>
      </c>
    </row>
    <row r="19" spans="1:24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257</v>
      </c>
      <c r="G19" s="58" t="s">
        <v>269</v>
      </c>
      <c r="H19" s="49">
        <v>9732139.52</v>
      </c>
      <c r="I19" s="49">
        <v>7654.77</v>
      </c>
      <c r="J19" s="49">
        <v>0</v>
      </c>
      <c r="K19" s="49">
        <v>157700</v>
      </c>
      <c r="L19" s="49">
        <v>0</v>
      </c>
      <c r="M19" s="49">
        <v>106000</v>
      </c>
      <c r="N19" s="49">
        <v>1373433.88</v>
      </c>
      <c r="O19" s="49">
        <v>88199</v>
      </c>
      <c r="P19" s="49">
        <v>3906097.87</v>
      </c>
      <c r="Q19" s="49">
        <v>103960</v>
      </c>
      <c r="R19" s="49">
        <v>1200794</v>
      </c>
      <c r="S19" s="49">
        <v>73980</v>
      </c>
      <c r="T19" s="49">
        <v>83936</v>
      </c>
      <c r="U19" s="49">
        <v>1621696</v>
      </c>
      <c r="V19" s="49">
        <v>205100</v>
      </c>
      <c r="W19" s="49">
        <v>581000</v>
      </c>
      <c r="X19" s="49">
        <v>222588</v>
      </c>
    </row>
    <row r="20" spans="1:24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257</v>
      </c>
      <c r="G20" s="58" t="s">
        <v>270</v>
      </c>
      <c r="H20" s="49">
        <v>110489871.69</v>
      </c>
      <c r="I20" s="49">
        <v>59865.92</v>
      </c>
      <c r="J20" s="49">
        <v>0</v>
      </c>
      <c r="K20" s="49">
        <v>8432710.5</v>
      </c>
      <c r="L20" s="49">
        <v>0</v>
      </c>
      <c r="M20" s="49">
        <v>4499550.53</v>
      </c>
      <c r="N20" s="49">
        <v>12772443.74</v>
      </c>
      <c r="O20" s="49">
        <v>1617600</v>
      </c>
      <c r="P20" s="49">
        <v>39464218.09</v>
      </c>
      <c r="Q20" s="49">
        <v>795623.7</v>
      </c>
      <c r="R20" s="49">
        <v>16275084.56</v>
      </c>
      <c r="S20" s="49">
        <v>1320104.23</v>
      </c>
      <c r="T20" s="49">
        <v>1521227</v>
      </c>
      <c r="U20" s="49">
        <v>15847269.12</v>
      </c>
      <c r="V20" s="49">
        <v>3743273</v>
      </c>
      <c r="W20" s="49">
        <v>1861922</v>
      </c>
      <c r="X20" s="49">
        <v>2278979.3</v>
      </c>
    </row>
    <row r="21" spans="1:24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257</v>
      </c>
      <c r="G21" s="58" t="s">
        <v>271</v>
      </c>
      <c r="H21" s="49">
        <v>20761133.88</v>
      </c>
      <c r="I21" s="49">
        <v>2570.19</v>
      </c>
      <c r="J21" s="49">
        <v>0</v>
      </c>
      <c r="K21" s="49">
        <v>1370412.12</v>
      </c>
      <c r="L21" s="49">
        <v>0</v>
      </c>
      <c r="M21" s="49">
        <v>247461</v>
      </c>
      <c r="N21" s="49">
        <v>2184903.36</v>
      </c>
      <c r="O21" s="49">
        <v>161500</v>
      </c>
      <c r="P21" s="49">
        <v>5334423.39</v>
      </c>
      <c r="Q21" s="49">
        <v>175000</v>
      </c>
      <c r="R21" s="49">
        <v>2796761</v>
      </c>
      <c r="S21" s="49">
        <v>102584.91</v>
      </c>
      <c r="T21" s="49">
        <v>210010.53</v>
      </c>
      <c r="U21" s="49">
        <v>6501666.16</v>
      </c>
      <c r="V21" s="49">
        <v>665600</v>
      </c>
      <c r="W21" s="49">
        <v>84500</v>
      </c>
      <c r="X21" s="49">
        <v>923741.22</v>
      </c>
    </row>
    <row r="22" spans="1:24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257</v>
      </c>
      <c r="G22" s="58" t="s">
        <v>272</v>
      </c>
      <c r="H22" s="49">
        <v>69364181.58</v>
      </c>
      <c r="I22" s="49">
        <v>2595.53</v>
      </c>
      <c r="J22" s="49">
        <v>0</v>
      </c>
      <c r="K22" s="49">
        <v>16178437</v>
      </c>
      <c r="L22" s="49">
        <v>0</v>
      </c>
      <c r="M22" s="49">
        <v>1639236</v>
      </c>
      <c r="N22" s="49">
        <v>5058629.22</v>
      </c>
      <c r="O22" s="49">
        <v>477214</v>
      </c>
      <c r="P22" s="49">
        <v>24324855.83</v>
      </c>
      <c r="Q22" s="49">
        <v>407094</v>
      </c>
      <c r="R22" s="49">
        <v>8175953</v>
      </c>
      <c r="S22" s="49">
        <v>151720</v>
      </c>
      <c r="T22" s="49">
        <v>567122</v>
      </c>
      <c r="U22" s="49">
        <v>4120715</v>
      </c>
      <c r="V22" s="49">
        <v>2455307</v>
      </c>
      <c r="W22" s="49">
        <v>4460947</v>
      </c>
      <c r="X22" s="49">
        <v>1344356</v>
      </c>
    </row>
    <row r="23" spans="1:24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257</v>
      </c>
      <c r="G23" s="58" t="s">
        <v>273</v>
      </c>
      <c r="H23" s="49">
        <v>40779567.86</v>
      </c>
      <c r="I23" s="49">
        <v>30188.92</v>
      </c>
      <c r="J23" s="49">
        <v>0</v>
      </c>
      <c r="K23" s="49">
        <v>3164073</v>
      </c>
      <c r="L23" s="49">
        <v>2000</v>
      </c>
      <c r="M23" s="49">
        <v>1533974</v>
      </c>
      <c r="N23" s="49">
        <v>3372055.76</v>
      </c>
      <c r="O23" s="49">
        <v>561784</v>
      </c>
      <c r="P23" s="49">
        <v>17004584.18</v>
      </c>
      <c r="Q23" s="49">
        <v>332400</v>
      </c>
      <c r="R23" s="49">
        <v>7385599</v>
      </c>
      <c r="S23" s="49">
        <v>150080</v>
      </c>
      <c r="T23" s="49">
        <v>502193</v>
      </c>
      <c r="U23" s="49">
        <v>1388775</v>
      </c>
      <c r="V23" s="49">
        <v>1110467</v>
      </c>
      <c r="W23" s="49">
        <v>1714959</v>
      </c>
      <c r="X23" s="49">
        <v>2526435</v>
      </c>
    </row>
    <row r="24" spans="1:24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257</v>
      </c>
      <c r="G24" s="58" t="s">
        <v>274</v>
      </c>
      <c r="H24" s="49">
        <v>14896202.32</v>
      </c>
      <c r="I24" s="49">
        <v>252147.73</v>
      </c>
      <c r="J24" s="49">
        <v>314181</v>
      </c>
      <c r="K24" s="49">
        <v>781064</v>
      </c>
      <c r="L24" s="49">
        <v>0</v>
      </c>
      <c r="M24" s="49">
        <v>232900</v>
      </c>
      <c r="N24" s="49">
        <v>1623706.54</v>
      </c>
      <c r="O24" s="49">
        <v>159590</v>
      </c>
      <c r="P24" s="49">
        <v>6252737.43</v>
      </c>
      <c r="Q24" s="49">
        <v>63000</v>
      </c>
      <c r="R24" s="49">
        <v>1754631.43</v>
      </c>
      <c r="S24" s="49">
        <v>0</v>
      </c>
      <c r="T24" s="49">
        <v>224909</v>
      </c>
      <c r="U24" s="49">
        <v>2672577.81</v>
      </c>
      <c r="V24" s="49">
        <v>196500</v>
      </c>
      <c r="W24" s="49">
        <v>135500</v>
      </c>
      <c r="X24" s="49">
        <v>232757.38</v>
      </c>
    </row>
    <row r="25" spans="1:24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257</v>
      </c>
      <c r="G25" s="58" t="s">
        <v>275</v>
      </c>
      <c r="H25" s="49">
        <v>17429112.92</v>
      </c>
      <c r="I25" s="49">
        <v>298097.57</v>
      </c>
      <c r="J25" s="49">
        <v>0</v>
      </c>
      <c r="K25" s="49">
        <v>1255259.56</v>
      </c>
      <c r="L25" s="49">
        <v>0</v>
      </c>
      <c r="M25" s="49">
        <v>106000</v>
      </c>
      <c r="N25" s="49">
        <v>2095972.09</v>
      </c>
      <c r="O25" s="49">
        <v>190560</v>
      </c>
      <c r="P25" s="49">
        <v>7519628.95</v>
      </c>
      <c r="Q25" s="49">
        <v>60000</v>
      </c>
      <c r="R25" s="49">
        <v>3508384.38</v>
      </c>
      <c r="S25" s="49">
        <v>34705</v>
      </c>
      <c r="T25" s="49">
        <v>186390.32</v>
      </c>
      <c r="U25" s="49">
        <v>768580.27</v>
      </c>
      <c r="V25" s="49">
        <v>1153333.27</v>
      </c>
      <c r="W25" s="49">
        <v>117500</v>
      </c>
      <c r="X25" s="49">
        <v>134701.51</v>
      </c>
    </row>
    <row r="26" spans="1:24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257</v>
      </c>
      <c r="G26" s="58" t="s">
        <v>275</v>
      </c>
      <c r="H26" s="49">
        <v>17287953.89</v>
      </c>
      <c r="I26" s="49">
        <v>2649214.95</v>
      </c>
      <c r="J26" s="49">
        <v>0</v>
      </c>
      <c r="K26" s="49">
        <v>3282175</v>
      </c>
      <c r="L26" s="49">
        <v>3000</v>
      </c>
      <c r="M26" s="49">
        <v>100000</v>
      </c>
      <c r="N26" s="49">
        <v>2035558.42</v>
      </c>
      <c r="O26" s="49">
        <v>372395</v>
      </c>
      <c r="P26" s="49">
        <v>4906286.68</v>
      </c>
      <c r="Q26" s="49">
        <v>65000</v>
      </c>
      <c r="R26" s="49">
        <v>2334374</v>
      </c>
      <c r="S26" s="49">
        <v>0</v>
      </c>
      <c r="T26" s="49">
        <v>99939</v>
      </c>
      <c r="U26" s="49">
        <v>1029990.84</v>
      </c>
      <c r="V26" s="49">
        <v>144050</v>
      </c>
      <c r="W26" s="49">
        <v>36000</v>
      </c>
      <c r="X26" s="49">
        <v>229970</v>
      </c>
    </row>
    <row r="27" spans="1:24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257</v>
      </c>
      <c r="G27" s="58" t="s">
        <v>276</v>
      </c>
      <c r="H27" s="49">
        <v>10065302.71</v>
      </c>
      <c r="I27" s="49">
        <v>339791.04</v>
      </c>
      <c r="J27" s="49">
        <v>90964</v>
      </c>
      <c r="K27" s="49">
        <v>749500</v>
      </c>
      <c r="L27" s="49">
        <v>0</v>
      </c>
      <c r="M27" s="49">
        <v>300000</v>
      </c>
      <c r="N27" s="49">
        <v>1336071.14</v>
      </c>
      <c r="O27" s="49">
        <v>59250</v>
      </c>
      <c r="P27" s="49">
        <v>3922737.53</v>
      </c>
      <c r="Q27" s="49">
        <v>48000</v>
      </c>
      <c r="R27" s="49">
        <v>2030783</v>
      </c>
      <c r="S27" s="49">
        <v>0</v>
      </c>
      <c r="T27" s="49">
        <v>74811</v>
      </c>
      <c r="U27" s="49">
        <v>723972</v>
      </c>
      <c r="V27" s="49">
        <v>179427</v>
      </c>
      <c r="W27" s="49">
        <v>100000</v>
      </c>
      <c r="X27" s="49">
        <v>109996</v>
      </c>
    </row>
    <row r="28" spans="1:24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257</v>
      </c>
      <c r="G28" s="58" t="s">
        <v>277</v>
      </c>
      <c r="H28" s="49">
        <v>12604219.22</v>
      </c>
      <c r="I28" s="49">
        <v>1109254.59</v>
      </c>
      <c r="J28" s="49">
        <v>146000</v>
      </c>
      <c r="K28" s="49">
        <v>863566</v>
      </c>
      <c r="L28" s="49">
        <v>4768</v>
      </c>
      <c r="M28" s="49">
        <v>73869</v>
      </c>
      <c r="N28" s="49">
        <v>1408280.82</v>
      </c>
      <c r="O28" s="49">
        <v>100211</v>
      </c>
      <c r="P28" s="49">
        <v>4535038.81</v>
      </c>
      <c r="Q28" s="49">
        <v>45150</v>
      </c>
      <c r="R28" s="49">
        <v>1709642</v>
      </c>
      <c r="S28" s="49">
        <v>0</v>
      </c>
      <c r="T28" s="49">
        <v>26554</v>
      </c>
      <c r="U28" s="49">
        <v>1729050</v>
      </c>
      <c r="V28" s="49">
        <v>708103</v>
      </c>
      <c r="W28" s="49">
        <v>0</v>
      </c>
      <c r="X28" s="49">
        <v>144732</v>
      </c>
    </row>
    <row r="29" spans="1:24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257</v>
      </c>
      <c r="G29" s="58" t="s">
        <v>278</v>
      </c>
      <c r="H29" s="49">
        <v>13007035.49</v>
      </c>
      <c r="I29" s="49">
        <v>215150.15</v>
      </c>
      <c r="J29" s="49">
        <v>222086</v>
      </c>
      <c r="K29" s="49">
        <v>622046.53</v>
      </c>
      <c r="L29" s="49">
        <v>0</v>
      </c>
      <c r="M29" s="49">
        <v>12000</v>
      </c>
      <c r="N29" s="49">
        <v>1687512.06</v>
      </c>
      <c r="O29" s="49">
        <v>156756</v>
      </c>
      <c r="P29" s="49">
        <v>4093682.92</v>
      </c>
      <c r="Q29" s="49">
        <v>47665</v>
      </c>
      <c r="R29" s="49">
        <v>1622900</v>
      </c>
      <c r="S29" s="49">
        <v>0</v>
      </c>
      <c r="T29" s="49">
        <v>50613</v>
      </c>
      <c r="U29" s="49">
        <v>3567770.83</v>
      </c>
      <c r="V29" s="49">
        <v>336500</v>
      </c>
      <c r="W29" s="49">
        <v>148741</v>
      </c>
      <c r="X29" s="49">
        <v>223612</v>
      </c>
    </row>
    <row r="30" spans="1:24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257</v>
      </c>
      <c r="G30" s="58" t="s">
        <v>279</v>
      </c>
      <c r="H30" s="49">
        <v>14463147.62</v>
      </c>
      <c r="I30" s="49">
        <v>1087784.58</v>
      </c>
      <c r="J30" s="49">
        <v>0</v>
      </c>
      <c r="K30" s="49">
        <v>120076.51</v>
      </c>
      <c r="L30" s="49">
        <v>54024.79</v>
      </c>
      <c r="M30" s="49">
        <v>73000</v>
      </c>
      <c r="N30" s="49">
        <v>1513982.27</v>
      </c>
      <c r="O30" s="49">
        <v>127240</v>
      </c>
      <c r="P30" s="49">
        <v>8736845.16</v>
      </c>
      <c r="Q30" s="49">
        <v>37020</v>
      </c>
      <c r="R30" s="49">
        <v>1626290</v>
      </c>
      <c r="S30" s="49">
        <v>0</v>
      </c>
      <c r="T30" s="49">
        <v>32325</v>
      </c>
      <c r="U30" s="49">
        <v>443800</v>
      </c>
      <c r="V30" s="49">
        <v>308147</v>
      </c>
      <c r="W30" s="49">
        <v>101650</v>
      </c>
      <c r="X30" s="49">
        <v>200962.31</v>
      </c>
    </row>
    <row r="31" spans="1:24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257</v>
      </c>
      <c r="G31" s="58" t="s">
        <v>280</v>
      </c>
      <c r="H31" s="49">
        <v>36341081.22</v>
      </c>
      <c r="I31" s="49">
        <v>1982630.27</v>
      </c>
      <c r="J31" s="49">
        <v>4000</v>
      </c>
      <c r="K31" s="49">
        <v>3036187.2</v>
      </c>
      <c r="L31" s="49">
        <v>0</v>
      </c>
      <c r="M31" s="49">
        <v>318300</v>
      </c>
      <c r="N31" s="49">
        <v>3451464.1</v>
      </c>
      <c r="O31" s="49">
        <v>258261</v>
      </c>
      <c r="P31" s="49">
        <v>16149922.77</v>
      </c>
      <c r="Q31" s="49">
        <v>130000</v>
      </c>
      <c r="R31" s="49">
        <v>6411178</v>
      </c>
      <c r="S31" s="49">
        <v>153720</v>
      </c>
      <c r="T31" s="49">
        <v>394859</v>
      </c>
      <c r="U31" s="49">
        <v>1499222.24</v>
      </c>
      <c r="V31" s="49">
        <v>1738012.65</v>
      </c>
      <c r="W31" s="49">
        <v>70640.03</v>
      </c>
      <c r="X31" s="49">
        <v>742683.96</v>
      </c>
    </row>
    <row r="32" spans="1:24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257</v>
      </c>
      <c r="G32" s="58" t="s">
        <v>281</v>
      </c>
      <c r="H32" s="49">
        <v>9126316.11</v>
      </c>
      <c r="I32" s="49">
        <v>316897.32</v>
      </c>
      <c r="J32" s="49">
        <v>192500</v>
      </c>
      <c r="K32" s="49">
        <v>518389</v>
      </c>
      <c r="L32" s="49">
        <v>0</v>
      </c>
      <c r="M32" s="49">
        <v>78500</v>
      </c>
      <c r="N32" s="49">
        <v>1458448.66</v>
      </c>
      <c r="O32" s="49">
        <v>113877</v>
      </c>
      <c r="P32" s="49">
        <v>3343057.13</v>
      </c>
      <c r="Q32" s="49">
        <v>32000</v>
      </c>
      <c r="R32" s="49">
        <v>1755330</v>
      </c>
      <c r="S32" s="49">
        <v>2500</v>
      </c>
      <c r="T32" s="49">
        <v>56661</v>
      </c>
      <c r="U32" s="49">
        <v>720757</v>
      </c>
      <c r="V32" s="49">
        <v>386400</v>
      </c>
      <c r="W32" s="49">
        <v>20000</v>
      </c>
      <c r="X32" s="49">
        <v>130999</v>
      </c>
    </row>
    <row r="33" spans="1:24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257</v>
      </c>
      <c r="G33" s="58" t="s">
        <v>258</v>
      </c>
      <c r="H33" s="49">
        <v>61401319.2</v>
      </c>
      <c r="I33" s="49">
        <v>13015248.02</v>
      </c>
      <c r="J33" s="49">
        <v>552500</v>
      </c>
      <c r="K33" s="49">
        <v>4033172.17</v>
      </c>
      <c r="L33" s="49">
        <v>18313.12</v>
      </c>
      <c r="M33" s="49">
        <v>2439506.61</v>
      </c>
      <c r="N33" s="49">
        <v>6930584.82</v>
      </c>
      <c r="O33" s="49">
        <v>1094616.73</v>
      </c>
      <c r="P33" s="49">
        <v>15986191.91</v>
      </c>
      <c r="Q33" s="49">
        <v>110511.3</v>
      </c>
      <c r="R33" s="49">
        <v>6954418.36</v>
      </c>
      <c r="S33" s="49">
        <v>0</v>
      </c>
      <c r="T33" s="49">
        <v>116372.5</v>
      </c>
      <c r="U33" s="49">
        <v>2252479.51</v>
      </c>
      <c r="V33" s="49">
        <v>974500</v>
      </c>
      <c r="W33" s="49">
        <v>255433.86</v>
      </c>
      <c r="X33" s="49">
        <v>6667470.29</v>
      </c>
    </row>
    <row r="34" spans="1:24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257</v>
      </c>
      <c r="G34" s="58" t="s">
        <v>282</v>
      </c>
      <c r="H34" s="49">
        <v>16256915.96</v>
      </c>
      <c r="I34" s="49">
        <v>1038734.02</v>
      </c>
      <c r="J34" s="49">
        <v>3180947</v>
      </c>
      <c r="K34" s="49">
        <v>186435</v>
      </c>
      <c r="L34" s="49">
        <v>0</v>
      </c>
      <c r="M34" s="49">
        <v>35000</v>
      </c>
      <c r="N34" s="49">
        <v>2281176.06</v>
      </c>
      <c r="O34" s="49">
        <v>216935</v>
      </c>
      <c r="P34" s="49">
        <v>3730167.28</v>
      </c>
      <c r="Q34" s="49">
        <v>803538</v>
      </c>
      <c r="R34" s="49">
        <v>2033447</v>
      </c>
      <c r="S34" s="49">
        <v>64500</v>
      </c>
      <c r="T34" s="49">
        <v>115880</v>
      </c>
      <c r="U34" s="49">
        <v>727473.8</v>
      </c>
      <c r="V34" s="49">
        <v>586156.8</v>
      </c>
      <c r="W34" s="49">
        <v>35000</v>
      </c>
      <c r="X34" s="49">
        <v>1221526</v>
      </c>
    </row>
    <row r="35" spans="1:24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257</v>
      </c>
      <c r="G35" s="58" t="s">
        <v>283</v>
      </c>
      <c r="H35" s="49">
        <v>20440504.97</v>
      </c>
      <c r="I35" s="49">
        <v>1695294.88</v>
      </c>
      <c r="J35" s="49">
        <v>0</v>
      </c>
      <c r="K35" s="49">
        <v>1289350</v>
      </c>
      <c r="L35" s="49">
        <v>0</v>
      </c>
      <c r="M35" s="49">
        <v>245570</v>
      </c>
      <c r="N35" s="49">
        <v>2191767.36</v>
      </c>
      <c r="O35" s="49">
        <v>417147</v>
      </c>
      <c r="P35" s="49">
        <v>7475070.73</v>
      </c>
      <c r="Q35" s="49">
        <v>55500</v>
      </c>
      <c r="R35" s="49">
        <v>3516873</v>
      </c>
      <c r="S35" s="49">
        <v>0</v>
      </c>
      <c r="T35" s="49">
        <v>165126</v>
      </c>
      <c r="U35" s="49">
        <v>2638720</v>
      </c>
      <c r="V35" s="49">
        <v>409340</v>
      </c>
      <c r="W35" s="49">
        <v>73900</v>
      </c>
      <c r="X35" s="49">
        <v>266846</v>
      </c>
    </row>
    <row r="36" spans="1:24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257</v>
      </c>
      <c r="G36" s="58" t="s">
        <v>284</v>
      </c>
      <c r="H36" s="49">
        <v>10701435.87</v>
      </c>
      <c r="I36" s="49">
        <v>263704.4</v>
      </c>
      <c r="J36" s="49">
        <v>0</v>
      </c>
      <c r="K36" s="49">
        <v>1389118</v>
      </c>
      <c r="L36" s="49">
        <v>0</v>
      </c>
      <c r="M36" s="49">
        <v>0</v>
      </c>
      <c r="N36" s="49">
        <v>1812396.48</v>
      </c>
      <c r="O36" s="49">
        <v>294000</v>
      </c>
      <c r="P36" s="49">
        <v>4254712.92</v>
      </c>
      <c r="Q36" s="49">
        <v>68000</v>
      </c>
      <c r="R36" s="49">
        <v>1575319</v>
      </c>
      <c r="S36" s="49">
        <v>0</v>
      </c>
      <c r="T36" s="49">
        <v>31834</v>
      </c>
      <c r="U36" s="49">
        <v>485224</v>
      </c>
      <c r="V36" s="49">
        <v>241000</v>
      </c>
      <c r="W36" s="49">
        <v>94500</v>
      </c>
      <c r="X36" s="49">
        <v>191627.07</v>
      </c>
    </row>
    <row r="37" spans="1:24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257</v>
      </c>
      <c r="G37" s="58" t="s">
        <v>285</v>
      </c>
      <c r="H37" s="49">
        <v>53496181.7</v>
      </c>
      <c r="I37" s="49">
        <v>2030011.6</v>
      </c>
      <c r="J37" s="49">
        <v>0</v>
      </c>
      <c r="K37" s="49">
        <v>9589827</v>
      </c>
      <c r="L37" s="49">
        <v>101600</v>
      </c>
      <c r="M37" s="49">
        <v>220662</v>
      </c>
      <c r="N37" s="49">
        <v>5976439.48</v>
      </c>
      <c r="O37" s="49">
        <v>374800</v>
      </c>
      <c r="P37" s="49">
        <v>15448821.54</v>
      </c>
      <c r="Q37" s="49">
        <v>105000</v>
      </c>
      <c r="R37" s="49">
        <v>6155516.08</v>
      </c>
      <c r="S37" s="49">
        <v>0</v>
      </c>
      <c r="T37" s="49">
        <v>180554</v>
      </c>
      <c r="U37" s="49">
        <v>11365100</v>
      </c>
      <c r="V37" s="49">
        <v>816000</v>
      </c>
      <c r="W37" s="49">
        <v>403300</v>
      </c>
      <c r="X37" s="49">
        <v>728550</v>
      </c>
    </row>
    <row r="38" spans="1:24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257</v>
      </c>
      <c r="G38" s="58" t="s">
        <v>286</v>
      </c>
      <c r="H38" s="49">
        <v>19860182.09</v>
      </c>
      <c r="I38" s="49">
        <v>242381.74</v>
      </c>
      <c r="J38" s="49">
        <v>0</v>
      </c>
      <c r="K38" s="49">
        <v>1427506.77</v>
      </c>
      <c r="L38" s="49">
        <v>0</v>
      </c>
      <c r="M38" s="49">
        <v>38000</v>
      </c>
      <c r="N38" s="49">
        <v>2952473.87</v>
      </c>
      <c r="O38" s="49">
        <v>316558.15</v>
      </c>
      <c r="P38" s="49">
        <v>8822777.67</v>
      </c>
      <c r="Q38" s="49">
        <v>122000</v>
      </c>
      <c r="R38" s="49">
        <v>3646844</v>
      </c>
      <c r="S38" s="49">
        <v>0</v>
      </c>
      <c r="T38" s="49">
        <v>192595</v>
      </c>
      <c r="U38" s="49">
        <v>1044546</v>
      </c>
      <c r="V38" s="49">
        <v>651801.12</v>
      </c>
      <c r="W38" s="49">
        <v>95150</v>
      </c>
      <c r="X38" s="49">
        <v>307547.77</v>
      </c>
    </row>
    <row r="39" spans="1:24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257</v>
      </c>
      <c r="G39" s="58" t="s">
        <v>287</v>
      </c>
      <c r="H39" s="49">
        <v>11404896.67</v>
      </c>
      <c r="I39" s="49">
        <v>328331.54</v>
      </c>
      <c r="J39" s="49">
        <v>0</v>
      </c>
      <c r="K39" s="49">
        <v>1060776</v>
      </c>
      <c r="L39" s="49">
        <v>0</v>
      </c>
      <c r="M39" s="49">
        <v>11000</v>
      </c>
      <c r="N39" s="49">
        <v>1452939.6</v>
      </c>
      <c r="O39" s="49">
        <v>123230</v>
      </c>
      <c r="P39" s="49">
        <v>3408622.71</v>
      </c>
      <c r="Q39" s="49">
        <v>45000</v>
      </c>
      <c r="R39" s="49">
        <v>1248751</v>
      </c>
      <c r="S39" s="49">
        <v>0</v>
      </c>
      <c r="T39" s="49">
        <v>39965</v>
      </c>
      <c r="U39" s="49">
        <v>3103797</v>
      </c>
      <c r="V39" s="49">
        <v>306150</v>
      </c>
      <c r="W39" s="49">
        <v>52500</v>
      </c>
      <c r="X39" s="49">
        <v>223833.82</v>
      </c>
    </row>
    <row r="40" spans="1:24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257</v>
      </c>
      <c r="G40" s="58" t="s">
        <v>288</v>
      </c>
      <c r="H40" s="49">
        <v>33258607.21</v>
      </c>
      <c r="I40" s="49">
        <v>594040.95</v>
      </c>
      <c r="J40" s="49">
        <v>386144.18</v>
      </c>
      <c r="K40" s="49">
        <v>4318597.2</v>
      </c>
      <c r="L40" s="49">
        <v>0</v>
      </c>
      <c r="M40" s="49">
        <v>233851</v>
      </c>
      <c r="N40" s="49">
        <v>3637333.36</v>
      </c>
      <c r="O40" s="49">
        <v>1056726.06</v>
      </c>
      <c r="P40" s="49">
        <v>12204957.38</v>
      </c>
      <c r="Q40" s="49">
        <v>126600</v>
      </c>
      <c r="R40" s="49">
        <v>4134399</v>
      </c>
      <c r="S40" s="49">
        <v>0</v>
      </c>
      <c r="T40" s="49">
        <v>277406</v>
      </c>
      <c r="U40" s="49">
        <v>4767175.4</v>
      </c>
      <c r="V40" s="49">
        <v>974528.52</v>
      </c>
      <c r="W40" s="49">
        <v>227481.16</v>
      </c>
      <c r="X40" s="49">
        <v>319367</v>
      </c>
    </row>
    <row r="41" spans="1:24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257</v>
      </c>
      <c r="G41" s="58" t="s">
        <v>289</v>
      </c>
      <c r="H41" s="49">
        <v>13978194.95</v>
      </c>
      <c r="I41" s="49">
        <v>304060.84</v>
      </c>
      <c r="J41" s="49">
        <v>0</v>
      </c>
      <c r="K41" s="49">
        <v>772721</v>
      </c>
      <c r="L41" s="49">
        <v>0</v>
      </c>
      <c r="M41" s="49">
        <v>35340</v>
      </c>
      <c r="N41" s="49">
        <v>2171364.62</v>
      </c>
      <c r="O41" s="49">
        <v>360916</v>
      </c>
      <c r="P41" s="49">
        <v>5479797.49</v>
      </c>
      <c r="Q41" s="49">
        <v>69889</v>
      </c>
      <c r="R41" s="49">
        <v>2313491</v>
      </c>
      <c r="S41" s="49">
        <v>0</v>
      </c>
      <c r="T41" s="49">
        <v>240984</v>
      </c>
      <c r="U41" s="49">
        <v>1767345</v>
      </c>
      <c r="V41" s="49">
        <v>271130</v>
      </c>
      <c r="W41" s="49">
        <v>78048</v>
      </c>
      <c r="X41" s="49">
        <v>113108</v>
      </c>
    </row>
    <row r="42" spans="1:24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257</v>
      </c>
      <c r="G42" s="58" t="s">
        <v>290</v>
      </c>
      <c r="H42" s="49">
        <v>15928075.37</v>
      </c>
      <c r="I42" s="49">
        <v>1034884.2</v>
      </c>
      <c r="J42" s="49">
        <v>20000</v>
      </c>
      <c r="K42" s="49">
        <v>1278238.61</v>
      </c>
      <c r="L42" s="49">
        <v>266368.97</v>
      </c>
      <c r="M42" s="49">
        <v>269407.51</v>
      </c>
      <c r="N42" s="49">
        <v>2389877.84</v>
      </c>
      <c r="O42" s="49">
        <v>519170</v>
      </c>
      <c r="P42" s="49">
        <v>4829726.87</v>
      </c>
      <c r="Q42" s="49">
        <v>70000</v>
      </c>
      <c r="R42" s="49">
        <v>3188466</v>
      </c>
      <c r="S42" s="49">
        <v>0</v>
      </c>
      <c r="T42" s="49">
        <v>154061</v>
      </c>
      <c r="U42" s="49">
        <v>1061407.18</v>
      </c>
      <c r="V42" s="49">
        <v>509030</v>
      </c>
      <c r="W42" s="49">
        <v>126706.5</v>
      </c>
      <c r="X42" s="49">
        <v>210730.69</v>
      </c>
    </row>
    <row r="43" spans="1:24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257</v>
      </c>
      <c r="G43" s="58" t="s">
        <v>291</v>
      </c>
      <c r="H43" s="49">
        <v>21426255.87</v>
      </c>
      <c r="I43" s="49">
        <v>884722.45</v>
      </c>
      <c r="J43" s="49">
        <v>0</v>
      </c>
      <c r="K43" s="49">
        <v>6261106</v>
      </c>
      <c r="L43" s="49">
        <v>0</v>
      </c>
      <c r="M43" s="49">
        <v>146000</v>
      </c>
      <c r="N43" s="49">
        <v>2137825.77</v>
      </c>
      <c r="O43" s="49">
        <v>250018</v>
      </c>
      <c r="P43" s="49">
        <v>6085296.13</v>
      </c>
      <c r="Q43" s="49">
        <v>60000</v>
      </c>
      <c r="R43" s="49">
        <v>2478718</v>
      </c>
      <c r="S43" s="49">
        <v>54332.56</v>
      </c>
      <c r="T43" s="49">
        <v>88275</v>
      </c>
      <c r="U43" s="49">
        <v>817386</v>
      </c>
      <c r="V43" s="49">
        <v>1883467</v>
      </c>
      <c r="W43" s="49">
        <v>55000</v>
      </c>
      <c r="X43" s="49">
        <v>224108.96</v>
      </c>
    </row>
    <row r="44" spans="1:24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257</v>
      </c>
      <c r="G44" s="58" t="s">
        <v>292</v>
      </c>
      <c r="H44" s="49">
        <v>22040300.07</v>
      </c>
      <c r="I44" s="49">
        <v>1642211.6</v>
      </c>
      <c r="J44" s="49">
        <v>153500</v>
      </c>
      <c r="K44" s="49">
        <v>1716099</v>
      </c>
      <c r="L44" s="49">
        <v>11897.48</v>
      </c>
      <c r="M44" s="49">
        <v>576943.6</v>
      </c>
      <c r="N44" s="49">
        <v>2290610.17</v>
      </c>
      <c r="O44" s="49">
        <v>248000</v>
      </c>
      <c r="P44" s="49">
        <v>7275082.59</v>
      </c>
      <c r="Q44" s="49">
        <v>80000</v>
      </c>
      <c r="R44" s="49">
        <v>5014937</v>
      </c>
      <c r="S44" s="49">
        <v>0</v>
      </c>
      <c r="T44" s="49">
        <v>205895</v>
      </c>
      <c r="U44" s="49">
        <v>1808044.85</v>
      </c>
      <c r="V44" s="49">
        <v>528800</v>
      </c>
      <c r="W44" s="49">
        <v>79000</v>
      </c>
      <c r="X44" s="49">
        <v>409278.78</v>
      </c>
    </row>
    <row r="45" spans="1:24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257</v>
      </c>
      <c r="G45" s="58" t="s">
        <v>293</v>
      </c>
      <c r="H45" s="49">
        <v>19539797.02</v>
      </c>
      <c r="I45" s="49">
        <v>3116094.86</v>
      </c>
      <c r="J45" s="49">
        <v>242114</v>
      </c>
      <c r="K45" s="49">
        <v>520000</v>
      </c>
      <c r="L45" s="49">
        <v>0</v>
      </c>
      <c r="M45" s="49">
        <v>85000</v>
      </c>
      <c r="N45" s="49">
        <v>2065713.96</v>
      </c>
      <c r="O45" s="49">
        <v>368000</v>
      </c>
      <c r="P45" s="49">
        <v>7430026.34</v>
      </c>
      <c r="Q45" s="49">
        <v>80500</v>
      </c>
      <c r="R45" s="49">
        <v>2874241</v>
      </c>
      <c r="S45" s="49">
        <v>0</v>
      </c>
      <c r="T45" s="49">
        <v>159403</v>
      </c>
      <c r="U45" s="49">
        <v>1805688.24</v>
      </c>
      <c r="V45" s="49">
        <v>523781</v>
      </c>
      <c r="W45" s="49">
        <v>3000</v>
      </c>
      <c r="X45" s="49">
        <v>266234.62</v>
      </c>
    </row>
    <row r="46" spans="1:24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257</v>
      </c>
      <c r="G46" s="58" t="s">
        <v>294</v>
      </c>
      <c r="H46" s="49">
        <v>6881785.15</v>
      </c>
      <c r="I46" s="49">
        <v>189596.66</v>
      </c>
      <c r="J46" s="49">
        <v>21000</v>
      </c>
      <c r="K46" s="49">
        <v>238307.58</v>
      </c>
      <c r="L46" s="49">
        <v>900</v>
      </c>
      <c r="M46" s="49">
        <v>369469</v>
      </c>
      <c r="N46" s="49">
        <v>1271780.58</v>
      </c>
      <c r="O46" s="49">
        <v>109559</v>
      </c>
      <c r="P46" s="49">
        <v>2247049.05</v>
      </c>
      <c r="Q46" s="49">
        <v>17000</v>
      </c>
      <c r="R46" s="49">
        <v>1556378</v>
      </c>
      <c r="S46" s="49">
        <v>0</v>
      </c>
      <c r="T46" s="49">
        <v>142288.38</v>
      </c>
      <c r="U46" s="49">
        <v>230820.15</v>
      </c>
      <c r="V46" s="49">
        <v>342590.75</v>
      </c>
      <c r="W46" s="49">
        <v>1870</v>
      </c>
      <c r="X46" s="49">
        <v>143176</v>
      </c>
    </row>
    <row r="47" spans="1:24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257</v>
      </c>
      <c r="G47" s="58" t="s">
        <v>295</v>
      </c>
      <c r="H47" s="49">
        <v>13782732.5</v>
      </c>
      <c r="I47" s="49">
        <v>554265.74</v>
      </c>
      <c r="J47" s="49">
        <v>0</v>
      </c>
      <c r="K47" s="49">
        <v>1714000</v>
      </c>
      <c r="L47" s="49">
        <v>0</v>
      </c>
      <c r="M47" s="49">
        <v>409000</v>
      </c>
      <c r="N47" s="49">
        <v>1889841.42</v>
      </c>
      <c r="O47" s="49">
        <v>139294</v>
      </c>
      <c r="P47" s="49">
        <v>5130363.34</v>
      </c>
      <c r="Q47" s="49">
        <v>64500</v>
      </c>
      <c r="R47" s="49">
        <v>2163205</v>
      </c>
      <c r="S47" s="49">
        <v>0</v>
      </c>
      <c r="T47" s="49">
        <v>182828</v>
      </c>
      <c r="U47" s="49">
        <v>665657</v>
      </c>
      <c r="V47" s="49">
        <v>395633</v>
      </c>
      <c r="W47" s="49">
        <v>122798</v>
      </c>
      <c r="X47" s="49">
        <v>351347</v>
      </c>
    </row>
    <row r="48" spans="1:24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257</v>
      </c>
      <c r="G48" s="58" t="s">
        <v>296</v>
      </c>
      <c r="H48" s="49">
        <v>22324364.72</v>
      </c>
      <c r="I48" s="49">
        <v>2005226.16</v>
      </c>
      <c r="J48" s="49">
        <v>97969</v>
      </c>
      <c r="K48" s="49">
        <v>960213.94</v>
      </c>
      <c r="L48" s="49">
        <v>0</v>
      </c>
      <c r="M48" s="49">
        <v>28000</v>
      </c>
      <c r="N48" s="49">
        <v>2571325.92</v>
      </c>
      <c r="O48" s="49">
        <v>273001.92</v>
      </c>
      <c r="P48" s="49">
        <v>7971185.09</v>
      </c>
      <c r="Q48" s="49">
        <v>102659</v>
      </c>
      <c r="R48" s="49">
        <v>2945724.03</v>
      </c>
      <c r="S48" s="49">
        <v>0</v>
      </c>
      <c r="T48" s="49">
        <v>112225</v>
      </c>
      <c r="U48" s="49">
        <v>4305672.24</v>
      </c>
      <c r="V48" s="49">
        <v>495304.42</v>
      </c>
      <c r="W48" s="49">
        <v>175500</v>
      </c>
      <c r="X48" s="49">
        <v>280358</v>
      </c>
    </row>
    <row r="49" spans="1:24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257</v>
      </c>
      <c r="G49" s="58" t="s">
        <v>297</v>
      </c>
      <c r="H49" s="49">
        <v>15544701.67</v>
      </c>
      <c r="I49" s="49">
        <v>644417.16</v>
      </c>
      <c r="J49" s="49">
        <v>251232</v>
      </c>
      <c r="K49" s="49">
        <v>1753748</v>
      </c>
      <c r="L49" s="49">
        <v>0</v>
      </c>
      <c r="M49" s="49">
        <v>0</v>
      </c>
      <c r="N49" s="49">
        <v>2717838.2</v>
      </c>
      <c r="O49" s="49">
        <v>196684</v>
      </c>
      <c r="P49" s="49">
        <v>5328947.7</v>
      </c>
      <c r="Q49" s="49">
        <v>75500</v>
      </c>
      <c r="R49" s="49">
        <v>1863385</v>
      </c>
      <c r="S49" s="49">
        <v>0</v>
      </c>
      <c r="T49" s="49">
        <v>75400</v>
      </c>
      <c r="U49" s="49">
        <v>2001823.61</v>
      </c>
      <c r="V49" s="49">
        <v>187996</v>
      </c>
      <c r="W49" s="49">
        <v>65000</v>
      </c>
      <c r="X49" s="49">
        <v>382730</v>
      </c>
    </row>
    <row r="50" spans="1:24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257</v>
      </c>
      <c r="G50" s="58" t="s">
        <v>298</v>
      </c>
      <c r="H50" s="49">
        <v>23035467.03</v>
      </c>
      <c r="I50" s="49">
        <v>171618.15</v>
      </c>
      <c r="J50" s="49">
        <v>266580</v>
      </c>
      <c r="K50" s="49">
        <v>725650</v>
      </c>
      <c r="L50" s="49">
        <v>0</v>
      </c>
      <c r="M50" s="49">
        <v>95000</v>
      </c>
      <c r="N50" s="49">
        <v>2234118.08</v>
      </c>
      <c r="O50" s="49">
        <v>447540</v>
      </c>
      <c r="P50" s="49">
        <v>11991258.8</v>
      </c>
      <c r="Q50" s="49">
        <v>107600</v>
      </c>
      <c r="R50" s="49">
        <v>3715110</v>
      </c>
      <c r="S50" s="49">
        <v>0</v>
      </c>
      <c r="T50" s="49">
        <v>298823</v>
      </c>
      <c r="U50" s="49">
        <v>1799900</v>
      </c>
      <c r="V50" s="49">
        <v>357000</v>
      </c>
      <c r="W50" s="49">
        <v>384050</v>
      </c>
      <c r="X50" s="49">
        <v>441219</v>
      </c>
    </row>
    <row r="51" spans="1:24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257</v>
      </c>
      <c r="G51" s="58" t="s">
        <v>299</v>
      </c>
      <c r="H51" s="49">
        <v>32235066.6</v>
      </c>
      <c r="I51" s="49">
        <v>1262038.66</v>
      </c>
      <c r="J51" s="49">
        <v>263630</v>
      </c>
      <c r="K51" s="49">
        <v>5212492.5</v>
      </c>
      <c r="L51" s="49">
        <v>5000</v>
      </c>
      <c r="M51" s="49">
        <v>217314.87</v>
      </c>
      <c r="N51" s="49">
        <v>1974069.3</v>
      </c>
      <c r="O51" s="49">
        <v>389718.59</v>
      </c>
      <c r="P51" s="49">
        <v>10751212.05</v>
      </c>
      <c r="Q51" s="49">
        <v>106000</v>
      </c>
      <c r="R51" s="49">
        <v>3461341.33</v>
      </c>
      <c r="S51" s="49">
        <v>131165</v>
      </c>
      <c r="T51" s="49">
        <v>325347</v>
      </c>
      <c r="U51" s="49">
        <v>7051153.56</v>
      </c>
      <c r="V51" s="49">
        <v>594247.69</v>
      </c>
      <c r="W51" s="49">
        <v>369225.7</v>
      </c>
      <c r="X51" s="49">
        <v>121110.35</v>
      </c>
    </row>
    <row r="52" spans="1:24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257</v>
      </c>
      <c r="G52" s="58" t="s">
        <v>300</v>
      </c>
      <c r="H52" s="49">
        <v>38846407.87</v>
      </c>
      <c r="I52" s="49">
        <v>2615600.37</v>
      </c>
      <c r="J52" s="49">
        <v>0</v>
      </c>
      <c r="K52" s="49">
        <v>4667029.63</v>
      </c>
      <c r="L52" s="49">
        <v>0</v>
      </c>
      <c r="M52" s="49">
        <v>394200</v>
      </c>
      <c r="N52" s="49">
        <v>3951501.55</v>
      </c>
      <c r="O52" s="49">
        <v>381746</v>
      </c>
      <c r="P52" s="49">
        <v>12457075.32</v>
      </c>
      <c r="Q52" s="49">
        <v>92000</v>
      </c>
      <c r="R52" s="49">
        <v>3496923</v>
      </c>
      <c r="S52" s="49">
        <v>0</v>
      </c>
      <c r="T52" s="49">
        <v>236216</v>
      </c>
      <c r="U52" s="49">
        <v>8094984</v>
      </c>
      <c r="V52" s="49">
        <v>1616090</v>
      </c>
      <c r="W52" s="49">
        <v>209140</v>
      </c>
      <c r="X52" s="49">
        <v>633902</v>
      </c>
    </row>
    <row r="53" spans="1:24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257</v>
      </c>
      <c r="G53" s="58" t="s">
        <v>301</v>
      </c>
      <c r="H53" s="49">
        <v>21086063.26</v>
      </c>
      <c r="I53" s="49">
        <v>352852.98</v>
      </c>
      <c r="J53" s="49">
        <v>251325</v>
      </c>
      <c r="K53" s="49">
        <v>1877619.75</v>
      </c>
      <c r="L53" s="49">
        <v>0</v>
      </c>
      <c r="M53" s="49">
        <v>118400</v>
      </c>
      <c r="N53" s="49">
        <v>2297298.24</v>
      </c>
      <c r="O53" s="49">
        <v>423095</v>
      </c>
      <c r="P53" s="49">
        <v>6607486.04</v>
      </c>
      <c r="Q53" s="49">
        <v>60000</v>
      </c>
      <c r="R53" s="49">
        <v>3182900</v>
      </c>
      <c r="S53" s="49">
        <v>94071</v>
      </c>
      <c r="T53" s="49">
        <v>77480.25</v>
      </c>
      <c r="U53" s="49">
        <v>4521365</v>
      </c>
      <c r="V53" s="49">
        <v>619320</v>
      </c>
      <c r="W53" s="49">
        <v>40091</v>
      </c>
      <c r="X53" s="49">
        <v>562759</v>
      </c>
    </row>
    <row r="54" spans="1:24" ht="12.75">
      <c r="A54" s="46">
        <v>6</v>
      </c>
      <c r="B54" s="46">
        <v>2</v>
      </c>
      <c r="C54" s="46">
        <v>6</v>
      </c>
      <c r="D54" s="41">
        <v>2</v>
      </c>
      <c r="E54" s="47"/>
      <c r="F54" s="48" t="s">
        <v>257</v>
      </c>
      <c r="G54" s="58" t="s">
        <v>302</v>
      </c>
      <c r="H54" s="49">
        <v>15691430.26</v>
      </c>
      <c r="I54" s="49">
        <v>1065376.74</v>
      </c>
      <c r="J54" s="49">
        <v>213167</v>
      </c>
      <c r="K54" s="49">
        <v>923066</v>
      </c>
      <c r="L54" s="49">
        <v>0</v>
      </c>
      <c r="M54" s="49">
        <v>83334</v>
      </c>
      <c r="N54" s="49">
        <v>1935176.94</v>
      </c>
      <c r="O54" s="49">
        <v>159177</v>
      </c>
      <c r="P54" s="49">
        <v>3563219.44</v>
      </c>
      <c r="Q54" s="49">
        <v>54000</v>
      </c>
      <c r="R54" s="49">
        <v>2238918.14</v>
      </c>
      <c r="S54" s="49">
        <v>0</v>
      </c>
      <c r="T54" s="49">
        <v>163099</v>
      </c>
      <c r="U54" s="49">
        <v>4533024</v>
      </c>
      <c r="V54" s="49">
        <v>387400</v>
      </c>
      <c r="W54" s="49">
        <v>245000</v>
      </c>
      <c r="X54" s="49">
        <v>127472</v>
      </c>
    </row>
    <row r="55" spans="1:24" ht="12.75">
      <c r="A55" s="46">
        <v>6</v>
      </c>
      <c r="B55" s="46">
        <v>6</v>
      </c>
      <c r="C55" s="46">
        <v>3</v>
      </c>
      <c r="D55" s="41">
        <v>2</v>
      </c>
      <c r="E55" s="47"/>
      <c r="F55" s="48" t="s">
        <v>257</v>
      </c>
      <c r="G55" s="58" t="s">
        <v>303</v>
      </c>
      <c r="H55" s="49">
        <v>9786102.6</v>
      </c>
      <c r="I55" s="49">
        <v>358156.35</v>
      </c>
      <c r="J55" s="49">
        <v>406000</v>
      </c>
      <c r="K55" s="49">
        <v>606246.81</v>
      </c>
      <c r="L55" s="49">
        <v>0</v>
      </c>
      <c r="M55" s="49">
        <v>147945.48</v>
      </c>
      <c r="N55" s="49">
        <v>1613840.92</v>
      </c>
      <c r="O55" s="49">
        <v>111600</v>
      </c>
      <c r="P55" s="49">
        <v>2883095.09</v>
      </c>
      <c r="Q55" s="49">
        <v>36875</v>
      </c>
      <c r="R55" s="49">
        <v>1482467</v>
      </c>
      <c r="S55" s="49">
        <v>0</v>
      </c>
      <c r="T55" s="49">
        <v>18290</v>
      </c>
      <c r="U55" s="49">
        <v>1340906.36</v>
      </c>
      <c r="V55" s="49">
        <v>425589.67</v>
      </c>
      <c r="W55" s="49">
        <v>67000</v>
      </c>
      <c r="X55" s="49">
        <v>288089.92</v>
      </c>
    </row>
    <row r="56" spans="1:24" ht="12.75">
      <c r="A56" s="46">
        <v>6</v>
      </c>
      <c r="B56" s="46">
        <v>7</v>
      </c>
      <c r="C56" s="46">
        <v>4</v>
      </c>
      <c r="D56" s="41">
        <v>2</v>
      </c>
      <c r="E56" s="47"/>
      <c r="F56" s="48" t="s">
        <v>257</v>
      </c>
      <c r="G56" s="58" t="s">
        <v>304</v>
      </c>
      <c r="H56" s="49">
        <v>19991863.46</v>
      </c>
      <c r="I56" s="49">
        <v>281657.58</v>
      </c>
      <c r="J56" s="49">
        <v>169000</v>
      </c>
      <c r="K56" s="49">
        <v>536195.13</v>
      </c>
      <c r="L56" s="49">
        <v>0</v>
      </c>
      <c r="M56" s="49">
        <v>10000</v>
      </c>
      <c r="N56" s="49">
        <v>3013054.2</v>
      </c>
      <c r="O56" s="49">
        <v>312185.93</v>
      </c>
      <c r="P56" s="49">
        <v>8084862.48</v>
      </c>
      <c r="Q56" s="49">
        <v>95000</v>
      </c>
      <c r="R56" s="49">
        <v>4854727</v>
      </c>
      <c r="S56" s="49">
        <v>0</v>
      </c>
      <c r="T56" s="49">
        <v>703931.54</v>
      </c>
      <c r="U56" s="49">
        <v>697452.14</v>
      </c>
      <c r="V56" s="49">
        <v>603788.46</v>
      </c>
      <c r="W56" s="49">
        <v>75000</v>
      </c>
      <c r="X56" s="49">
        <v>555009</v>
      </c>
    </row>
    <row r="57" spans="1:24" ht="12.75">
      <c r="A57" s="46">
        <v>6</v>
      </c>
      <c r="B57" s="46">
        <v>20</v>
      </c>
      <c r="C57" s="46">
        <v>2</v>
      </c>
      <c r="D57" s="41">
        <v>2</v>
      </c>
      <c r="E57" s="47"/>
      <c r="F57" s="48" t="s">
        <v>257</v>
      </c>
      <c r="G57" s="58" t="s">
        <v>305</v>
      </c>
      <c r="H57" s="49">
        <v>11693495.51</v>
      </c>
      <c r="I57" s="49">
        <v>483074.5</v>
      </c>
      <c r="J57" s="49">
        <v>390500</v>
      </c>
      <c r="K57" s="49">
        <v>491432</v>
      </c>
      <c r="L57" s="49">
        <v>0</v>
      </c>
      <c r="M57" s="49">
        <v>61372.8</v>
      </c>
      <c r="N57" s="49">
        <v>1497987.14</v>
      </c>
      <c r="O57" s="49">
        <v>345271.07</v>
      </c>
      <c r="P57" s="49">
        <v>4789047.68</v>
      </c>
      <c r="Q57" s="49">
        <v>18300</v>
      </c>
      <c r="R57" s="49">
        <v>2038581.59</v>
      </c>
      <c r="S57" s="49">
        <v>0</v>
      </c>
      <c r="T57" s="49">
        <v>537915</v>
      </c>
      <c r="U57" s="49">
        <v>450790</v>
      </c>
      <c r="V57" s="49">
        <v>432942.78</v>
      </c>
      <c r="W57" s="49">
        <v>2500</v>
      </c>
      <c r="X57" s="49">
        <v>153780.95</v>
      </c>
    </row>
    <row r="58" spans="1:24" ht="12.75">
      <c r="A58" s="46">
        <v>6</v>
      </c>
      <c r="B58" s="46">
        <v>19</v>
      </c>
      <c r="C58" s="46">
        <v>2</v>
      </c>
      <c r="D58" s="41">
        <v>2</v>
      </c>
      <c r="E58" s="47"/>
      <c r="F58" s="48" t="s">
        <v>257</v>
      </c>
      <c r="G58" s="58" t="s">
        <v>306</v>
      </c>
      <c r="H58" s="49">
        <v>18847981.33</v>
      </c>
      <c r="I58" s="49">
        <v>7806633.6</v>
      </c>
      <c r="J58" s="49">
        <v>233620</v>
      </c>
      <c r="K58" s="49">
        <v>758885.16</v>
      </c>
      <c r="L58" s="49">
        <v>52745.63</v>
      </c>
      <c r="M58" s="49">
        <v>151462.31</v>
      </c>
      <c r="N58" s="49">
        <v>1395563.58</v>
      </c>
      <c r="O58" s="49">
        <v>180610</v>
      </c>
      <c r="P58" s="49">
        <v>2344609.22</v>
      </c>
      <c r="Q58" s="49">
        <v>30000</v>
      </c>
      <c r="R58" s="49">
        <v>1924389.65</v>
      </c>
      <c r="S58" s="49">
        <v>0</v>
      </c>
      <c r="T58" s="49">
        <v>64735</v>
      </c>
      <c r="U58" s="49">
        <v>3137349.64</v>
      </c>
      <c r="V58" s="49">
        <v>478007.23</v>
      </c>
      <c r="W58" s="49">
        <v>38100</v>
      </c>
      <c r="X58" s="49">
        <v>251270.31</v>
      </c>
    </row>
    <row r="59" spans="1:24" ht="12.75">
      <c r="A59" s="46">
        <v>6</v>
      </c>
      <c r="B59" s="46">
        <v>19</v>
      </c>
      <c r="C59" s="46">
        <v>3</v>
      </c>
      <c r="D59" s="41">
        <v>2</v>
      </c>
      <c r="E59" s="47"/>
      <c r="F59" s="48" t="s">
        <v>257</v>
      </c>
      <c r="G59" s="58" t="s">
        <v>307</v>
      </c>
      <c r="H59" s="49">
        <v>14850268.37</v>
      </c>
      <c r="I59" s="49">
        <v>216396.19</v>
      </c>
      <c r="J59" s="49">
        <v>0</v>
      </c>
      <c r="K59" s="49">
        <v>434000</v>
      </c>
      <c r="L59" s="49">
        <v>84203</v>
      </c>
      <c r="M59" s="49">
        <v>75239</v>
      </c>
      <c r="N59" s="49">
        <v>1467356.16</v>
      </c>
      <c r="O59" s="49">
        <v>123993</v>
      </c>
      <c r="P59" s="49">
        <v>4694214.54</v>
      </c>
      <c r="Q59" s="49">
        <v>39000</v>
      </c>
      <c r="R59" s="49">
        <v>2405552.59</v>
      </c>
      <c r="S59" s="49">
        <v>0</v>
      </c>
      <c r="T59" s="49">
        <v>85950</v>
      </c>
      <c r="U59" s="49">
        <v>4287232.7</v>
      </c>
      <c r="V59" s="49">
        <v>556926</v>
      </c>
      <c r="W59" s="49">
        <v>57188.96</v>
      </c>
      <c r="X59" s="49">
        <v>323016.23</v>
      </c>
    </row>
    <row r="60" spans="1:24" ht="12.75">
      <c r="A60" s="46">
        <v>6</v>
      </c>
      <c r="B60" s="46">
        <v>4</v>
      </c>
      <c r="C60" s="46">
        <v>3</v>
      </c>
      <c r="D60" s="41">
        <v>2</v>
      </c>
      <c r="E60" s="47"/>
      <c r="F60" s="48" t="s">
        <v>257</v>
      </c>
      <c r="G60" s="58" t="s">
        <v>308</v>
      </c>
      <c r="H60" s="49">
        <v>16478713.76</v>
      </c>
      <c r="I60" s="49">
        <v>366831.51</v>
      </c>
      <c r="J60" s="49">
        <v>0</v>
      </c>
      <c r="K60" s="49">
        <v>521077</v>
      </c>
      <c r="L60" s="49">
        <v>0</v>
      </c>
      <c r="M60" s="49">
        <v>20000</v>
      </c>
      <c r="N60" s="49">
        <v>2103045.5</v>
      </c>
      <c r="O60" s="49">
        <v>118662.08</v>
      </c>
      <c r="P60" s="49">
        <v>5954776.31</v>
      </c>
      <c r="Q60" s="49">
        <v>39000</v>
      </c>
      <c r="R60" s="49">
        <v>3224650.06</v>
      </c>
      <c r="S60" s="49">
        <v>0</v>
      </c>
      <c r="T60" s="49">
        <v>350879</v>
      </c>
      <c r="U60" s="49">
        <v>2876444.02</v>
      </c>
      <c r="V60" s="49">
        <v>656846</v>
      </c>
      <c r="W60" s="49">
        <v>0</v>
      </c>
      <c r="X60" s="49">
        <v>246502.28</v>
      </c>
    </row>
    <row r="61" spans="1:24" ht="12.75">
      <c r="A61" s="46">
        <v>6</v>
      </c>
      <c r="B61" s="46">
        <v>4</v>
      </c>
      <c r="C61" s="46">
        <v>4</v>
      </c>
      <c r="D61" s="41">
        <v>2</v>
      </c>
      <c r="E61" s="47"/>
      <c r="F61" s="48" t="s">
        <v>257</v>
      </c>
      <c r="G61" s="58" t="s">
        <v>260</v>
      </c>
      <c r="H61" s="49">
        <v>27658438.57</v>
      </c>
      <c r="I61" s="49">
        <v>900419.83</v>
      </c>
      <c r="J61" s="49">
        <v>450280</v>
      </c>
      <c r="K61" s="49">
        <v>1978435</v>
      </c>
      <c r="L61" s="49">
        <v>0</v>
      </c>
      <c r="M61" s="49">
        <v>1124200</v>
      </c>
      <c r="N61" s="49">
        <v>3277023.5</v>
      </c>
      <c r="O61" s="49">
        <v>513616</v>
      </c>
      <c r="P61" s="49">
        <v>10855261.24</v>
      </c>
      <c r="Q61" s="49">
        <v>58300</v>
      </c>
      <c r="R61" s="49">
        <v>5044588</v>
      </c>
      <c r="S61" s="49">
        <v>0</v>
      </c>
      <c r="T61" s="49">
        <v>206927</v>
      </c>
      <c r="U61" s="49">
        <v>1159340</v>
      </c>
      <c r="V61" s="49">
        <v>1576191</v>
      </c>
      <c r="W61" s="49">
        <v>110498</v>
      </c>
      <c r="X61" s="49">
        <v>403359</v>
      </c>
    </row>
    <row r="62" spans="1:24" ht="12.75">
      <c r="A62" s="46">
        <v>6</v>
      </c>
      <c r="B62" s="46">
        <v>6</v>
      </c>
      <c r="C62" s="46">
        <v>4</v>
      </c>
      <c r="D62" s="41">
        <v>2</v>
      </c>
      <c r="E62" s="47"/>
      <c r="F62" s="48" t="s">
        <v>257</v>
      </c>
      <c r="G62" s="58" t="s">
        <v>309</v>
      </c>
      <c r="H62" s="49">
        <v>26432111.9</v>
      </c>
      <c r="I62" s="49">
        <v>2459589.75</v>
      </c>
      <c r="J62" s="49">
        <v>0</v>
      </c>
      <c r="K62" s="49">
        <v>2329562.94</v>
      </c>
      <c r="L62" s="49">
        <v>129993.89</v>
      </c>
      <c r="M62" s="49">
        <v>5000</v>
      </c>
      <c r="N62" s="49">
        <v>3237698.27</v>
      </c>
      <c r="O62" s="49">
        <v>182100</v>
      </c>
      <c r="P62" s="49">
        <v>8047132.51</v>
      </c>
      <c r="Q62" s="49">
        <v>102425</v>
      </c>
      <c r="R62" s="49">
        <v>5070237</v>
      </c>
      <c r="S62" s="49">
        <v>4152.4</v>
      </c>
      <c r="T62" s="49">
        <v>435413</v>
      </c>
      <c r="U62" s="49">
        <v>1563990</v>
      </c>
      <c r="V62" s="49">
        <v>692107.73</v>
      </c>
      <c r="W62" s="49">
        <v>1536597.41</v>
      </c>
      <c r="X62" s="49">
        <v>636112</v>
      </c>
    </row>
    <row r="63" spans="1:24" ht="12.75">
      <c r="A63" s="46">
        <v>6</v>
      </c>
      <c r="B63" s="46">
        <v>9</v>
      </c>
      <c r="C63" s="46">
        <v>6</v>
      </c>
      <c r="D63" s="41">
        <v>2</v>
      </c>
      <c r="E63" s="47"/>
      <c r="F63" s="48" t="s">
        <v>257</v>
      </c>
      <c r="G63" s="58" t="s">
        <v>310</v>
      </c>
      <c r="H63" s="49">
        <v>25938683.71</v>
      </c>
      <c r="I63" s="49">
        <v>353393.86</v>
      </c>
      <c r="J63" s="49">
        <v>0</v>
      </c>
      <c r="K63" s="49">
        <v>2869330.34</v>
      </c>
      <c r="L63" s="49">
        <v>0</v>
      </c>
      <c r="M63" s="49">
        <v>528638</v>
      </c>
      <c r="N63" s="49">
        <v>2267409.92</v>
      </c>
      <c r="O63" s="49">
        <v>287984.79</v>
      </c>
      <c r="P63" s="49">
        <v>9741143.23</v>
      </c>
      <c r="Q63" s="49">
        <v>110000</v>
      </c>
      <c r="R63" s="49">
        <v>3199442.16</v>
      </c>
      <c r="S63" s="49">
        <v>7696.8</v>
      </c>
      <c r="T63" s="49">
        <v>504447</v>
      </c>
      <c r="U63" s="49">
        <v>5153866.67</v>
      </c>
      <c r="V63" s="49">
        <v>407289.69</v>
      </c>
      <c r="W63" s="49">
        <v>90000</v>
      </c>
      <c r="X63" s="49">
        <v>418041.25</v>
      </c>
    </row>
    <row r="64" spans="1:24" ht="12.75">
      <c r="A64" s="46">
        <v>6</v>
      </c>
      <c r="B64" s="46">
        <v>13</v>
      </c>
      <c r="C64" s="46">
        <v>2</v>
      </c>
      <c r="D64" s="41">
        <v>2</v>
      </c>
      <c r="E64" s="47"/>
      <c r="F64" s="48" t="s">
        <v>257</v>
      </c>
      <c r="G64" s="58" t="s">
        <v>311</v>
      </c>
      <c r="H64" s="49">
        <v>14891746.62</v>
      </c>
      <c r="I64" s="49">
        <v>419214.47</v>
      </c>
      <c r="J64" s="49">
        <v>126000</v>
      </c>
      <c r="K64" s="49">
        <v>2474949</v>
      </c>
      <c r="L64" s="49">
        <v>0</v>
      </c>
      <c r="M64" s="49">
        <v>24000</v>
      </c>
      <c r="N64" s="49">
        <v>1711340.26</v>
      </c>
      <c r="O64" s="49">
        <v>128200</v>
      </c>
      <c r="P64" s="49">
        <v>6289293.74</v>
      </c>
      <c r="Q64" s="49">
        <v>52000</v>
      </c>
      <c r="R64" s="49">
        <v>1721254</v>
      </c>
      <c r="S64" s="49">
        <v>2796</v>
      </c>
      <c r="T64" s="49">
        <v>75435</v>
      </c>
      <c r="U64" s="49">
        <v>774578</v>
      </c>
      <c r="V64" s="49">
        <v>440803</v>
      </c>
      <c r="W64" s="49">
        <v>5000</v>
      </c>
      <c r="X64" s="49">
        <v>646883.15</v>
      </c>
    </row>
    <row r="65" spans="1:24" ht="12.75">
      <c r="A65" s="46">
        <v>6</v>
      </c>
      <c r="B65" s="46">
        <v>14</v>
      </c>
      <c r="C65" s="46">
        <v>3</v>
      </c>
      <c r="D65" s="41">
        <v>2</v>
      </c>
      <c r="E65" s="47"/>
      <c r="F65" s="48" t="s">
        <v>257</v>
      </c>
      <c r="G65" s="58" t="s">
        <v>312</v>
      </c>
      <c r="H65" s="49">
        <v>18191478.54</v>
      </c>
      <c r="I65" s="49">
        <v>684325.86</v>
      </c>
      <c r="J65" s="49">
        <v>0</v>
      </c>
      <c r="K65" s="49">
        <v>921582.88</v>
      </c>
      <c r="L65" s="49">
        <v>1083800</v>
      </c>
      <c r="M65" s="49">
        <v>435641</v>
      </c>
      <c r="N65" s="49">
        <v>1941645.98</v>
      </c>
      <c r="O65" s="49">
        <v>180900</v>
      </c>
      <c r="P65" s="49">
        <v>5119360.51</v>
      </c>
      <c r="Q65" s="49">
        <v>35000</v>
      </c>
      <c r="R65" s="49">
        <v>1825449</v>
      </c>
      <c r="S65" s="49">
        <v>2889.31</v>
      </c>
      <c r="T65" s="49">
        <v>150680</v>
      </c>
      <c r="U65" s="49">
        <v>4576740</v>
      </c>
      <c r="V65" s="49">
        <v>382200</v>
      </c>
      <c r="W65" s="49">
        <v>533000</v>
      </c>
      <c r="X65" s="49">
        <v>318264</v>
      </c>
    </row>
    <row r="66" spans="1:24" ht="12.75">
      <c r="A66" s="46">
        <v>6</v>
      </c>
      <c r="B66" s="46">
        <v>1</v>
      </c>
      <c r="C66" s="46">
        <v>5</v>
      </c>
      <c r="D66" s="41">
        <v>2</v>
      </c>
      <c r="E66" s="47"/>
      <c r="F66" s="48" t="s">
        <v>257</v>
      </c>
      <c r="G66" s="58" t="s">
        <v>313</v>
      </c>
      <c r="H66" s="49">
        <v>28673748.5</v>
      </c>
      <c r="I66" s="49">
        <v>1540097.71</v>
      </c>
      <c r="J66" s="49">
        <v>425500</v>
      </c>
      <c r="K66" s="49">
        <v>6362000</v>
      </c>
      <c r="L66" s="49">
        <v>3563.15</v>
      </c>
      <c r="M66" s="49">
        <v>298000</v>
      </c>
      <c r="N66" s="49">
        <v>2773601.75</v>
      </c>
      <c r="O66" s="49">
        <v>234250</v>
      </c>
      <c r="P66" s="49">
        <v>7073399.27</v>
      </c>
      <c r="Q66" s="49">
        <v>62000</v>
      </c>
      <c r="R66" s="49">
        <v>2727950</v>
      </c>
      <c r="S66" s="49">
        <v>0</v>
      </c>
      <c r="T66" s="49">
        <v>257608</v>
      </c>
      <c r="U66" s="49">
        <v>6045200</v>
      </c>
      <c r="V66" s="49">
        <v>634366</v>
      </c>
      <c r="W66" s="49">
        <v>67600</v>
      </c>
      <c r="X66" s="49">
        <v>168612.62</v>
      </c>
    </row>
    <row r="67" spans="1:24" ht="12.75">
      <c r="A67" s="46">
        <v>6</v>
      </c>
      <c r="B67" s="46">
        <v>18</v>
      </c>
      <c r="C67" s="46">
        <v>3</v>
      </c>
      <c r="D67" s="41">
        <v>2</v>
      </c>
      <c r="E67" s="47"/>
      <c r="F67" s="48" t="s">
        <v>257</v>
      </c>
      <c r="G67" s="58" t="s">
        <v>314</v>
      </c>
      <c r="H67" s="49">
        <v>10685052.02</v>
      </c>
      <c r="I67" s="49">
        <v>388258.2</v>
      </c>
      <c r="J67" s="49">
        <v>209381.5</v>
      </c>
      <c r="K67" s="49">
        <v>550143</v>
      </c>
      <c r="L67" s="49">
        <v>0</v>
      </c>
      <c r="M67" s="49">
        <v>56473</v>
      </c>
      <c r="N67" s="49">
        <v>1378848.26</v>
      </c>
      <c r="O67" s="49">
        <v>206621</v>
      </c>
      <c r="P67" s="49">
        <v>4293538.06</v>
      </c>
      <c r="Q67" s="49">
        <v>31150</v>
      </c>
      <c r="R67" s="49">
        <v>1647533</v>
      </c>
      <c r="S67" s="49">
        <v>0</v>
      </c>
      <c r="T67" s="49">
        <v>18913</v>
      </c>
      <c r="U67" s="49">
        <v>676122</v>
      </c>
      <c r="V67" s="49">
        <v>1034238</v>
      </c>
      <c r="W67" s="49">
        <v>67620</v>
      </c>
      <c r="X67" s="49">
        <v>126213</v>
      </c>
    </row>
    <row r="68" spans="1:24" ht="12.75">
      <c r="A68" s="46">
        <v>6</v>
      </c>
      <c r="B68" s="46">
        <v>9</v>
      </c>
      <c r="C68" s="46">
        <v>7</v>
      </c>
      <c r="D68" s="41">
        <v>2</v>
      </c>
      <c r="E68" s="47"/>
      <c r="F68" s="48" t="s">
        <v>257</v>
      </c>
      <c r="G68" s="58" t="s">
        <v>315</v>
      </c>
      <c r="H68" s="49">
        <v>47352638.04</v>
      </c>
      <c r="I68" s="49">
        <v>5409500.06</v>
      </c>
      <c r="J68" s="49">
        <v>0</v>
      </c>
      <c r="K68" s="49">
        <v>6455318.63</v>
      </c>
      <c r="L68" s="49">
        <v>0</v>
      </c>
      <c r="M68" s="49">
        <v>1041041.35</v>
      </c>
      <c r="N68" s="49">
        <v>5491205.72</v>
      </c>
      <c r="O68" s="49">
        <v>615861.35</v>
      </c>
      <c r="P68" s="49">
        <v>13892208.33</v>
      </c>
      <c r="Q68" s="49">
        <v>170200</v>
      </c>
      <c r="R68" s="49">
        <v>4945239.92</v>
      </c>
      <c r="S68" s="49">
        <v>0</v>
      </c>
      <c r="T68" s="49">
        <v>635489.32</v>
      </c>
      <c r="U68" s="49">
        <v>6611951.01</v>
      </c>
      <c r="V68" s="49">
        <v>1148325.15</v>
      </c>
      <c r="W68" s="49">
        <v>246803</v>
      </c>
      <c r="X68" s="49">
        <v>689494.2</v>
      </c>
    </row>
    <row r="69" spans="1:24" ht="12.75">
      <c r="A69" s="46">
        <v>6</v>
      </c>
      <c r="B69" s="46">
        <v>8</v>
      </c>
      <c r="C69" s="46">
        <v>4</v>
      </c>
      <c r="D69" s="41">
        <v>2</v>
      </c>
      <c r="E69" s="47"/>
      <c r="F69" s="48" t="s">
        <v>257</v>
      </c>
      <c r="G69" s="58" t="s">
        <v>316</v>
      </c>
      <c r="H69" s="49">
        <v>13629719.1</v>
      </c>
      <c r="I69" s="49">
        <v>577889.02</v>
      </c>
      <c r="J69" s="49">
        <v>0</v>
      </c>
      <c r="K69" s="49">
        <v>649718.81</v>
      </c>
      <c r="L69" s="49">
        <v>0</v>
      </c>
      <c r="M69" s="49">
        <v>41300</v>
      </c>
      <c r="N69" s="49">
        <v>1450867.68</v>
      </c>
      <c r="O69" s="49">
        <v>241078.43</v>
      </c>
      <c r="P69" s="49">
        <v>2762404.27</v>
      </c>
      <c r="Q69" s="49">
        <v>37000</v>
      </c>
      <c r="R69" s="49">
        <v>1798634</v>
      </c>
      <c r="S69" s="49">
        <v>2010.86</v>
      </c>
      <c r="T69" s="49">
        <v>125074</v>
      </c>
      <c r="U69" s="49">
        <v>5407798</v>
      </c>
      <c r="V69" s="49">
        <v>299473.03</v>
      </c>
      <c r="W69" s="49">
        <v>20000</v>
      </c>
      <c r="X69" s="49">
        <v>216471</v>
      </c>
    </row>
    <row r="70" spans="1:24" ht="12.75">
      <c r="A70" s="46">
        <v>6</v>
      </c>
      <c r="B70" s="46">
        <v>12</v>
      </c>
      <c r="C70" s="46">
        <v>2</v>
      </c>
      <c r="D70" s="41">
        <v>2</v>
      </c>
      <c r="E70" s="47"/>
      <c r="F70" s="48" t="s">
        <v>257</v>
      </c>
      <c r="G70" s="58" t="s">
        <v>317</v>
      </c>
      <c r="H70" s="49">
        <v>20694854.19</v>
      </c>
      <c r="I70" s="49">
        <v>559176.54</v>
      </c>
      <c r="J70" s="49">
        <v>0</v>
      </c>
      <c r="K70" s="49">
        <v>2056733.85</v>
      </c>
      <c r="L70" s="49">
        <v>0</v>
      </c>
      <c r="M70" s="49">
        <v>369520</v>
      </c>
      <c r="N70" s="49">
        <v>2420412.81</v>
      </c>
      <c r="O70" s="49">
        <v>226770.98</v>
      </c>
      <c r="P70" s="49">
        <v>7614640.27</v>
      </c>
      <c r="Q70" s="49">
        <v>97000</v>
      </c>
      <c r="R70" s="49">
        <v>4293361</v>
      </c>
      <c r="S70" s="49">
        <v>0</v>
      </c>
      <c r="T70" s="49">
        <v>293372</v>
      </c>
      <c r="U70" s="49">
        <v>1453890</v>
      </c>
      <c r="V70" s="49">
        <v>805980.24</v>
      </c>
      <c r="W70" s="49">
        <v>170742.5</v>
      </c>
      <c r="X70" s="49">
        <v>333254</v>
      </c>
    </row>
    <row r="71" spans="1:24" ht="12.75">
      <c r="A71" s="46">
        <v>6</v>
      </c>
      <c r="B71" s="46">
        <v>3</v>
      </c>
      <c r="C71" s="46">
        <v>6</v>
      </c>
      <c r="D71" s="41">
        <v>2</v>
      </c>
      <c r="E71" s="47"/>
      <c r="F71" s="48" t="s">
        <v>257</v>
      </c>
      <c r="G71" s="58" t="s">
        <v>318</v>
      </c>
      <c r="H71" s="49">
        <v>13760700.42</v>
      </c>
      <c r="I71" s="49">
        <v>255862.78</v>
      </c>
      <c r="J71" s="49">
        <v>29382.03</v>
      </c>
      <c r="K71" s="49">
        <v>2428969</v>
      </c>
      <c r="L71" s="49">
        <v>0</v>
      </c>
      <c r="M71" s="49">
        <v>26050</v>
      </c>
      <c r="N71" s="49">
        <v>1950946.72</v>
      </c>
      <c r="O71" s="49">
        <v>141300</v>
      </c>
      <c r="P71" s="49">
        <v>4741657.14</v>
      </c>
      <c r="Q71" s="49">
        <v>45000</v>
      </c>
      <c r="R71" s="49">
        <v>2495607</v>
      </c>
      <c r="S71" s="49">
        <v>0</v>
      </c>
      <c r="T71" s="49">
        <v>73807</v>
      </c>
      <c r="U71" s="49">
        <v>753969.75</v>
      </c>
      <c r="V71" s="49">
        <v>541386</v>
      </c>
      <c r="W71" s="49">
        <v>45000</v>
      </c>
      <c r="X71" s="49">
        <v>231763</v>
      </c>
    </row>
    <row r="72" spans="1:24" ht="12.75">
      <c r="A72" s="46">
        <v>6</v>
      </c>
      <c r="B72" s="46">
        <v>8</v>
      </c>
      <c r="C72" s="46">
        <v>5</v>
      </c>
      <c r="D72" s="41">
        <v>2</v>
      </c>
      <c r="E72" s="47"/>
      <c r="F72" s="48" t="s">
        <v>257</v>
      </c>
      <c r="G72" s="58" t="s">
        <v>319</v>
      </c>
      <c r="H72" s="49">
        <v>20922203.77</v>
      </c>
      <c r="I72" s="49">
        <v>318147.76</v>
      </c>
      <c r="J72" s="49">
        <v>259700</v>
      </c>
      <c r="K72" s="49">
        <v>1510400</v>
      </c>
      <c r="L72" s="49">
        <v>0</v>
      </c>
      <c r="M72" s="49">
        <v>96000</v>
      </c>
      <c r="N72" s="49">
        <v>2480359.6</v>
      </c>
      <c r="O72" s="49">
        <v>258000</v>
      </c>
      <c r="P72" s="49">
        <v>7985534.41</v>
      </c>
      <c r="Q72" s="49">
        <v>96000</v>
      </c>
      <c r="R72" s="49">
        <v>2615706</v>
      </c>
      <c r="S72" s="49">
        <v>0</v>
      </c>
      <c r="T72" s="49">
        <v>890338</v>
      </c>
      <c r="U72" s="49">
        <v>3329896</v>
      </c>
      <c r="V72" s="49">
        <v>546100</v>
      </c>
      <c r="W72" s="49">
        <v>92675</v>
      </c>
      <c r="X72" s="49">
        <v>443347</v>
      </c>
    </row>
    <row r="73" spans="1:24" ht="12.75">
      <c r="A73" s="46">
        <v>6</v>
      </c>
      <c r="B73" s="46">
        <v>12</v>
      </c>
      <c r="C73" s="46">
        <v>3</v>
      </c>
      <c r="D73" s="41">
        <v>2</v>
      </c>
      <c r="E73" s="47"/>
      <c r="F73" s="48" t="s">
        <v>257</v>
      </c>
      <c r="G73" s="58" t="s">
        <v>320</v>
      </c>
      <c r="H73" s="49">
        <v>20739963.9</v>
      </c>
      <c r="I73" s="49">
        <v>1092254.6</v>
      </c>
      <c r="J73" s="49">
        <v>1047342.78</v>
      </c>
      <c r="K73" s="49">
        <v>325956.06</v>
      </c>
      <c r="L73" s="49">
        <v>337079.39</v>
      </c>
      <c r="M73" s="49">
        <v>57810</v>
      </c>
      <c r="N73" s="49">
        <v>2071141.06</v>
      </c>
      <c r="O73" s="49">
        <v>198388.63</v>
      </c>
      <c r="P73" s="49">
        <v>8771010.58</v>
      </c>
      <c r="Q73" s="49">
        <v>79226.84</v>
      </c>
      <c r="R73" s="49">
        <v>2827148.16</v>
      </c>
      <c r="S73" s="49">
        <v>1603840</v>
      </c>
      <c r="T73" s="49">
        <v>492332.36</v>
      </c>
      <c r="U73" s="49">
        <v>781498.45</v>
      </c>
      <c r="V73" s="49">
        <v>415000</v>
      </c>
      <c r="W73" s="49">
        <v>224569.99</v>
      </c>
      <c r="X73" s="49">
        <v>415365</v>
      </c>
    </row>
    <row r="74" spans="1:24" ht="12.75">
      <c r="A74" s="46">
        <v>6</v>
      </c>
      <c r="B74" s="46">
        <v>15</v>
      </c>
      <c r="C74" s="46">
        <v>4</v>
      </c>
      <c r="D74" s="41">
        <v>2</v>
      </c>
      <c r="E74" s="47"/>
      <c r="F74" s="48" t="s">
        <v>257</v>
      </c>
      <c r="G74" s="58" t="s">
        <v>321</v>
      </c>
      <c r="H74" s="49">
        <v>28757385.84</v>
      </c>
      <c r="I74" s="49">
        <v>2027364.05</v>
      </c>
      <c r="J74" s="49">
        <v>0</v>
      </c>
      <c r="K74" s="49">
        <v>815161</v>
      </c>
      <c r="L74" s="49">
        <v>0</v>
      </c>
      <c r="M74" s="49">
        <v>135900</v>
      </c>
      <c r="N74" s="49">
        <v>2659697.58</v>
      </c>
      <c r="O74" s="49">
        <v>193764</v>
      </c>
      <c r="P74" s="49">
        <v>14028654.75</v>
      </c>
      <c r="Q74" s="49">
        <v>45000</v>
      </c>
      <c r="R74" s="49">
        <v>4609634</v>
      </c>
      <c r="S74" s="49">
        <v>0</v>
      </c>
      <c r="T74" s="49">
        <v>107425</v>
      </c>
      <c r="U74" s="49">
        <v>2441504</v>
      </c>
      <c r="V74" s="49">
        <v>1093143</v>
      </c>
      <c r="W74" s="49">
        <v>169598</v>
      </c>
      <c r="X74" s="49">
        <v>430540.46</v>
      </c>
    </row>
    <row r="75" spans="1:24" ht="12.75">
      <c r="A75" s="46">
        <v>6</v>
      </c>
      <c r="B75" s="46">
        <v>16</v>
      </c>
      <c r="C75" s="46">
        <v>2</v>
      </c>
      <c r="D75" s="41">
        <v>2</v>
      </c>
      <c r="E75" s="47"/>
      <c r="F75" s="48" t="s">
        <v>257</v>
      </c>
      <c r="G75" s="58" t="s">
        <v>322</v>
      </c>
      <c r="H75" s="49">
        <v>21078528.61</v>
      </c>
      <c r="I75" s="49">
        <v>770088.69</v>
      </c>
      <c r="J75" s="49">
        <v>0</v>
      </c>
      <c r="K75" s="49">
        <v>1653487</v>
      </c>
      <c r="L75" s="49">
        <v>0</v>
      </c>
      <c r="M75" s="49">
        <v>59000</v>
      </c>
      <c r="N75" s="49">
        <v>2369925.9</v>
      </c>
      <c r="O75" s="49">
        <v>417099</v>
      </c>
      <c r="P75" s="49">
        <v>9769774.24</v>
      </c>
      <c r="Q75" s="49">
        <v>68000</v>
      </c>
      <c r="R75" s="49">
        <v>3713544</v>
      </c>
      <c r="S75" s="49">
        <v>0</v>
      </c>
      <c r="T75" s="49">
        <v>323733</v>
      </c>
      <c r="U75" s="49">
        <v>1019700</v>
      </c>
      <c r="V75" s="49">
        <v>504605.78</v>
      </c>
      <c r="W75" s="49">
        <v>59375</v>
      </c>
      <c r="X75" s="49">
        <v>350196</v>
      </c>
    </row>
    <row r="76" spans="1:24" ht="12.75">
      <c r="A76" s="46">
        <v>6</v>
      </c>
      <c r="B76" s="46">
        <v>1</v>
      </c>
      <c r="C76" s="46">
        <v>6</v>
      </c>
      <c r="D76" s="41">
        <v>2</v>
      </c>
      <c r="E76" s="47"/>
      <c r="F76" s="48" t="s">
        <v>257</v>
      </c>
      <c r="G76" s="58" t="s">
        <v>323</v>
      </c>
      <c r="H76" s="49">
        <v>22104031.55</v>
      </c>
      <c r="I76" s="49">
        <v>1333884.37</v>
      </c>
      <c r="J76" s="49">
        <v>206263.92</v>
      </c>
      <c r="K76" s="49">
        <v>9669253.85</v>
      </c>
      <c r="L76" s="49">
        <v>5767.3</v>
      </c>
      <c r="M76" s="49">
        <v>118562</v>
      </c>
      <c r="N76" s="49">
        <v>2187273.12</v>
      </c>
      <c r="O76" s="49">
        <v>239070.14</v>
      </c>
      <c r="P76" s="49">
        <v>3706593.72</v>
      </c>
      <c r="Q76" s="49">
        <v>32000</v>
      </c>
      <c r="R76" s="49">
        <v>2341074</v>
      </c>
      <c r="S76" s="49">
        <v>49320</v>
      </c>
      <c r="T76" s="49">
        <v>191805</v>
      </c>
      <c r="U76" s="49">
        <v>1119550.35</v>
      </c>
      <c r="V76" s="49">
        <v>374228.32</v>
      </c>
      <c r="W76" s="49">
        <v>1500</v>
      </c>
      <c r="X76" s="49">
        <v>527885.46</v>
      </c>
    </row>
    <row r="77" spans="1:24" ht="12.75">
      <c r="A77" s="46">
        <v>6</v>
      </c>
      <c r="B77" s="46">
        <v>15</v>
      </c>
      <c r="C77" s="46">
        <v>5</v>
      </c>
      <c r="D77" s="41">
        <v>2</v>
      </c>
      <c r="E77" s="47"/>
      <c r="F77" s="48" t="s">
        <v>257</v>
      </c>
      <c r="G77" s="58" t="s">
        <v>324</v>
      </c>
      <c r="H77" s="49">
        <v>14322238.78</v>
      </c>
      <c r="I77" s="49">
        <v>403697.36</v>
      </c>
      <c r="J77" s="49">
        <v>0</v>
      </c>
      <c r="K77" s="49">
        <v>733760.32</v>
      </c>
      <c r="L77" s="49">
        <v>0</v>
      </c>
      <c r="M77" s="49">
        <v>41680</v>
      </c>
      <c r="N77" s="49">
        <v>1596368.61</v>
      </c>
      <c r="O77" s="49">
        <v>199283</v>
      </c>
      <c r="P77" s="49">
        <v>5766759.87</v>
      </c>
      <c r="Q77" s="49">
        <v>34000</v>
      </c>
      <c r="R77" s="49">
        <v>2526140.83</v>
      </c>
      <c r="S77" s="49">
        <v>47899</v>
      </c>
      <c r="T77" s="49">
        <v>240486</v>
      </c>
      <c r="U77" s="49">
        <v>1844056.27</v>
      </c>
      <c r="V77" s="49">
        <v>565653.52</v>
      </c>
      <c r="W77" s="49">
        <v>31400</v>
      </c>
      <c r="X77" s="49">
        <v>291054</v>
      </c>
    </row>
    <row r="78" spans="1:24" ht="12.75">
      <c r="A78" s="46">
        <v>6</v>
      </c>
      <c r="B78" s="46">
        <v>20</v>
      </c>
      <c r="C78" s="46">
        <v>3</v>
      </c>
      <c r="D78" s="41">
        <v>2</v>
      </c>
      <c r="E78" s="47"/>
      <c r="F78" s="48" t="s">
        <v>257</v>
      </c>
      <c r="G78" s="58" t="s">
        <v>325</v>
      </c>
      <c r="H78" s="49">
        <v>15364558.41</v>
      </c>
      <c r="I78" s="49">
        <v>726099.53</v>
      </c>
      <c r="J78" s="49">
        <v>117384.96</v>
      </c>
      <c r="K78" s="49">
        <v>993755.14</v>
      </c>
      <c r="L78" s="49">
        <v>0</v>
      </c>
      <c r="M78" s="49">
        <v>19600</v>
      </c>
      <c r="N78" s="49">
        <v>2729106</v>
      </c>
      <c r="O78" s="49">
        <v>441409.23</v>
      </c>
      <c r="P78" s="49">
        <v>4772718.29</v>
      </c>
      <c r="Q78" s="49">
        <v>32100</v>
      </c>
      <c r="R78" s="49">
        <v>2773387.72</v>
      </c>
      <c r="S78" s="49">
        <v>79066</v>
      </c>
      <c r="T78" s="49">
        <v>55816</v>
      </c>
      <c r="U78" s="49">
        <v>1820633.54</v>
      </c>
      <c r="V78" s="49">
        <v>442900</v>
      </c>
      <c r="W78" s="49">
        <v>46000</v>
      </c>
      <c r="X78" s="49">
        <v>314582</v>
      </c>
    </row>
    <row r="79" spans="1:24" ht="12.75">
      <c r="A79" s="46">
        <v>6</v>
      </c>
      <c r="B79" s="46">
        <v>9</v>
      </c>
      <c r="C79" s="46">
        <v>8</v>
      </c>
      <c r="D79" s="41">
        <v>2</v>
      </c>
      <c r="E79" s="47"/>
      <c r="F79" s="48" t="s">
        <v>257</v>
      </c>
      <c r="G79" s="58" t="s">
        <v>326</v>
      </c>
      <c r="H79" s="49">
        <v>41240784.72</v>
      </c>
      <c r="I79" s="49">
        <v>3619004.37</v>
      </c>
      <c r="J79" s="49">
        <v>515700</v>
      </c>
      <c r="K79" s="49">
        <v>4627926.89</v>
      </c>
      <c r="L79" s="49">
        <v>0</v>
      </c>
      <c r="M79" s="49">
        <v>476437.41</v>
      </c>
      <c r="N79" s="49">
        <v>4380498.42</v>
      </c>
      <c r="O79" s="49">
        <v>590137.73</v>
      </c>
      <c r="P79" s="49">
        <v>13081927.74</v>
      </c>
      <c r="Q79" s="49">
        <v>152836</v>
      </c>
      <c r="R79" s="49">
        <v>4369100</v>
      </c>
      <c r="S79" s="49">
        <v>0</v>
      </c>
      <c r="T79" s="49">
        <v>552815.25</v>
      </c>
      <c r="U79" s="49">
        <v>7412921.88</v>
      </c>
      <c r="V79" s="49">
        <v>589190.83</v>
      </c>
      <c r="W79" s="49">
        <v>84000</v>
      </c>
      <c r="X79" s="49">
        <v>788288.2</v>
      </c>
    </row>
    <row r="80" spans="1:24" ht="12.75">
      <c r="A80" s="46">
        <v>6</v>
      </c>
      <c r="B80" s="46">
        <v>1</v>
      </c>
      <c r="C80" s="46">
        <v>7</v>
      </c>
      <c r="D80" s="41">
        <v>2</v>
      </c>
      <c r="E80" s="47"/>
      <c r="F80" s="48" t="s">
        <v>257</v>
      </c>
      <c r="G80" s="58" t="s">
        <v>327</v>
      </c>
      <c r="H80" s="49">
        <v>21602204.87</v>
      </c>
      <c r="I80" s="49">
        <v>247107.97</v>
      </c>
      <c r="J80" s="49">
        <v>0</v>
      </c>
      <c r="K80" s="49">
        <v>1491985</v>
      </c>
      <c r="L80" s="49">
        <v>32015</v>
      </c>
      <c r="M80" s="49">
        <v>254259.21</v>
      </c>
      <c r="N80" s="49">
        <v>2000121.68</v>
      </c>
      <c r="O80" s="49">
        <v>127629</v>
      </c>
      <c r="P80" s="49">
        <v>5393255.43</v>
      </c>
      <c r="Q80" s="49">
        <v>42000</v>
      </c>
      <c r="R80" s="49">
        <v>2039696</v>
      </c>
      <c r="S80" s="49">
        <v>48168</v>
      </c>
      <c r="T80" s="49">
        <v>222764</v>
      </c>
      <c r="U80" s="49">
        <v>8993105.79</v>
      </c>
      <c r="V80" s="49">
        <v>377120.79</v>
      </c>
      <c r="W80" s="49">
        <v>37885</v>
      </c>
      <c r="X80" s="49">
        <v>295092</v>
      </c>
    </row>
    <row r="81" spans="1:24" ht="12.75">
      <c r="A81" s="46">
        <v>6</v>
      </c>
      <c r="B81" s="46">
        <v>14</v>
      </c>
      <c r="C81" s="46">
        <v>5</v>
      </c>
      <c r="D81" s="41">
        <v>2</v>
      </c>
      <c r="E81" s="47"/>
      <c r="F81" s="48" t="s">
        <v>257</v>
      </c>
      <c r="G81" s="58" t="s">
        <v>328</v>
      </c>
      <c r="H81" s="49">
        <v>27940592.38</v>
      </c>
      <c r="I81" s="49">
        <v>1952681.96</v>
      </c>
      <c r="J81" s="49">
        <v>9166</v>
      </c>
      <c r="K81" s="49">
        <v>1962219</v>
      </c>
      <c r="L81" s="49">
        <v>0</v>
      </c>
      <c r="M81" s="49">
        <v>677444</v>
      </c>
      <c r="N81" s="49">
        <v>3136052.08</v>
      </c>
      <c r="O81" s="49">
        <v>215850</v>
      </c>
      <c r="P81" s="49">
        <v>10257209.34</v>
      </c>
      <c r="Q81" s="49">
        <v>150300</v>
      </c>
      <c r="R81" s="49">
        <v>4278286</v>
      </c>
      <c r="S81" s="49">
        <v>15000</v>
      </c>
      <c r="T81" s="49">
        <v>436533</v>
      </c>
      <c r="U81" s="49">
        <v>3108485</v>
      </c>
      <c r="V81" s="49">
        <v>779000</v>
      </c>
      <c r="W81" s="49">
        <v>274200</v>
      </c>
      <c r="X81" s="49">
        <v>688166</v>
      </c>
    </row>
    <row r="82" spans="1:24" ht="12.75">
      <c r="A82" s="46">
        <v>6</v>
      </c>
      <c r="B82" s="46">
        <v>6</v>
      </c>
      <c r="C82" s="46">
        <v>5</v>
      </c>
      <c r="D82" s="41">
        <v>2</v>
      </c>
      <c r="E82" s="47"/>
      <c r="F82" s="48" t="s">
        <v>257</v>
      </c>
      <c r="G82" s="58" t="s">
        <v>261</v>
      </c>
      <c r="H82" s="49">
        <v>27441924.96</v>
      </c>
      <c r="I82" s="49">
        <v>446580.34</v>
      </c>
      <c r="J82" s="49">
        <v>152480</v>
      </c>
      <c r="K82" s="49">
        <v>2069528</v>
      </c>
      <c r="L82" s="49">
        <v>4465</v>
      </c>
      <c r="M82" s="49">
        <v>101350</v>
      </c>
      <c r="N82" s="49">
        <v>3084419.84</v>
      </c>
      <c r="O82" s="49">
        <v>295545</v>
      </c>
      <c r="P82" s="49">
        <v>11465594.78</v>
      </c>
      <c r="Q82" s="49">
        <v>160000</v>
      </c>
      <c r="R82" s="49">
        <v>3905168</v>
      </c>
      <c r="S82" s="49">
        <v>0</v>
      </c>
      <c r="T82" s="49">
        <v>168850</v>
      </c>
      <c r="U82" s="49">
        <v>1271573</v>
      </c>
      <c r="V82" s="49">
        <v>773792</v>
      </c>
      <c r="W82" s="49">
        <v>2836294</v>
      </c>
      <c r="X82" s="49">
        <v>706285</v>
      </c>
    </row>
    <row r="83" spans="1:24" ht="12.75">
      <c r="A83" s="46">
        <v>6</v>
      </c>
      <c r="B83" s="46">
        <v>6</v>
      </c>
      <c r="C83" s="46">
        <v>6</v>
      </c>
      <c r="D83" s="41">
        <v>2</v>
      </c>
      <c r="E83" s="47"/>
      <c r="F83" s="48" t="s">
        <v>257</v>
      </c>
      <c r="G83" s="58" t="s">
        <v>329</v>
      </c>
      <c r="H83" s="49">
        <v>8983545.18</v>
      </c>
      <c r="I83" s="49">
        <v>518767.74</v>
      </c>
      <c r="J83" s="49">
        <v>402557</v>
      </c>
      <c r="K83" s="49">
        <v>57470.57</v>
      </c>
      <c r="L83" s="49">
        <v>421</v>
      </c>
      <c r="M83" s="49">
        <v>53991.6</v>
      </c>
      <c r="N83" s="49">
        <v>1338500.06</v>
      </c>
      <c r="O83" s="49">
        <v>127300</v>
      </c>
      <c r="P83" s="49">
        <v>3293766.65</v>
      </c>
      <c r="Q83" s="49">
        <v>37000</v>
      </c>
      <c r="R83" s="49">
        <v>2027786.4</v>
      </c>
      <c r="S83" s="49">
        <v>0</v>
      </c>
      <c r="T83" s="49">
        <v>111318.25</v>
      </c>
      <c r="U83" s="49">
        <v>560480</v>
      </c>
      <c r="V83" s="49">
        <v>172399.91</v>
      </c>
      <c r="W83" s="49">
        <v>61000</v>
      </c>
      <c r="X83" s="49">
        <v>220786</v>
      </c>
    </row>
    <row r="84" spans="1:24" ht="12.75">
      <c r="A84" s="46">
        <v>6</v>
      </c>
      <c r="B84" s="46">
        <v>7</v>
      </c>
      <c r="C84" s="46">
        <v>5</v>
      </c>
      <c r="D84" s="41">
        <v>2</v>
      </c>
      <c r="E84" s="47"/>
      <c r="F84" s="48" t="s">
        <v>257</v>
      </c>
      <c r="G84" s="58" t="s">
        <v>262</v>
      </c>
      <c r="H84" s="49">
        <v>20968866.82</v>
      </c>
      <c r="I84" s="49">
        <v>202035.36</v>
      </c>
      <c r="J84" s="49">
        <v>228000</v>
      </c>
      <c r="K84" s="49">
        <v>712377</v>
      </c>
      <c r="L84" s="49">
        <v>0</v>
      </c>
      <c r="M84" s="49">
        <v>135000</v>
      </c>
      <c r="N84" s="49">
        <v>2015419.98</v>
      </c>
      <c r="O84" s="49">
        <v>84600</v>
      </c>
      <c r="P84" s="49">
        <v>8739970.5</v>
      </c>
      <c r="Q84" s="49">
        <v>79000</v>
      </c>
      <c r="R84" s="49">
        <v>2969142.98</v>
      </c>
      <c r="S84" s="49">
        <v>0</v>
      </c>
      <c r="T84" s="49">
        <v>332559</v>
      </c>
      <c r="U84" s="49">
        <v>4947393</v>
      </c>
      <c r="V84" s="49">
        <v>200823</v>
      </c>
      <c r="W84" s="49">
        <v>127997</v>
      </c>
      <c r="X84" s="49">
        <v>194549</v>
      </c>
    </row>
    <row r="85" spans="1:24" ht="12.75">
      <c r="A85" s="46">
        <v>6</v>
      </c>
      <c r="B85" s="46">
        <v>18</v>
      </c>
      <c r="C85" s="46">
        <v>4</v>
      </c>
      <c r="D85" s="41">
        <v>2</v>
      </c>
      <c r="E85" s="47"/>
      <c r="F85" s="48" t="s">
        <v>257</v>
      </c>
      <c r="G85" s="58" t="s">
        <v>330</v>
      </c>
      <c r="H85" s="49">
        <v>10517946.2</v>
      </c>
      <c r="I85" s="49">
        <v>241038.86</v>
      </c>
      <c r="J85" s="49">
        <v>248481.79</v>
      </c>
      <c r="K85" s="49">
        <v>1358615.3</v>
      </c>
      <c r="L85" s="49">
        <v>0</v>
      </c>
      <c r="M85" s="49">
        <v>210000</v>
      </c>
      <c r="N85" s="49">
        <v>1623631.61</v>
      </c>
      <c r="O85" s="49">
        <v>173950</v>
      </c>
      <c r="P85" s="49">
        <v>3724907.95</v>
      </c>
      <c r="Q85" s="49">
        <v>27650</v>
      </c>
      <c r="R85" s="49">
        <v>1589668.95</v>
      </c>
      <c r="S85" s="49">
        <v>0</v>
      </c>
      <c r="T85" s="49">
        <v>61686</v>
      </c>
      <c r="U85" s="49">
        <v>764165</v>
      </c>
      <c r="V85" s="49">
        <v>332686.46</v>
      </c>
      <c r="W85" s="49">
        <v>9331.28</v>
      </c>
      <c r="X85" s="49">
        <v>152133</v>
      </c>
    </row>
    <row r="86" spans="1:24" ht="12.75">
      <c r="A86" s="46">
        <v>6</v>
      </c>
      <c r="B86" s="46">
        <v>9</v>
      </c>
      <c r="C86" s="46">
        <v>9</v>
      </c>
      <c r="D86" s="41">
        <v>2</v>
      </c>
      <c r="E86" s="47"/>
      <c r="F86" s="48" t="s">
        <v>257</v>
      </c>
      <c r="G86" s="58" t="s">
        <v>331</v>
      </c>
      <c r="H86" s="49">
        <v>12929450.2</v>
      </c>
      <c r="I86" s="49">
        <v>421929.85</v>
      </c>
      <c r="J86" s="49">
        <v>272300</v>
      </c>
      <c r="K86" s="49">
        <v>1951222.96</v>
      </c>
      <c r="L86" s="49">
        <v>0</v>
      </c>
      <c r="M86" s="49">
        <v>32500</v>
      </c>
      <c r="N86" s="49">
        <v>1535634.16</v>
      </c>
      <c r="O86" s="49">
        <v>184800</v>
      </c>
      <c r="P86" s="49">
        <v>4405880.52</v>
      </c>
      <c r="Q86" s="49">
        <v>46000</v>
      </c>
      <c r="R86" s="49">
        <v>1909844.86</v>
      </c>
      <c r="S86" s="49">
        <v>0</v>
      </c>
      <c r="T86" s="49">
        <v>442619</v>
      </c>
      <c r="U86" s="49">
        <v>1066710.85</v>
      </c>
      <c r="V86" s="49">
        <v>433850</v>
      </c>
      <c r="W86" s="49">
        <v>26000</v>
      </c>
      <c r="X86" s="49">
        <v>200158</v>
      </c>
    </row>
    <row r="87" spans="1:24" ht="12.75">
      <c r="A87" s="46">
        <v>6</v>
      </c>
      <c r="B87" s="46">
        <v>11</v>
      </c>
      <c r="C87" s="46">
        <v>4</v>
      </c>
      <c r="D87" s="41">
        <v>2</v>
      </c>
      <c r="E87" s="47"/>
      <c r="F87" s="48" t="s">
        <v>257</v>
      </c>
      <c r="G87" s="58" t="s">
        <v>332</v>
      </c>
      <c r="H87" s="49">
        <v>32955039.38</v>
      </c>
      <c r="I87" s="49">
        <v>1012896.35</v>
      </c>
      <c r="J87" s="49">
        <v>0</v>
      </c>
      <c r="K87" s="49">
        <v>1544500</v>
      </c>
      <c r="L87" s="49">
        <v>0</v>
      </c>
      <c r="M87" s="49">
        <v>677670</v>
      </c>
      <c r="N87" s="49">
        <v>3137910.66</v>
      </c>
      <c r="O87" s="49">
        <v>324380</v>
      </c>
      <c r="P87" s="49">
        <v>15797372.37</v>
      </c>
      <c r="Q87" s="49">
        <v>139000</v>
      </c>
      <c r="R87" s="49">
        <v>7171191</v>
      </c>
      <c r="S87" s="49">
        <v>25170</v>
      </c>
      <c r="T87" s="49">
        <v>920893</v>
      </c>
      <c r="U87" s="49">
        <v>895977</v>
      </c>
      <c r="V87" s="49">
        <v>588983</v>
      </c>
      <c r="W87" s="49">
        <v>216630</v>
      </c>
      <c r="X87" s="49">
        <v>502466</v>
      </c>
    </row>
    <row r="88" spans="1:24" ht="12.75">
      <c r="A88" s="46">
        <v>6</v>
      </c>
      <c r="B88" s="46">
        <v>2</v>
      </c>
      <c r="C88" s="46">
        <v>8</v>
      </c>
      <c r="D88" s="41">
        <v>2</v>
      </c>
      <c r="E88" s="47"/>
      <c r="F88" s="48" t="s">
        <v>257</v>
      </c>
      <c r="G88" s="58" t="s">
        <v>333</v>
      </c>
      <c r="H88" s="49">
        <v>21438345.04</v>
      </c>
      <c r="I88" s="49">
        <v>1826386.54</v>
      </c>
      <c r="J88" s="49">
        <v>50000</v>
      </c>
      <c r="K88" s="49">
        <v>1630315.81</v>
      </c>
      <c r="L88" s="49">
        <v>0</v>
      </c>
      <c r="M88" s="49">
        <v>0</v>
      </c>
      <c r="N88" s="49">
        <v>1622294.03</v>
      </c>
      <c r="O88" s="49">
        <v>382075.19</v>
      </c>
      <c r="P88" s="49">
        <v>9750855.47</v>
      </c>
      <c r="Q88" s="49">
        <v>75000</v>
      </c>
      <c r="R88" s="49">
        <v>3297949</v>
      </c>
      <c r="S88" s="49">
        <v>0</v>
      </c>
      <c r="T88" s="49">
        <v>275695</v>
      </c>
      <c r="U88" s="49">
        <v>1303924</v>
      </c>
      <c r="V88" s="49">
        <v>411800</v>
      </c>
      <c r="W88" s="49">
        <v>566987</v>
      </c>
      <c r="X88" s="49">
        <v>245063</v>
      </c>
    </row>
    <row r="89" spans="1:24" ht="12.75">
      <c r="A89" s="46">
        <v>6</v>
      </c>
      <c r="B89" s="46">
        <v>14</v>
      </c>
      <c r="C89" s="46">
        <v>6</v>
      </c>
      <c r="D89" s="41">
        <v>2</v>
      </c>
      <c r="E89" s="47"/>
      <c r="F89" s="48" t="s">
        <v>257</v>
      </c>
      <c r="G89" s="58" t="s">
        <v>334</v>
      </c>
      <c r="H89" s="49">
        <v>21555733.89</v>
      </c>
      <c r="I89" s="49">
        <v>243950.62</v>
      </c>
      <c r="J89" s="49">
        <v>0</v>
      </c>
      <c r="K89" s="49">
        <v>2122000</v>
      </c>
      <c r="L89" s="49">
        <v>1600</v>
      </c>
      <c r="M89" s="49">
        <v>226116.46</v>
      </c>
      <c r="N89" s="49">
        <v>2250729.36</v>
      </c>
      <c r="O89" s="49">
        <v>277210.19</v>
      </c>
      <c r="P89" s="49">
        <v>9366660.55</v>
      </c>
      <c r="Q89" s="49">
        <v>94000</v>
      </c>
      <c r="R89" s="49">
        <v>3792970</v>
      </c>
      <c r="S89" s="49">
        <v>10000</v>
      </c>
      <c r="T89" s="49">
        <v>512093.5</v>
      </c>
      <c r="U89" s="49">
        <v>1347560</v>
      </c>
      <c r="V89" s="49">
        <v>698187.71</v>
      </c>
      <c r="W89" s="49">
        <v>84060</v>
      </c>
      <c r="X89" s="49">
        <v>528595.5</v>
      </c>
    </row>
    <row r="90" spans="1:24" ht="12.75">
      <c r="A90" s="46">
        <v>6</v>
      </c>
      <c r="B90" s="46">
        <v>1</v>
      </c>
      <c r="C90" s="46">
        <v>8</v>
      </c>
      <c r="D90" s="41">
        <v>2</v>
      </c>
      <c r="E90" s="47"/>
      <c r="F90" s="48" t="s">
        <v>257</v>
      </c>
      <c r="G90" s="58" t="s">
        <v>335</v>
      </c>
      <c r="H90" s="49">
        <v>13445175.85</v>
      </c>
      <c r="I90" s="49">
        <v>276563.81</v>
      </c>
      <c r="J90" s="49">
        <v>369584</v>
      </c>
      <c r="K90" s="49">
        <v>618938</v>
      </c>
      <c r="L90" s="49">
        <v>0</v>
      </c>
      <c r="M90" s="49">
        <v>155867.59</v>
      </c>
      <c r="N90" s="49">
        <v>1814898.34</v>
      </c>
      <c r="O90" s="49">
        <v>156210</v>
      </c>
      <c r="P90" s="49">
        <v>5273142.6</v>
      </c>
      <c r="Q90" s="49">
        <v>39300</v>
      </c>
      <c r="R90" s="49">
        <v>2175097</v>
      </c>
      <c r="S90" s="49">
        <v>0</v>
      </c>
      <c r="T90" s="49">
        <v>157817</v>
      </c>
      <c r="U90" s="49">
        <v>1635637.7</v>
      </c>
      <c r="V90" s="49">
        <v>591800</v>
      </c>
      <c r="W90" s="49">
        <v>48800</v>
      </c>
      <c r="X90" s="49">
        <v>131519.81</v>
      </c>
    </row>
    <row r="91" spans="1:24" ht="12.75">
      <c r="A91" s="46">
        <v>6</v>
      </c>
      <c r="B91" s="46">
        <v>3</v>
      </c>
      <c r="C91" s="46">
        <v>7</v>
      </c>
      <c r="D91" s="41">
        <v>2</v>
      </c>
      <c r="E91" s="47"/>
      <c r="F91" s="48" t="s">
        <v>257</v>
      </c>
      <c r="G91" s="58" t="s">
        <v>336</v>
      </c>
      <c r="H91" s="49">
        <v>20803098.07</v>
      </c>
      <c r="I91" s="49">
        <v>394533.84</v>
      </c>
      <c r="J91" s="49">
        <v>0</v>
      </c>
      <c r="K91" s="49">
        <v>1216697.25</v>
      </c>
      <c r="L91" s="49">
        <v>8186349.02</v>
      </c>
      <c r="M91" s="49">
        <v>161640</v>
      </c>
      <c r="N91" s="49">
        <v>1832078.74</v>
      </c>
      <c r="O91" s="49">
        <v>156911</v>
      </c>
      <c r="P91" s="49">
        <v>3780093.23</v>
      </c>
      <c r="Q91" s="49">
        <v>21200</v>
      </c>
      <c r="R91" s="49">
        <v>2716237.99</v>
      </c>
      <c r="S91" s="49">
        <v>0</v>
      </c>
      <c r="T91" s="49">
        <v>100625</v>
      </c>
      <c r="U91" s="49">
        <v>1667800</v>
      </c>
      <c r="V91" s="49">
        <v>191000</v>
      </c>
      <c r="W91" s="49">
        <v>66300</v>
      </c>
      <c r="X91" s="49">
        <v>311632</v>
      </c>
    </row>
    <row r="92" spans="1:24" ht="12.75">
      <c r="A92" s="46">
        <v>6</v>
      </c>
      <c r="B92" s="46">
        <v>8</v>
      </c>
      <c r="C92" s="46">
        <v>7</v>
      </c>
      <c r="D92" s="41">
        <v>2</v>
      </c>
      <c r="E92" s="47"/>
      <c r="F92" s="48" t="s">
        <v>257</v>
      </c>
      <c r="G92" s="58" t="s">
        <v>263</v>
      </c>
      <c r="H92" s="49">
        <v>38216063.49</v>
      </c>
      <c r="I92" s="49">
        <v>687241</v>
      </c>
      <c r="J92" s="49">
        <v>0</v>
      </c>
      <c r="K92" s="49">
        <v>4897156.88</v>
      </c>
      <c r="L92" s="49">
        <v>0</v>
      </c>
      <c r="M92" s="49">
        <v>726405.77</v>
      </c>
      <c r="N92" s="49">
        <v>3967634.8</v>
      </c>
      <c r="O92" s="49">
        <v>230300</v>
      </c>
      <c r="P92" s="49">
        <v>13314506.16</v>
      </c>
      <c r="Q92" s="49">
        <v>115000</v>
      </c>
      <c r="R92" s="49">
        <v>5381707</v>
      </c>
      <c r="S92" s="49">
        <v>0</v>
      </c>
      <c r="T92" s="49">
        <v>132855</v>
      </c>
      <c r="U92" s="49">
        <v>5594557.06</v>
      </c>
      <c r="V92" s="49">
        <v>855114.96</v>
      </c>
      <c r="W92" s="49">
        <v>1319934.86</v>
      </c>
      <c r="X92" s="49">
        <v>993650</v>
      </c>
    </row>
    <row r="93" spans="1:24" ht="12.75">
      <c r="A93" s="46">
        <v>6</v>
      </c>
      <c r="B93" s="46">
        <v>18</v>
      </c>
      <c r="C93" s="46">
        <v>5</v>
      </c>
      <c r="D93" s="41">
        <v>2</v>
      </c>
      <c r="E93" s="47"/>
      <c r="F93" s="48" t="s">
        <v>257</v>
      </c>
      <c r="G93" s="58" t="s">
        <v>337</v>
      </c>
      <c r="H93" s="49">
        <v>25550869</v>
      </c>
      <c r="I93" s="49">
        <v>963414</v>
      </c>
      <c r="J93" s="49">
        <v>0</v>
      </c>
      <c r="K93" s="49">
        <v>3046318</v>
      </c>
      <c r="L93" s="49">
        <v>0</v>
      </c>
      <c r="M93" s="49">
        <v>113585</v>
      </c>
      <c r="N93" s="49">
        <v>3951166</v>
      </c>
      <c r="O93" s="49">
        <v>171800</v>
      </c>
      <c r="P93" s="49">
        <v>7670708</v>
      </c>
      <c r="Q93" s="49">
        <v>80000</v>
      </c>
      <c r="R93" s="49">
        <v>4469041</v>
      </c>
      <c r="S93" s="49">
        <v>31879</v>
      </c>
      <c r="T93" s="49">
        <v>443447</v>
      </c>
      <c r="U93" s="49">
        <v>872601</v>
      </c>
      <c r="V93" s="49">
        <v>807786</v>
      </c>
      <c r="W93" s="49">
        <v>2386800</v>
      </c>
      <c r="X93" s="49">
        <v>542324</v>
      </c>
    </row>
    <row r="94" spans="1:24" ht="12.75">
      <c r="A94" s="46">
        <v>6</v>
      </c>
      <c r="B94" s="46">
        <v>10</v>
      </c>
      <c r="C94" s="46">
        <v>2</v>
      </c>
      <c r="D94" s="41">
        <v>2</v>
      </c>
      <c r="E94" s="47"/>
      <c r="F94" s="48" t="s">
        <v>257</v>
      </c>
      <c r="G94" s="58" t="s">
        <v>338</v>
      </c>
      <c r="H94" s="49">
        <v>21343441.51</v>
      </c>
      <c r="I94" s="49">
        <v>2290462.46</v>
      </c>
      <c r="J94" s="49">
        <v>239648</v>
      </c>
      <c r="K94" s="49">
        <v>586405.17</v>
      </c>
      <c r="L94" s="49">
        <v>2000</v>
      </c>
      <c r="M94" s="49">
        <v>28080</v>
      </c>
      <c r="N94" s="49">
        <v>2966798.77</v>
      </c>
      <c r="O94" s="49">
        <v>255660</v>
      </c>
      <c r="P94" s="49">
        <v>7527928.18</v>
      </c>
      <c r="Q94" s="49">
        <v>112500</v>
      </c>
      <c r="R94" s="49">
        <v>2806756.26</v>
      </c>
      <c r="S94" s="49">
        <v>195609.24</v>
      </c>
      <c r="T94" s="49">
        <v>210040.04</v>
      </c>
      <c r="U94" s="49">
        <v>1014060.48</v>
      </c>
      <c r="V94" s="49">
        <v>2493650.25</v>
      </c>
      <c r="W94" s="49">
        <v>97725.63</v>
      </c>
      <c r="X94" s="49">
        <v>516117.03</v>
      </c>
    </row>
    <row r="95" spans="1:24" ht="12.75">
      <c r="A95" s="46">
        <v>6</v>
      </c>
      <c r="B95" s="46">
        <v>20</v>
      </c>
      <c r="C95" s="46">
        <v>5</v>
      </c>
      <c r="D95" s="41">
        <v>2</v>
      </c>
      <c r="E95" s="47"/>
      <c r="F95" s="48" t="s">
        <v>257</v>
      </c>
      <c r="G95" s="58" t="s">
        <v>339</v>
      </c>
      <c r="H95" s="49">
        <v>19275150.49</v>
      </c>
      <c r="I95" s="49">
        <v>246740.28</v>
      </c>
      <c r="J95" s="49">
        <v>89000</v>
      </c>
      <c r="K95" s="49">
        <v>878210</v>
      </c>
      <c r="L95" s="49">
        <v>0</v>
      </c>
      <c r="M95" s="49">
        <v>0</v>
      </c>
      <c r="N95" s="49">
        <v>2160526.36</v>
      </c>
      <c r="O95" s="49">
        <v>256480</v>
      </c>
      <c r="P95" s="49">
        <v>7931879.38</v>
      </c>
      <c r="Q95" s="49">
        <v>48000</v>
      </c>
      <c r="R95" s="49">
        <v>3074135</v>
      </c>
      <c r="S95" s="49">
        <v>0</v>
      </c>
      <c r="T95" s="49">
        <v>213813</v>
      </c>
      <c r="U95" s="49">
        <v>3542701.47</v>
      </c>
      <c r="V95" s="49">
        <v>347200</v>
      </c>
      <c r="W95" s="49">
        <v>118326</v>
      </c>
      <c r="X95" s="49">
        <v>368139</v>
      </c>
    </row>
    <row r="96" spans="1:24" ht="12.75">
      <c r="A96" s="46">
        <v>6</v>
      </c>
      <c r="B96" s="46">
        <v>12</v>
      </c>
      <c r="C96" s="46">
        <v>4</v>
      </c>
      <c r="D96" s="41">
        <v>2</v>
      </c>
      <c r="E96" s="47"/>
      <c r="F96" s="48" t="s">
        <v>257</v>
      </c>
      <c r="G96" s="58" t="s">
        <v>340</v>
      </c>
      <c r="H96" s="49">
        <v>14204691.75</v>
      </c>
      <c r="I96" s="49">
        <v>208776.65</v>
      </c>
      <c r="J96" s="49">
        <v>449643</v>
      </c>
      <c r="K96" s="49">
        <v>1090362</v>
      </c>
      <c r="L96" s="49">
        <v>0</v>
      </c>
      <c r="M96" s="49">
        <v>338520</v>
      </c>
      <c r="N96" s="49">
        <v>1719450.74</v>
      </c>
      <c r="O96" s="49">
        <v>279014</v>
      </c>
      <c r="P96" s="49">
        <v>5703161.36</v>
      </c>
      <c r="Q96" s="49">
        <v>74000</v>
      </c>
      <c r="R96" s="49">
        <v>2820192</v>
      </c>
      <c r="S96" s="49">
        <v>0</v>
      </c>
      <c r="T96" s="49">
        <v>95137</v>
      </c>
      <c r="U96" s="49">
        <v>694800</v>
      </c>
      <c r="V96" s="49">
        <v>387549</v>
      </c>
      <c r="W96" s="49">
        <v>145349</v>
      </c>
      <c r="X96" s="49">
        <v>198737</v>
      </c>
    </row>
    <row r="97" spans="1:24" ht="12.75">
      <c r="A97" s="46">
        <v>6</v>
      </c>
      <c r="B97" s="46">
        <v>1</v>
      </c>
      <c r="C97" s="46">
        <v>9</v>
      </c>
      <c r="D97" s="41">
        <v>2</v>
      </c>
      <c r="E97" s="47"/>
      <c r="F97" s="48" t="s">
        <v>257</v>
      </c>
      <c r="G97" s="58" t="s">
        <v>341</v>
      </c>
      <c r="H97" s="49">
        <v>15370033.68</v>
      </c>
      <c r="I97" s="49">
        <v>1025138.81</v>
      </c>
      <c r="J97" s="49">
        <v>0</v>
      </c>
      <c r="K97" s="49">
        <v>1146961.59</v>
      </c>
      <c r="L97" s="49">
        <v>0</v>
      </c>
      <c r="M97" s="49">
        <v>518497.78</v>
      </c>
      <c r="N97" s="49">
        <v>1889571.86</v>
      </c>
      <c r="O97" s="49">
        <v>214155</v>
      </c>
      <c r="P97" s="49">
        <v>6084489.64</v>
      </c>
      <c r="Q97" s="49">
        <v>52000</v>
      </c>
      <c r="R97" s="49">
        <v>2381521</v>
      </c>
      <c r="S97" s="49">
        <v>0</v>
      </c>
      <c r="T97" s="49">
        <v>188096</v>
      </c>
      <c r="U97" s="49">
        <v>868742</v>
      </c>
      <c r="V97" s="49">
        <v>646000</v>
      </c>
      <c r="W97" s="49">
        <v>134878</v>
      </c>
      <c r="X97" s="49">
        <v>219982</v>
      </c>
    </row>
    <row r="98" spans="1:24" ht="12.75">
      <c r="A98" s="46">
        <v>6</v>
      </c>
      <c r="B98" s="46">
        <v>6</v>
      </c>
      <c r="C98" s="46">
        <v>7</v>
      </c>
      <c r="D98" s="41">
        <v>2</v>
      </c>
      <c r="E98" s="47"/>
      <c r="F98" s="48" t="s">
        <v>257</v>
      </c>
      <c r="G98" s="58" t="s">
        <v>342</v>
      </c>
      <c r="H98" s="49">
        <v>20107979.18</v>
      </c>
      <c r="I98" s="49">
        <v>550992.52</v>
      </c>
      <c r="J98" s="49">
        <v>269636</v>
      </c>
      <c r="K98" s="49">
        <v>3290460</v>
      </c>
      <c r="L98" s="49">
        <v>0</v>
      </c>
      <c r="M98" s="49">
        <v>96144.25</v>
      </c>
      <c r="N98" s="49">
        <v>1555596.28</v>
      </c>
      <c r="O98" s="49">
        <v>453491</v>
      </c>
      <c r="P98" s="49">
        <v>3957041.52</v>
      </c>
      <c r="Q98" s="49">
        <v>38981</v>
      </c>
      <c r="R98" s="49">
        <v>2035147.18</v>
      </c>
      <c r="S98" s="49">
        <v>0</v>
      </c>
      <c r="T98" s="49">
        <v>72299</v>
      </c>
      <c r="U98" s="49">
        <v>483101</v>
      </c>
      <c r="V98" s="49">
        <v>465000</v>
      </c>
      <c r="W98" s="49">
        <v>46200</v>
      </c>
      <c r="X98" s="49">
        <v>6793889.43</v>
      </c>
    </row>
    <row r="99" spans="1:24" ht="12.75">
      <c r="A99" s="46">
        <v>6</v>
      </c>
      <c r="B99" s="46">
        <v>2</v>
      </c>
      <c r="C99" s="46">
        <v>9</v>
      </c>
      <c r="D99" s="41">
        <v>2</v>
      </c>
      <c r="E99" s="47"/>
      <c r="F99" s="48" t="s">
        <v>257</v>
      </c>
      <c r="G99" s="58" t="s">
        <v>343</v>
      </c>
      <c r="H99" s="49">
        <v>12634696.33</v>
      </c>
      <c r="I99" s="49">
        <v>315579.02</v>
      </c>
      <c r="J99" s="49">
        <v>0</v>
      </c>
      <c r="K99" s="49">
        <v>695392.89</v>
      </c>
      <c r="L99" s="49">
        <v>4000</v>
      </c>
      <c r="M99" s="49">
        <v>10000</v>
      </c>
      <c r="N99" s="49">
        <v>1612724.1</v>
      </c>
      <c r="O99" s="49">
        <v>145000</v>
      </c>
      <c r="P99" s="49">
        <v>5326642.64</v>
      </c>
      <c r="Q99" s="49">
        <v>400713.51</v>
      </c>
      <c r="R99" s="49">
        <v>1922029</v>
      </c>
      <c r="S99" s="49">
        <v>0</v>
      </c>
      <c r="T99" s="49">
        <v>20863</v>
      </c>
      <c r="U99" s="49">
        <v>862258</v>
      </c>
      <c r="V99" s="49">
        <v>581582.47</v>
      </c>
      <c r="W99" s="49">
        <v>560221.74</v>
      </c>
      <c r="X99" s="49">
        <v>177689.96</v>
      </c>
    </row>
    <row r="100" spans="1:24" ht="12.75">
      <c r="A100" s="46">
        <v>6</v>
      </c>
      <c r="B100" s="46">
        <v>11</v>
      </c>
      <c r="C100" s="46">
        <v>5</v>
      </c>
      <c r="D100" s="41">
        <v>2</v>
      </c>
      <c r="E100" s="47"/>
      <c r="F100" s="48" t="s">
        <v>257</v>
      </c>
      <c r="G100" s="58" t="s">
        <v>264</v>
      </c>
      <c r="H100" s="49">
        <v>49084902.58</v>
      </c>
      <c r="I100" s="49">
        <v>1168783.28</v>
      </c>
      <c r="J100" s="49">
        <v>0</v>
      </c>
      <c r="K100" s="49">
        <v>3992988.64</v>
      </c>
      <c r="L100" s="49">
        <v>0</v>
      </c>
      <c r="M100" s="49">
        <v>602648.84</v>
      </c>
      <c r="N100" s="49">
        <v>4537031.06</v>
      </c>
      <c r="O100" s="49">
        <v>466042.15</v>
      </c>
      <c r="P100" s="49">
        <v>23645589.93</v>
      </c>
      <c r="Q100" s="49">
        <v>125000</v>
      </c>
      <c r="R100" s="49">
        <v>8505160.06</v>
      </c>
      <c r="S100" s="49">
        <v>0</v>
      </c>
      <c r="T100" s="49">
        <v>777610</v>
      </c>
      <c r="U100" s="49">
        <v>2294428.07</v>
      </c>
      <c r="V100" s="49">
        <v>1471393.96</v>
      </c>
      <c r="W100" s="49">
        <v>364260.79</v>
      </c>
      <c r="X100" s="49">
        <v>1133965.8</v>
      </c>
    </row>
    <row r="101" spans="1:24" ht="12.75">
      <c r="A101" s="46">
        <v>6</v>
      </c>
      <c r="B101" s="46">
        <v>14</v>
      </c>
      <c r="C101" s="46">
        <v>7</v>
      </c>
      <c r="D101" s="41">
        <v>2</v>
      </c>
      <c r="E101" s="47"/>
      <c r="F101" s="48" t="s">
        <v>257</v>
      </c>
      <c r="G101" s="58" t="s">
        <v>344</v>
      </c>
      <c r="H101" s="49">
        <v>8734136.24</v>
      </c>
      <c r="I101" s="49">
        <v>180206.7</v>
      </c>
      <c r="J101" s="49">
        <v>222000</v>
      </c>
      <c r="K101" s="49">
        <v>288557.67</v>
      </c>
      <c r="L101" s="49">
        <v>2468</v>
      </c>
      <c r="M101" s="49">
        <v>20000</v>
      </c>
      <c r="N101" s="49">
        <v>1178650.96</v>
      </c>
      <c r="O101" s="49">
        <v>45123</v>
      </c>
      <c r="P101" s="49">
        <v>3403788.74</v>
      </c>
      <c r="Q101" s="49">
        <v>87800</v>
      </c>
      <c r="R101" s="49">
        <v>1663371</v>
      </c>
      <c r="S101" s="49">
        <v>0</v>
      </c>
      <c r="T101" s="49">
        <v>181555</v>
      </c>
      <c r="U101" s="49">
        <v>954056</v>
      </c>
      <c r="V101" s="49">
        <v>224452.68</v>
      </c>
      <c r="W101" s="49">
        <v>26555.49</v>
      </c>
      <c r="X101" s="49">
        <v>255551</v>
      </c>
    </row>
    <row r="102" spans="1:24" ht="12.75">
      <c r="A102" s="46">
        <v>6</v>
      </c>
      <c r="B102" s="46">
        <v>17</v>
      </c>
      <c r="C102" s="46">
        <v>2</v>
      </c>
      <c r="D102" s="41">
        <v>2</v>
      </c>
      <c r="E102" s="47"/>
      <c r="F102" s="48" t="s">
        <v>257</v>
      </c>
      <c r="G102" s="58" t="s">
        <v>345</v>
      </c>
      <c r="H102" s="49">
        <v>38567308.85</v>
      </c>
      <c r="I102" s="49">
        <v>260245.22</v>
      </c>
      <c r="J102" s="49">
        <v>977000</v>
      </c>
      <c r="K102" s="49">
        <v>1655210.58</v>
      </c>
      <c r="L102" s="49">
        <v>0</v>
      </c>
      <c r="M102" s="49">
        <v>0</v>
      </c>
      <c r="N102" s="49">
        <v>3098385.95</v>
      </c>
      <c r="O102" s="49">
        <v>279015.63</v>
      </c>
      <c r="P102" s="49">
        <v>9912510.77</v>
      </c>
      <c r="Q102" s="49">
        <v>66000</v>
      </c>
      <c r="R102" s="49">
        <v>3959699</v>
      </c>
      <c r="S102" s="49">
        <v>0</v>
      </c>
      <c r="T102" s="49">
        <v>133000</v>
      </c>
      <c r="U102" s="49">
        <v>8066556.06</v>
      </c>
      <c r="V102" s="49">
        <v>9669034.64</v>
      </c>
      <c r="W102" s="49">
        <v>52500</v>
      </c>
      <c r="X102" s="49">
        <v>438151</v>
      </c>
    </row>
    <row r="103" spans="1:24" ht="12.75">
      <c r="A103" s="46">
        <v>6</v>
      </c>
      <c r="B103" s="46">
        <v>20</v>
      </c>
      <c r="C103" s="46">
        <v>6</v>
      </c>
      <c r="D103" s="41">
        <v>2</v>
      </c>
      <c r="E103" s="47"/>
      <c r="F103" s="48" t="s">
        <v>257</v>
      </c>
      <c r="G103" s="58" t="s">
        <v>346</v>
      </c>
      <c r="H103" s="49">
        <v>16844886.01</v>
      </c>
      <c r="I103" s="49">
        <v>572112.3</v>
      </c>
      <c r="J103" s="49">
        <v>0</v>
      </c>
      <c r="K103" s="49">
        <v>1008167.83</v>
      </c>
      <c r="L103" s="49">
        <v>0</v>
      </c>
      <c r="M103" s="49">
        <v>6000</v>
      </c>
      <c r="N103" s="49">
        <v>1503556.96</v>
      </c>
      <c r="O103" s="49">
        <v>332894.86</v>
      </c>
      <c r="P103" s="49">
        <v>7571829.2</v>
      </c>
      <c r="Q103" s="49">
        <v>49000</v>
      </c>
      <c r="R103" s="49">
        <v>3592267.73</v>
      </c>
      <c r="S103" s="49">
        <v>17918.4</v>
      </c>
      <c r="T103" s="49">
        <v>246467.58</v>
      </c>
      <c r="U103" s="49">
        <v>758158.15</v>
      </c>
      <c r="V103" s="49">
        <v>793850</v>
      </c>
      <c r="W103" s="49">
        <v>82500</v>
      </c>
      <c r="X103" s="49">
        <v>310163</v>
      </c>
    </row>
    <row r="104" spans="1:24" ht="12.75">
      <c r="A104" s="46">
        <v>6</v>
      </c>
      <c r="B104" s="46">
        <v>8</v>
      </c>
      <c r="C104" s="46">
        <v>8</v>
      </c>
      <c r="D104" s="41">
        <v>2</v>
      </c>
      <c r="E104" s="47"/>
      <c r="F104" s="48" t="s">
        <v>257</v>
      </c>
      <c r="G104" s="58" t="s">
        <v>347</v>
      </c>
      <c r="H104" s="49">
        <v>19825901.78</v>
      </c>
      <c r="I104" s="49">
        <v>182484.67</v>
      </c>
      <c r="J104" s="49">
        <v>519361</v>
      </c>
      <c r="K104" s="49">
        <v>1317354.91</v>
      </c>
      <c r="L104" s="49">
        <v>0</v>
      </c>
      <c r="M104" s="49">
        <v>36000</v>
      </c>
      <c r="N104" s="49">
        <v>2096312.43</v>
      </c>
      <c r="O104" s="49">
        <v>287476</v>
      </c>
      <c r="P104" s="49">
        <v>8122883.5</v>
      </c>
      <c r="Q104" s="49">
        <v>90000</v>
      </c>
      <c r="R104" s="49">
        <v>3586868</v>
      </c>
      <c r="S104" s="49">
        <v>0</v>
      </c>
      <c r="T104" s="49">
        <v>657865</v>
      </c>
      <c r="U104" s="49">
        <v>1861413.31</v>
      </c>
      <c r="V104" s="49">
        <v>451697</v>
      </c>
      <c r="W104" s="49">
        <v>86050</v>
      </c>
      <c r="X104" s="49">
        <v>530135.96</v>
      </c>
    </row>
    <row r="105" spans="1:24" ht="12.75">
      <c r="A105" s="46">
        <v>6</v>
      </c>
      <c r="B105" s="46">
        <v>1</v>
      </c>
      <c r="C105" s="46">
        <v>10</v>
      </c>
      <c r="D105" s="41">
        <v>2</v>
      </c>
      <c r="E105" s="47"/>
      <c r="F105" s="48" t="s">
        <v>257</v>
      </c>
      <c r="G105" s="58" t="s">
        <v>265</v>
      </c>
      <c r="H105" s="49">
        <v>33759239.66</v>
      </c>
      <c r="I105" s="49">
        <v>1180540.27</v>
      </c>
      <c r="J105" s="49">
        <v>952459</v>
      </c>
      <c r="K105" s="49">
        <v>2114596.67</v>
      </c>
      <c r="L105" s="49">
        <v>0</v>
      </c>
      <c r="M105" s="49">
        <v>184753.36</v>
      </c>
      <c r="N105" s="49">
        <v>3371035.32</v>
      </c>
      <c r="O105" s="49">
        <v>1290732.29</v>
      </c>
      <c r="P105" s="49">
        <v>14178240.04</v>
      </c>
      <c r="Q105" s="49">
        <v>110000</v>
      </c>
      <c r="R105" s="49">
        <v>5469252</v>
      </c>
      <c r="S105" s="49">
        <v>7551</v>
      </c>
      <c r="T105" s="49">
        <v>227813</v>
      </c>
      <c r="U105" s="49">
        <v>2660892.57</v>
      </c>
      <c r="V105" s="49">
        <v>1092391.3</v>
      </c>
      <c r="W105" s="49">
        <v>80000</v>
      </c>
      <c r="X105" s="49">
        <v>838982.84</v>
      </c>
    </row>
    <row r="106" spans="1:24" ht="12.75">
      <c r="A106" s="46">
        <v>6</v>
      </c>
      <c r="B106" s="46">
        <v>13</v>
      </c>
      <c r="C106" s="46">
        <v>3</v>
      </c>
      <c r="D106" s="41">
        <v>2</v>
      </c>
      <c r="E106" s="47"/>
      <c r="F106" s="48" t="s">
        <v>257</v>
      </c>
      <c r="G106" s="58" t="s">
        <v>348</v>
      </c>
      <c r="H106" s="49">
        <v>20357251.69</v>
      </c>
      <c r="I106" s="49">
        <v>3833630.41</v>
      </c>
      <c r="J106" s="49">
        <v>61400</v>
      </c>
      <c r="K106" s="49">
        <v>918376</v>
      </c>
      <c r="L106" s="49">
        <v>0</v>
      </c>
      <c r="M106" s="49">
        <v>70772</v>
      </c>
      <c r="N106" s="49">
        <v>1698772.36</v>
      </c>
      <c r="O106" s="49">
        <v>213167</v>
      </c>
      <c r="P106" s="49">
        <v>5280882.47</v>
      </c>
      <c r="Q106" s="49">
        <v>40000</v>
      </c>
      <c r="R106" s="49">
        <v>2293350</v>
      </c>
      <c r="S106" s="49">
        <v>0</v>
      </c>
      <c r="T106" s="49">
        <v>207958</v>
      </c>
      <c r="U106" s="49">
        <v>4107077.52</v>
      </c>
      <c r="V106" s="49">
        <v>496878.92</v>
      </c>
      <c r="W106" s="49">
        <v>177774</v>
      </c>
      <c r="X106" s="49">
        <v>957213.01</v>
      </c>
    </row>
    <row r="107" spans="1:24" ht="12.75">
      <c r="A107" s="46">
        <v>6</v>
      </c>
      <c r="B107" s="46">
        <v>10</v>
      </c>
      <c r="C107" s="46">
        <v>4</v>
      </c>
      <c r="D107" s="41">
        <v>2</v>
      </c>
      <c r="E107" s="47"/>
      <c r="F107" s="48" t="s">
        <v>257</v>
      </c>
      <c r="G107" s="58" t="s">
        <v>349</v>
      </c>
      <c r="H107" s="49">
        <v>28178564.53</v>
      </c>
      <c r="I107" s="49">
        <v>603506.42</v>
      </c>
      <c r="J107" s="49">
        <v>708238</v>
      </c>
      <c r="K107" s="49">
        <v>2712883.27</v>
      </c>
      <c r="L107" s="49">
        <v>22300</v>
      </c>
      <c r="M107" s="49">
        <v>141823</v>
      </c>
      <c r="N107" s="49">
        <v>3105787.68</v>
      </c>
      <c r="O107" s="49">
        <v>296643</v>
      </c>
      <c r="P107" s="49">
        <v>11157271.16</v>
      </c>
      <c r="Q107" s="49">
        <v>118419</v>
      </c>
      <c r="R107" s="49">
        <v>5023518</v>
      </c>
      <c r="S107" s="49">
        <v>0</v>
      </c>
      <c r="T107" s="49">
        <v>103839</v>
      </c>
      <c r="U107" s="49">
        <v>1984336</v>
      </c>
      <c r="V107" s="49">
        <v>1468548</v>
      </c>
      <c r="W107" s="49">
        <v>213800</v>
      </c>
      <c r="X107" s="49">
        <v>517652</v>
      </c>
    </row>
    <row r="108" spans="1:24" ht="12.75">
      <c r="A108" s="46">
        <v>6</v>
      </c>
      <c r="B108" s="46">
        <v>4</v>
      </c>
      <c r="C108" s="46">
        <v>5</v>
      </c>
      <c r="D108" s="41">
        <v>2</v>
      </c>
      <c r="E108" s="47"/>
      <c r="F108" s="48" t="s">
        <v>257</v>
      </c>
      <c r="G108" s="58" t="s">
        <v>350</v>
      </c>
      <c r="H108" s="49">
        <v>23466407.65</v>
      </c>
      <c r="I108" s="49">
        <v>1138715.18</v>
      </c>
      <c r="J108" s="49">
        <v>32964</v>
      </c>
      <c r="K108" s="49">
        <v>1827385.05</v>
      </c>
      <c r="L108" s="49">
        <v>1514800</v>
      </c>
      <c r="M108" s="49">
        <v>1559906.12</v>
      </c>
      <c r="N108" s="49">
        <v>2757361.92</v>
      </c>
      <c r="O108" s="49">
        <v>388700</v>
      </c>
      <c r="P108" s="49">
        <v>7789664.41</v>
      </c>
      <c r="Q108" s="49">
        <v>73310</v>
      </c>
      <c r="R108" s="49">
        <v>3602932.07</v>
      </c>
      <c r="S108" s="49">
        <v>0</v>
      </c>
      <c r="T108" s="49">
        <v>212374</v>
      </c>
      <c r="U108" s="49">
        <v>903674.53</v>
      </c>
      <c r="V108" s="49">
        <v>1107974.37</v>
      </c>
      <c r="W108" s="49">
        <v>106200</v>
      </c>
      <c r="X108" s="49">
        <v>450446</v>
      </c>
    </row>
    <row r="109" spans="1:24" ht="12.75">
      <c r="A109" s="46">
        <v>6</v>
      </c>
      <c r="B109" s="46">
        <v>9</v>
      </c>
      <c r="C109" s="46">
        <v>10</v>
      </c>
      <c r="D109" s="41">
        <v>2</v>
      </c>
      <c r="E109" s="47"/>
      <c r="F109" s="48" t="s">
        <v>257</v>
      </c>
      <c r="G109" s="58" t="s">
        <v>351</v>
      </c>
      <c r="H109" s="49">
        <v>31192331.71</v>
      </c>
      <c r="I109" s="49">
        <v>983573</v>
      </c>
      <c r="J109" s="49">
        <v>0</v>
      </c>
      <c r="K109" s="49">
        <v>1569340.61</v>
      </c>
      <c r="L109" s="49">
        <v>0</v>
      </c>
      <c r="M109" s="49">
        <v>1291868.2</v>
      </c>
      <c r="N109" s="49">
        <v>2908051.28</v>
      </c>
      <c r="O109" s="49">
        <v>458002.68</v>
      </c>
      <c r="P109" s="49">
        <v>14541347.28</v>
      </c>
      <c r="Q109" s="49">
        <v>111240</v>
      </c>
      <c r="R109" s="49">
        <v>5224199.66</v>
      </c>
      <c r="S109" s="49">
        <v>0</v>
      </c>
      <c r="T109" s="49">
        <v>181955</v>
      </c>
      <c r="U109" s="49">
        <v>2234258</v>
      </c>
      <c r="V109" s="49">
        <v>770000</v>
      </c>
      <c r="W109" s="49">
        <v>191500</v>
      </c>
      <c r="X109" s="49">
        <v>726996</v>
      </c>
    </row>
    <row r="110" spans="1:24" ht="12.75">
      <c r="A110" s="46">
        <v>6</v>
      </c>
      <c r="B110" s="46">
        <v>8</v>
      </c>
      <c r="C110" s="46">
        <v>9</v>
      </c>
      <c r="D110" s="41">
        <v>2</v>
      </c>
      <c r="E110" s="47"/>
      <c r="F110" s="48" t="s">
        <v>257</v>
      </c>
      <c r="G110" s="58" t="s">
        <v>352</v>
      </c>
      <c r="H110" s="49">
        <v>22014963.73</v>
      </c>
      <c r="I110" s="49">
        <v>561355.21</v>
      </c>
      <c r="J110" s="49">
        <v>564129</v>
      </c>
      <c r="K110" s="49">
        <v>1562669</v>
      </c>
      <c r="L110" s="49">
        <v>3000</v>
      </c>
      <c r="M110" s="49">
        <v>55000</v>
      </c>
      <c r="N110" s="49">
        <v>2138653.32</v>
      </c>
      <c r="O110" s="49">
        <v>258940</v>
      </c>
      <c r="P110" s="49">
        <v>8401643.45</v>
      </c>
      <c r="Q110" s="49">
        <v>87556</v>
      </c>
      <c r="R110" s="49">
        <v>3390719.75</v>
      </c>
      <c r="S110" s="49">
        <v>18000</v>
      </c>
      <c r="T110" s="49">
        <v>144438</v>
      </c>
      <c r="U110" s="49">
        <v>4050877</v>
      </c>
      <c r="V110" s="49">
        <v>410313</v>
      </c>
      <c r="W110" s="49">
        <v>72000</v>
      </c>
      <c r="X110" s="49">
        <v>295670</v>
      </c>
    </row>
    <row r="111" spans="1:24" ht="12.75">
      <c r="A111" s="46">
        <v>6</v>
      </c>
      <c r="B111" s="46">
        <v>20</v>
      </c>
      <c r="C111" s="46">
        <v>7</v>
      </c>
      <c r="D111" s="41">
        <v>2</v>
      </c>
      <c r="E111" s="47"/>
      <c r="F111" s="48" t="s">
        <v>257</v>
      </c>
      <c r="G111" s="58" t="s">
        <v>353</v>
      </c>
      <c r="H111" s="49">
        <v>18315844.69</v>
      </c>
      <c r="I111" s="49">
        <v>300498.19</v>
      </c>
      <c r="J111" s="49">
        <v>240000</v>
      </c>
      <c r="K111" s="49">
        <v>1335516.61</v>
      </c>
      <c r="L111" s="49">
        <v>176164.61</v>
      </c>
      <c r="M111" s="49">
        <v>230282.77</v>
      </c>
      <c r="N111" s="49">
        <v>1688651.48</v>
      </c>
      <c r="O111" s="49">
        <v>130000</v>
      </c>
      <c r="P111" s="49">
        <v>5917667.86</v>
      </c>
      <c r="Q111" s="49">
        <v>57000</v>
      </c>
      <c r="R111" s="49">
        <v>3074756.99</v>
      </c>
      <c r="S111" s="49">
        <v>3950</v>
      </c>
      <c r="T111" s="49">
        <v>385415</v>
      </c>
      <c r="U111" s="49">
        <v>529000</v>
      </c>
      <c r="V111" s="49">
        <v>424918.52</v>
      </c>
      <c r="W111" s="49">
        <v>3507976.12</v>
      </c>
      <c r="X111" s="49">
        <v>314046.54</v>
      </c>
    </row>
    <row r="112" spans="1:24" ht="12.75">
      <c r="A112" s="46">
        <v>6</v>
      </c>
      <c r="B112" s="46">
        <v>9</v>
      </c>
      <c r="C112" s="46">
        <v>11</v>
      </c>
      <c r="D112" s="41">
        <v>2</v>
      </c>
      <c r="E112" s="47"/>
      <c r="F112" s="48" t="s">
        <v>257</v>
      </c>
      <c r="G112" s="58" t="s">
        <v>354</v>
      </c>
      <c r="H112" s="49">
        <v>61912047.4</v>
      </c>
      <c r="I112" s="49">
        <v>4553909.59</v>
      </c>
      <c r="J112" s="49">
        <v>0</v>
      </c>
      <c r="K112" s="49">
        <v>5164517.9</v>
      </c>
      <c r="L112" s="49">
        <v>0</v>
      </c>
      <c r="M112" s="49">
        <v>178331.4</v>
      </c>
      <c r="N112" s="49">
        <v>5605762.29</v>
      </c>
      <c r="O112" s="49">
        <v>539406</v>
      </c>
      <c r="P112" s="49">
        <v>23773809.7</v>
      </c>
      <c r="Q112" s="49">
        <v>370520</v>
      </c>
      <c r="R112" s="49">
        <v>7535031.02</v>
      </c>
      <c r="S112" s="49">
        <v>676931</v>
      </c>
      <c r="T112" s="49">
        <v>381568</v>
      </c>
      <c r="U112" s="49">
        <v>8868179.73</v>
      </c>
      <c r="V112" s="49">
        <v>1272451.76</v>
      </c>
      <c r="W112" s="49">
        <v>685622</v>
      </c>
      <c r="X112" s="49">
        <v>2306007.01</v>
      </c>
    </row>
    <row r="113" spans="1:24" ht="12.75">
      <c r="A113" s="46">
        <v>6</v>
      </c>
      <c r="B113" s="46">
        <v>16</v>
      </c>
      <c r="C113" s="46">
        <v>3</v>
      </c>
      <c r="D113" s="41">
        <v>2</v>
      </c>
      <c r="E113" s="47"/>
      <c r="F113" s="48" t="s">
        <v>257</v>
      </c>
      <c r="G113" s="58" t="s">
        <v>355</v>
      </c>
      <c r="H113" s="49">
        <v>12426212.56</v>
      </c>
      <c r="I113" s="49">
        <v>256554.31</v>
      </c>
      <c r="J113" s="49">
        <v>0</v>
      </c>
      <c r="K113" s="49">
        <v>1178993.44</v>
      </c>
      <c r="L113" s="49">
        <v>0</v>
      </c>
      <c r="M113" s="49">
        <v>0</v>
      </c>
      <c r="N113" s="49">
        <v>1553658.35</v>
      </c>
      <c r="O113" s="49">
        <v>161199.27</v>
      </c>
      <c r="P113" s="49">
        <v>4768460.89</v>
      </c>
      <c r="Q113" s="49">
        <v>37000</v>
      </c>
      <c r="R113" s="49">
        <v>2852735</v>
      </c>
      <c r="S113" s="49">
        <v>3833.28</v>
      </c>
      <c r="T113" s="49">
        <v>29001</v>
      </c>
      <c r="U113" s="49">
        <v>864703.63</v>
      </c>
      <c r="V113" s="49">
        <v>257599.39</v>
      </c>
      <c r="W113" s="49">
        <v>18310</v>
      </c>
      <c r="X113" s="49">
        <v>444164</v>
      </c>
    </row>
    <row r="114" spans="1:24" ht="12.75">
      <c r="A114" s="46">
        <v>6</v>
      </c>
      <c r="B114" s="46">
        <v>2</v>
      </c>
      <c r="C114" s="46">
        <v>10</v>
      </c>
      <c r="D114" s="41">
        <v>2</v>
      </c>
      <c r="E114" s="47"/>
      <c r="F114" s="48" t="s">
        <v>257</v>
      </c>
      <c r="G114" s="58" t="s">
        <v>356</v>
      </c>
      <c r="H114" s="49">
        <v>20953934.16</v>
      </c>
      <c r="I114" s="49">
        <v>2189979.51</v>
      </c>
      <c r="J114" s="49">
        <v>0</v>
      </c>
      <c r="K114" s="49">
        <v>490712</v>
      </c>
      <c r="L114" s="49">
        <v>0</v>
      </c>
      <c r="M114" s="49">
        <v>243400</v>
      </c>
      <c r="N114" s="49">
        <v>1786747.3</v>
      </c>
      <c r="O114" s="49">
        <v>212400</v>
      </c>
      <c r="P114" s="49">
        <v>5841703.6</v>
      </c>
      <c r="Q114" s="49">
        <v>60000</v>
      </c>
      <c r="R114" s="49">
        <v>2195053</v>
      </c>
      <c r="S114" s="49">
        <v>0</v>
      </c>
      <c r="T114" s="49">
        <v>50913</v>
      </c>
      <c r="U114" s="49">
        <v>6775825</v>
      </c>
      <c r="V114" s="49">
        <v>680600</v>
      </c>
      <c r="W114" s="49">
        <v>141830</v>
      </c>
      <c r="X114" s="49">
        <v>284770.75</v>
      </c>
    </row>
    <row r="115" spans="1:24" ht="12.75">
      <c r="A115" s="46">
        <v>6</v>
      </c>
      <c r="B115" s="46">
        <v>8</v>
      </c>
      <c r="C115" s="46">
        <v>11</v>
      </c>
      <c r="D115" s="41">
        <v>2</v>
      </c>
      <c r="E115" s="47"/>
      <c r="F115" s="48" t="s">
        <v>257</v>
      </c>
      <c r="G115" s="58" t="s">
        <v>357</v>
      </c>
      <c r="H115" s="49">
        <v>16038913.49</v>
      </c>
      <c r="I115" s="49">
        <v>183229.08</v>
      </c>
      <c r="J115" s="49">
        <v>172500</v>
      </c>
      <c r="K115" s="49">
        <v>521091.5</v>
      </c>
      <c r="L115" s="49">
        <v>917354.62</v>
      </c>
      <c r="M115" s="49">
        <v>62835.27</v>
      </c>
      <c r="N115" s="49">
        <v>1783625.22</v>
      </c>
      <c r="O115" s="49">
        <v>214672.29</v>
      </c>
      <c r="P115" s="49">
        <v>5098742.43</v>
      </c>
      <c r="Q115" s="49">
        <v>40300</v>
      </c>
      <c r="R115" s="49">
        <v>2493300</v>
      </c>
      <c r="S115" s="49">
        <v>0</v>
      </c>
      <c r="T115" s="49">
        <v>163325</v>
      </c>
      <c r="U115" s="49">
        <v>3883586.28</v>
      </c>
      <c r="V115" s="49">
        <v>205477.26</v>
      </c>
      <c r="W115" s="49">
        <v>33686.54</v>
      </c>
      <c r="X115" s="49">
        <v>265188</v>
      </c>
    </row>
    <row r="116" spans="1:24" ht="12.75">
      <c r="A116" s="46">
        <v>6</v>
      </c>
      <c r="B116" s="46">
        <v>1</v>
      </c>
      <c r="C116" s="46">
        <v>11</v>
      </c>
      <c r="D116" s="41">
        <v>2</v>
      </c>
      <c r="E116" s="47"/>
      <c r="F116" s="48" t="s">
        <v>257</v>
      </c>
      <c r="G116" s="58" t="s">
        <v>358</v>
      </c>
      <c r="H116" s="49">
        <v>28905485.81</v>
      </c>
      <c r="I116" s="49">
        <v>671179.93</v>
      </c>
      <c r="J116" s="49">
        <v>30000</v>
      </c>
      <c r="K116" s="49">
        <v>1825450</v>
      </c>
      <c r="L116" s="49">
        <v>23350</v>
      </c>
      <c r="M116" s="49">
        <v>57000</v>
      </c>
      <c r="N116" s="49">
        <v>2568573.05</v>
      </c>
      <c r="O116" s="49">
        <v>345808</v>
      </c>
      <c r="P116" s="49">
        <v>14529046.58</v>
      </c>
      <c r="Q116" s="49">
        <v>70000</v>
      </c>
      <c r="R116" s="49">
        <v>3595906</v>
      </c>
      <c r="S116" s="49">
        <v>0</v>
      </c>
      <c r="T116" s="49">
        <v>1702413</v>
      </c>
      <c r="U116" s="49">
        <v>937723</v>
      </c>
      <c r="V116" s="49">
        <v>968354</v>
      </c>
      <c r="W116" s="49">
        <v>365871</v>
      </c>
      <c r="X116" s="49">
        <v>1214811.25</v>
      </c>
    </row>
    <row r="117" spans="1:24" ht="12.75">
      <c r="A117" s="46">
        <v>6</v>
      </c>
      <c r="B117" s="46">
        <v>13</v>
      </c>
      <c r="C117" s="46">
        <v>5</v>
      </c>
      <c r="D117" s="41">
        <v>2</v>
      </c>
      <c r="E117" s="47"/>
      <c r="F117" s="48" t="s">
        <v>257</v>
      </c>
      <c r="G117" s="58" t="s">
        <v>359</v>
      </c>
      <c r="H117" s="49">
        <v>7139154.1</v>
      </c>
      <c r="I117" s="49">
        <v>312694.91</v>
      </c>
      <c r="J117" s="49">
        <v>53502</v>
      </c>
      <c r="K117" s="49">
        <v>2133570</v>
      </c>
      <c r="L117" s="49">
        <v>14732</v>
      </c>
      <c r="M117" s="49">
        <v>34763</v>
      </c>
      <c r="N117" s="49">
        <v>1025636.14</v>
      </c>
      <c r="O117" s="49">
        <v>123372</v>
      </c>
      <c r="P117" s="49">
        <v>1605306.05</v>
      </c>
      <c r="Q117" s="49">
        <v>15225</v>
      </c>
      <c r="R117" s="49">
        <v>726561</v>
      </c>
      <c r="S117" s="49">
        <v>13412</v>
      </c>
      <c r="T117" s="49">
        <v>86277</v>
      </c>
      <c r="U117" s="49">
        <v>585530</v>
      </c>
      <c r="V117" s="49">
        <v>126905</v>
      </c>
      <c r="W117" s="49">
        <v>1086</v>
      </c>
      <c r="X117" s="49">
        <v>280582</v>
      </c>
    </row>
    <row r="118" spans="1:24" ht="12.75">
      <c r="A118" s="46">
        <v>6</v>
      </c>
      <c r="B118" s="46">
        <v>2</v>
      </c>
      <c r="C118" s="46">
        <v>11</v>
      </c>
      <c r="D118" s="41">
        <v>2</v>
      </c>
      <c r="E118" s="47"/>
      <c r="F118" s="48" t="s">
        <v>257</v>
      </c>
      <c r="G118" s="58" t="s">
        <v>360</v>
      </c>
      <c r="H118" s="49">
        <v>16778480.1</v>
      </c>
      <c r="I118" s="49">
        <v>356878.47</v>
      </c>
      <c r="J118" s="49">
        <v>0</v>
      </c>
      <c r="K118" s="49">
        <v>1730926.39</v>
      </c>
      <c r="L118" s="49">
        <v>0</v>
      </c>
      <c r="M118" s="49">
        <v>25000</v>
      </c>
      <c r="N118" s="49">
        <v>2004705.65</v>
      </c>
      <c r="O118" s="49">
        <v>566848.31</v>
      </c>
      <c r="P118" s="49">
        <v>7063064.45</v>
      </c>
      <c r="Q118" s="49">
        <v>60000</v>
      </c>
      <c r="R118" s="49">
        <v>2495549.83</v>
      </c>
      <c r="S118" s="49">
        <v>3000</v>
      </c>
      <c r="T118" s="49">
        <v>129550</v>
      </c>
      <c r="U118" s="49">
        <v>1642344</v>
      </c>
      <c r="V118" s="49">
        <v>406000</v>
      </c>
      <c r="W118" s="49">
        <v>70000</v>
      </c>
      <c r="X118" s="49">
        <v>224613</v>
      </c>
    </row>
    <row r="119" spans="1:24" ht="12.75">
      <c r="A119" s="46">
        <v>6</v>
      </c>
      <c r="B119" s="46">
        <v>5</v>
      </c>
      <c r="C119" s="46">
        <v>7</v>
      </c>
      <c r="D119" s="41">
        <v>2</v>
      </c>
      <c r="E119" s="47"/>
      <c r="F119" s="48" t="s">
        <v>257</v>
      </c>
      <c r="G119" s="58" t="s">
        <v>361</v>
      </c>
      <c r="H119" s="49">
        <v>16703783.88</v>
      </c>
      <c r="I119" s="49">
        <v>248016.08</v>
      </c>
      <c r="J119" s="49">
        <v>312940</v>
      </c>
      <c r="K119" s="49">
        <v>870300</v>
      </c>
      <c r="L119" s="49">
        <v>0</v>
      </c>
      <c r="M119" s="49">
        <v>172000</v>
      </c>
      <c r="N119" s="49">
        <v>1649763.86</v>
      </c>
      <c r="O119" s="49">
        <v>276434</v>
      </c>
      <c r="P119" s="49">
        <v>6643700.37</v>
      </c>
      <c r="Q119" s="49">
        <v>58000</v>
      </c>
      <c r="R119" s="49">
        <v>1977500</v>
      </c>
      <c r="S119" s="49">
        <v>0</v>
      </c>
      <c r="T119" s="49">
        <v>306247</v>
      </c>
      <c r="U119" s="49">
        <v>3540618.89</v>
      </c>
      <c r="V119" s="49">
        <v>285000</v>
      </c>
      <c r="W119" s="49">
        <v>109500</v>
      </c>
      <c r="X119" s="49">
        <v>253763.68</v>
      </c>
    </row>
    <row r="120" spans="1:24" ht="12.75">
      <c r="A120" s="46">
        <v>6</v>
      </c>
      <c r="B120" s="46">
        <v>10</v>
      </c>
      <c r="C120" s="46">
        <v>5</v>
      </c>
      <c r="D120" s="41">
        <v>2</v>
      </c>
      <c r="E120" s="47"/>
      <c r="F120" s="48" t="s">
        <v>257</v>
      </c>
      <c r="G120" s="58" t="s">
        <v>362</v>
      </c>
      <c r="H120" s="49">
        <v>34511941.66</v>
      </c>
      <c r="I120" s="49">
        <v>1715917.73</v>
      </c>
      <c r="J120" s="49">
        <v>0</v>
      </c>
      <c r="K120" s="49">
        <v>776627.6</v>
      </c>
      <c r="L120" s="49">
        <v>0</v>
      </c>
      <c r="M120" s="49">
        <v>947684.7</v>
      </c>
      <c r="N120" s="49">
        <v>3887631.57</v>
      </c>
      <c r="O120" s="49">
        <v>777988.47</v>
      </c>
      <c r="P120" s="49">
        <v>12137790.78</v>
      </c>
      <c r="Q120" s="49">
        <v>217061.07</v>
      </c>
      <c r="R120" s="49">
        <v>2165409</v>
      </c>
      <c r="S120" s="49">
        <v>0</v>
      </c>
      <c r="T120" s="49">
        <v>374392</v>
      </c>
      <c r="U120" s="49">
        <v>6793298.98</v>
      </c>
      <c r="V120" s="49">
        <v>697100</v>
      </c>
      <c r="W120" s="49">
        <v>222080.9</v>
      </c>
      <c r="X120" s="49">
        <v>3798958.86</v>
      </c>
    </row>
    <row r="121" spans="1:24" ht="12.75">
      <c r="A121" s="46">
        <v>6</v>
      </c>
      <c r="B121" s="46">
        <v>14</v>
      </c>
      <c r="C121" s="46">
        <v>9</v>
      </c>
      <c r="D121" s="41">
        <v>2</v>
      </c>
      <c r="E121" s="47"/>
      <c r="F121" s="48" t="s">
        <v>257</v>
      </c>
      <c r="G121" s="58" t="s">
        <v>266</v>
      </c>
      <c r="H121" s="49">
        <v>38780366.01</v>
      </c>
      <c r="I121" s="49">
        <v>353899.69</v>
      </c>
      <c r="J121" s="49">
        <v>1966150</v>
      </c>
      <c r="K121" s="49">
        <v>3034700</v>
      </c>
      <c r="L121" s="49">
        <v>26948</v>
      </c>
      <c r="M121" s="49">
        <v>196000</v>
      </c>
      <c r="N121" s="49">
        <v>3241935.36</v>
      </c>
      <c r="O121" s="49">
        <v>948622</v>
      </c>
      <c r="P121" s="49">
        <v>17865949.63</v>
      </c>
      <c r="Q121" s="49">
        <v>130100</v>
      </c>
      <c r="R121" s="49">
        <v>4524585</v>
      </c>
      <c r="S121" s="49">
        <v>11078.76</v>
      </c>
      <c r="T121" s="49">
        <v>319818</v>
      </c>
      <c r="U121" s="49">
        <v>2811980</v>
      </c>
      <c r="V121" s="49">
        <v>762317</v>
      </c>
      <c r="W121" s="49">
        <v>2185000</v>
      </c>
      <c r="X121" s="49">
        <v>401282.57</v>
      </c>
    </row>
    <row r="122" spans="1:24" ht="12.75">
      <c r="A122" s="46">
        <v>6</v>
      </c>
      <c r="B122" s="46">
        <v>18</v>
      </c>
      <c r="C122" s="46">
        <v>7</v>
      </c>
      <c r="D122" s="41">
        <v>2</v>
      </c>
      <c r="E122" s="47"/>
      <c r="F122" s="48" t="s">
        <v>257</v>
      </c>
      <c r="G122" s="58" t="s">
        <v>363</v>
      </c>
      <c r="H122" s="49">
        <v>14534189.04</v>
      </c>
      <c r="I122" s="49">
        <v>255946.99</v>
      </c>
      <c r="J122" s="49">
        <v>304073</v>
      </c>
      <c r="K122" s="49">
        <v>400000</v>
      </c>
      <c r="L122" s="49">
        <v>0</v>
      </c>
      <c r="M122" s="49">
        <v>45000</v>
      </c>
      <c r="N122" s="49">
        <v>2359916.67</v>
      </c>
      <c r="O122" s="49">
        <v>209644</v>
      </c>
      <c r="P122" s="49">
        <v>6807206.38</v>
      </c>
      <c r="Q122" s="49">
        <v>65000</v>
      </c>
      <c r="R122" s="49">
        <v>2653524</v>
      </c>
      <c r="S122" s="49">
        <v>0</v>
      </c>
      <c r="T122" s="49">
        <v>108485</v>
      </c>
      <c r="U122" s="49">
        <v>653857</v>
      </c>
      <c r="V122" s="49">
        <v>301431</v>
      </c>
      <c r="W122" s="49">
        <v>116914</v>
      </c>
      <c r="X122" s="49">
        <v>253191</v>
      </c>
    </row>
    <row r="123" spans="1:24" ht="12.75">
      <c r="A123" s="46">
        <v>6</v>
      </c>
      <c r="B123" s="46">
        <v>20</v>
      </c>
      <c r="C123" s="46">
        <v>8</v>
      </c>
      <c r="D123" s="41">
        <v>2</v>
      </c>
      <c r="E123" s="47"/>
      <c r="F123" s="48" t="s">
        <v>257</v>
      </c>
      <c r="G123" s="58" t="s">
        <v>364</v>
      </c>
      <c r="H123" s="49">
        <v>16912029.98</v>
      </c>
      <c r="I123" s="49">
        <v>640823.22</v>
      </c>
      <c r="J123" s="49">
        <v>450000</v>
      </c>
      <c r="K123" s="49">
        <v>821706.24</v>
      </c>
      <c r="L123" s="49">
        <v>0</v>
      </c>
      <c r="M123" s="49">
        <v>250000</v>
      </c>
      <c r="N123" s="49">
        <v>2223950.78</v>
      </c>
      <c r="O123" s="49">
        <v>422710.57</v>
      </c>
      <c r="P123" s="49">
        <v>6265744.32</v>
      </c>
      <c r="Q123" s="49">
        <v>83000</v>
      </c>
      <c r="R123" s="49">
        <v>3156370.53</v>
      </c>
      <c r="S123" s="49">
        <v>14796</v>
      </c>
      <c r="T123" s="49">
        <v>61843</v>
      </c>
      <c r="U123" s="49">
        <v>1758190.99</v>
      </c>
      <c r="V123" s="49">
        <v>331692.27</v>
      </c>
      <c r="W123" s="49">
        <v>45883.93</v>
      </c>
      <c r="X123" s="49">
        <v>385318.13</v>
      </c>
    </row>
    <row r="124" spans="1:24" ht="12.75">
      <c r="A124" s="46">
        <v>6</v>
      </c>
      <c r="B124" s="46">
        <v>15</v>
      </c>
      <c r="C124" s="46">
        <v>6</v>
      </c>
      <c r="D124" s="41">
        <v>2</v>
      </c>
      <c r="E124" s="47"/>
      <c r="F124" s="48" t="s">
        <v>257</v>
      </c>
      <c r="G124" s="58" t="s">
        <v>267</v>
      </c>
      <c r="H124" s="49">
        <v>27628195.54</v>
      </c>
      <c r="I124" s="49">
        <v>1857195.06</v>
      </c>
      <c r="J124" s="49">
        <v>555589.91</v>
      </c>
      <c r="K124" s="49">
        <v>1503859.39</v>
      </c>
      <c r="L124" s="49">
        <v>0</v>
      </c>
      <c r="M124" s="49">
        <v>44186.75</v>
      </c>
      <c r="N124" s="49">
        <v>2295704.4</v>
      </c>
      <c r="O124" s="49">
        <v>837814.32</v>
      </c>
      <c r="P124" s="49">
        <v>11483655.78</v>
      </c>
      <c r="Q124" s="49">
        <v>63000</v>
      </c>
      <c r="R124" s="49">
        <v>4190918</v>
      </c>
      <c r="S124" s="49">
        <v>0</v>
      </c>
      <c r="T124" s="49">
        <v>191060.16</v>
      </c>
      <c r="U124" s="49">
        <v>2468880.42</v>
      </c>
      <c r="V124" s="49">
        <v>1612736.91</v>
      </c>
      <c r="W124" s="49">
        <v>139509.4</v>
      </c>
      <c r="X124" s="49">
        <v>384085.04</v>
      </c>
    </row>
    <row r="125" spans="1:24" ht="12.75">
      <c r="A125" s="46">
        <v>6</v>
      </c>
      <c r="B125" s="46">
        <v>3</v>
      </c>
      <c r="C125" s="46">
        <v>8</v>
      </c>
      <c r="D125" s="41">
        <v>2</v>
      </c>
      <c r="E125" s="47"/>
      <c r="F125" s="48" t="s">
        <v>257</v>
      </c>
      <c r="G125" s="58" t="s">
        <v>268</v>
      </c>
      <c r="H125" s="49">
        <v>14007706.92</v>
      </c>
      <c r="I125" s="49">
        <v>768402.25</v>
      </c>
      <c r="J125" s="49">
        <v>375237.84</v>
      </c>
      <c r="K125" s="49">
        <v>705577.83</v>
      </c>
      <c r="L125" s="49">
        <v>0</v>
      </c>
      <c r="M125" s="49">
        <v>169290</v>
      </c>
      <c r="N125" s="49">
        <v>1527527.82</v>
      </c>
      <c r="O125" s="49">
        <v>146060</v>
      </c>
      <c r="P125" s="49">
        <v>5391871.1</v>
      </c>
      <c r="Q125" s="49">
        <v>44000</v>
      </c>
      <c r="R125" s="49">
        <v>3212076</v>
      </c>
      <c r="S125" s="49">
        <v>0</v>
      </c>
      <c r="T125" s="49">
        <v>122813</v>
      </c>
      <c r="U125" s="49">
        <v>537992.59</v>
      </c>
      <c r="V125" s="49">
        <v>638929.49</v>
      </c>
      <c r="W125" s="49">
        <v>18314</v>
      </c>
      <c r="X125" s="49">
        <v>349615</v>
      </c>
    </row>
    <row r="126" spans="1:24" ht="12.75">
      <c r="A126" s="46">
        <v>6</v>
      </c>
      <c r="B126" s="46">
        <v>3</v>
      </c>
      <c r="C126" s="46">
        <v>15</v>
      </c>
      <c r="D126" s="41">
        <v>2</v>
      </c>
      <c r="E126" s="47"/>
      <c r="F126" s="48" t="s">
        <v>257</v>
      </c>
      <c r="G126" s="58" t="s">
        <v>365</v>
      </c>
      <c r="H126" s="49">
        <v>19053197.72</v>
      </c>
      <c r="I126" s="49">
        <v>408910.52</v>
      </c>
      <c r="J126" s="49">
        <v>528688</v>
      </c>
      <c r="K126" s="49">
        <v>2396101.56</v>
      </c>
      <c r="L126" s="49">
        <v>24100</v>
      </c>
      <c r="M126" s="49">
        <v>113348</v>
      </c>
      <c r="N126" s="49">
        <v>2644254.74</v>
      </c>
      <c r="O126" s="49">
        <v>196244</v>
      </c>
      <c r="P126" s="49">
        <v>5674867.9</v>
      </c>
      <c r="Q126" s="49">
        <v>60000</v>
      </c>
      <c r="R126" s="49">
        <v>3919235</v>
      </c>
      <c r="S126" s="49">
        <v>0</v>
      </c>
      <c r="T126" s="49">
        <v>211728</v>
      </c>
      <c r="U126" s="49">
        <v>1493963</v>
      </c>
      <c r="V126" s="49">
        <v>757000</v>
      </c>
      <c r="W126" s="49">
        <v>244600</v>
      </c>
      <c r="X126" s="49">
        <v>380157</v>
      </c>
    </row>
    <row r="127" spans="1:24" ht="12.75">
      <c r="A127" s="46">
        <v>6</v>
      </c>
      <c r="B127" s="46">
        <v>1</v>
      </c>
      <c r="C127" s="46">
        <v>12</v>
      </c>
      <c r="D127" s="41">
        <v>2</v>
      </c>
      <c r="E127" s="47"/>
      <c r="F127" s="48" t="s">
        <v>257</v>
      </c>
      <c r="G127" s="58" t="s">
        <v>366</v>
      </c>
      <c r="H127" s="49">
        <v>11780523.41</v>
      </c>
      <c r="I127" s="49">
        <v>414864.18</v>
      </c>
      <c r="J127" s="49">
        <v>0</v>
      </c>
      <c r="K127" s="49">
        <v>1585407.52</v>
      </c>
      <c r="L127" s="49">
        <v>977.73</v>
      </c>
      <c r="M127" s="49">
        <v>23376.8</v>
      </c>
      <c r="N127" s="49">
        <v>1230434.14</v>
      </c>
      <c r="O127" s="49">
        <v>158535</v>
      </c>
      <c r="P127" s="49">
        <v>3610964.61</v>
      </c>
      <c r="Q127" s="49">
        <v>32500</v>
      </c>
      <c r="R127" s="49">
        <v>1400028</v>
      </c>
      <c r="S127" s="49">
        <v>82540.48</v>
      </c>
      <c r="T127" s="49">
        <v>230263</v>
      </c>
      <c r="U127" s="49">
        <v>2481232.64</v>
      </c>
      <c r="V127" s="49">
        <v>363521.63</v>
      </c>
      <c r="W127" s="49">
        <v>38000</v>
      </c>
      <c r="X127" s="49">
        <v>127877.68</v>
      </c>
    </row>
    <row r="128" spans="1:24" ht="12.75">
      <c r="A128" s="46">
        <v>6</v>
      </c>
      <c r="B128" s="46">
        <v>1</v>
      </c>
      <c r="C128" s="46">
        <v>13</v>
      </c>
      <c r="D128" s="41">
        <v>2</v>
      </c>
      <c r="E128" s="47"/>
      <c r="F128" s="48" t="s">
        <v>257</v>
      </c>
      <c r="G128" s="58" t="s">
        <v>367</v>
      </c>
      <c r="H128" s="49">
        <v>14394081.64</v>
      </c>
      <c r="I128" s="49">
        <v>723120.2</v>
      </c>
      <c r="J128" s="49">
        <v>0</v>
      </c>
      <c r="K128" s="49">
        <v>6442919.19</v>
      </c>
      <c r="L128" s="49">
        <v>0</v>
      </c>
      <c r="M128" s="49">
        <v>52400</v>
      </c>
      <c r="N128" s="49">
        <v>1119532.94</v>
      </c>
      <c r="O128" s="49">
        <v>112720</v>
      </c>
      <c r="P128" s="49">
        <v>2720669.17</v>
      </c>
      <c r="Q128" s="49">
        <v>25000</v>
      </c>
      <c r="R128" s="49">
        <v>1196073.22</v>
      </c>
      <c r="S128" s="49">
        <v>0</v>
      </c>
      <c r="T128" s="49">
        <v>57052</v>
      </c>
      <c r="U128" s="49">
        <v>1345222.68</v>
      </c>
      <c r="V128" s="49">
        <v>321100</v>
      </c>
      <c r="W128" s="49">
        <v>17400</v>
      </c>
      <c r="X128" s="49">
        <v>260872.24</v>
      </c>
    </row>
    <row r="129" spans="1:24" ht="12.75">
      <c r="A129" s="46">
        <v>6</v>
      </c>
      <c r="B129" s="46">
        <v>3</v>
      </c>
      <c r="C129" s="46">
        <v>9</v>
      </c>
      <c r="D129" s="41">
        <v>2</v>
      </c>
      <c r="E129" s="47"/>
      <c r="F129" s="48" t="s">
        <v>257</v>
      </c>
      <c r="G129" s="58" t="s">
        <v>368</v>
      </c>
      <c r="H129" s="49">
        <v>14354825.55</v>
      </c>
      <c r="I129" s="49">
        <v>1183127.47</v>
      </c>
      <c r="J129" s="49">
        <v>0</v>
      </c>
      <c r="K129" s="49">
        <v>800540</v>
      </c>
      <c r="L129" s="49">
        <v>2345</v>
      </c>
      <c r="M129" s="49">
        <v>194124.33</v>
      </c>
      <c r="N129" s="49">
        <v>1822569.41</v>
      </c>
      <c r="O129" s="49">
        <v>97853</v>
      </c>
      <c r="P129" s="49">
        <v>4258069.14</v>
      </c>
      <c r="Q129" s="49">
        <v>36000</v>
      </c>
      <c r="R129" s="49">
        <v>3891292</v>
      </c>
      <c r="S129" s="49">
        <v>0</v>
      </c>
      <c r="T129" s="49">
        <v>361948</v>
      </c>
      <c r="U129" s="49">
        <v>700674.2</v>
      </c>
      <c r="V129" s="49">
        <v>695499</v>
      </c>
      <c r="W129" s="49">
        <v>80500</v>
      </c>
      <c r="X129" s="49">
        <v>230284</v>
      </c>
    </row>
    <row r="130" spans="1:24" ht="12.75">
      <c r="A130" s="46">
        <v>6</v>
      </c>
      <c r="B130" s="46">
        <v>6</v>
      </c>
      <c r="C130" s="46">
        <v>9</v>
      </c>
      <c r="D130" s="41">
        <v>2</v>
      </c>
      <c r="E130" s="47"/>
      <c r="F130" s="48" t="s">
        <v>257</v>
      </c>
      <c r="G130" s="58" t="s">
        <v>369</v>
      </c>
      <c r="H130" s="49">
        <v>8981549.07</v>
      </c>
      <c r="I130" s="49">
        <v>274361.21</v>
      </c>
      <c r="J130" s="49">
        <v>445546</v>
      </c>
      <c r="K130" s="49">
        <v>551741</v>
      </c>
      <c r="L130" s="49">
        <v>0</v>
      </c>
      <c r="M130" s="49">
        <v>240905</v>
      </c>
      <c r="N130" s="49">
        <v>977686.08</v>
      </c>
      <c r="O130" s="49">
        <v>113729</v>
      </c>
      <c r="P130" s="49">
        <v>3683572.98</v>
      </c>
      <c r="Q130" s="49">
        <v>35000</v>
      </c>
      <c r="R130" s="49">
        <v>1874360</v>
      </c>
      <c r="S130" s="49">
        <v>82158</v>
      </c>
      <c r="T130" s="49">
        <v>86657</v>
      </c>
      <c r="U130" s="49">
        <v>360222.8</v>
      </c>
      <c r="V130" s="49">
        <v>192090</v>
      </c>
      <c r="W130" s="49">
        <v>0</v>
      </c>
      <c r="X130" s="49">
        <v>63520</v>
      </c>
    </row>
    <row r="131" spans="1:24" ht="12.75">
      <c r="A131" s="46">
        <v>6</v>
      </c>
      <c r="B131" s="46">
        <v>17</v>
      </c>
      <c r="C131" s="46">
        <v>4</v>
      </c>
      <c r="D131" s="41">
        <v>2</v>
      </c>
      <c r="E131" s="47"/>
      <c r="F131" s="48" t="s">
        <v>257</v>
      </c>
      <c r="G131" s="58" t="s">
        <v>370</v>
      </c>
      <c r="H131" s="49">
        <v>10169617.76</v>
      </c>
      <c r="I131" s="49">
        <v>783340.44</v>
      </c>
      <c r="J131" s="49">
        <v>224313</v>
      </c>
      <c r="K131" s="49">
        <v>557798</v>
      </c>
      <c r="L131" s="49">
        <v>0</v>
      </c>
      <c r="M131" s="49">
        <v>134116</v>
      </c>
      <c r="N131" s="49">
        <v>1788843.32</v>
      </c>
      <c r="O131" s="49">
        <v>138874</v>
      </c>
      <c r="P131" s="49">
        <v>2907926</v>
      </c>
      <c r="Q131" s="49">
        <v>45705</v>
      </c>
      <c r="R131" s="49">
        <v>1652961</v>
      </c>
      <c r="S131" s="49">
        <v>0</v>
      </c>
      <c r="T131" s="49">
        <v>35317</v>
      </c>
      <c r="U131" s="49">
        <v>466233</v>
      </c>
      <c r="V131" s="49">
        <v>1021229</v>
      </c>
      <c r="W131" s="49">
        <v>54693</v>
      </c>
      <c r="X131" s="49">
        <v>358269</v>
      </c>
    </row>
    <row r="132" spans="1:24" ht="12.75">
      <c r="A132" s="46">
        <v>6</v>
      </c>
      <c r="B132" s="46">
        <v>3</v>
      </c>
      <c r="C132" s="46">
        <v>10</v>
      </c>
      <c r="D132" s="41">
        <v>2</v>
      </c>
      <c r="E132" s="47"/>
      <c r="F132" s="48" t="s">
        <v>257</v>
      </c>
      <c r="G132" s="58" t="s">
        <v>371</v>
      </c>
      <c r="H132" s="49">
        <v>17450500.51</v>
      </c>
      <c r="I132" s="49">
        <v>536396.94</v>
      </c>
      <c r="J132" s="49">
        <v>331400</v>
      </c>
      <c r="K132" s="49">
        <v>368034</v>
      </c>
      <c r="L132" s="49">
        <v>55250.84</v>
      </c>
      <c r="M132" s="49">
        <v>253008</v>
      </c>
      <c r="N132" s="49">
        <v>2065049.74</v>
      </c>
      <c r="O132" s="49">
        <v>133262.03</v>
      </c>
      <c r="P132" s="49">
        <v>7839176.96</v>
      </c>
      <c r="Q132" s="49">
        <v>53000</v>
      </c>
      <c r="R132" s="49">
        <v>4044634</v>
      </c>
      <c r="S132" s="49">
        <v>71387</v>
      </c>
      <c r="T132" s="49">
        <v>154531</v>
      </c>
      <c r="U132" s="49">
        <v>784440</v>
      </c>
      <c r="V132" s="49">
        <v>355000</v>
      </c>
      <c r="W132" s="49">
        <v>83300</v>
      </c>
      <c r="X132" s="49">
        <v>322630</v>
      </c>
    </row>
    <row r="133" spans="1:24" ht="12.75">
      <c r="A133" s="46">
        <v>6</v>
      </c>
      <c r="B133" s="46">
        <v>8</v>
      </c>
      <c r="C133" s="46">
        <v>12</v>
      </c>
      <c r="D133" s="41">
        <v>2</v>
      </c>
      <c r="E133" s="47"/>
      <c r="F133" s="48" t="s">
        <v>257</v>
      </c>
      <c r="G133" s="58" t="s">
        <v>372</v>
      </c>
      <c r="H133" s="49">
        <v>13723945.77</v>
      </c>
      <c r="I133" s="49">
        <v>197404.02</v>
      </c>
      <c r="J133" s="49">
        <v>304204</v>
      </c>
      <c r="K133" s="49">
        <v>1474992.01</v>
      </c>
      <c r="L133" s="49">
        <v>0</v>
      </c>
      <c r="M133" s="49">
        <v>212262.54</v>
      </c>
      <c r="N133" s="49">
        <v>1667672.92</v>
      </c>
      <c r="O133" s="49">
        <v>198484.37</v>
      </c>
      <c r="P133" s="49">
        <v>5973842.83</v>
      </c>
      <c r="Q133" s="49">
        <v>32800</v>
      </c>
      <c r="R133" s="49">
        <v>2090082</v>
      </c>
      <c r="S133" s="49">
        <v>0</v>
      </c>
      <c r="T133" s="49">
        <v>81888</v>
      </c>
      <c r="U133" s="49">
        <v>773287.17</v>
      </c>
      <c r="V133" s="49">
        <v>352304.91</v>
      </c>
      <c r="W133" s="49">
        <v>23800</v>
      </c>
      <c r="X133" s="49">
        <v>340921</v>
      </c>
    </row>
    <row r="134" spans="1:24" ht="12.75">
      <c r="A134" s="46">
        <v>6</v>
      </c>
      <c r="B134" s="46">
        <v>11</v>
      </c>
      <c r="C134" s="46">
        <v>6</v>
      </c>
      <c r="D134" s="41">
        <v>2</v>
      </c>
      <c r="E134" s="47"/>
      <c r="F134" s="48" t="s">
        <v>257</v>
      </c>
      <c r="G134" s="58" t="s">
        <v>373</v>
      </c>
      <c r="H134" s="49">
        <v>15015578.61</v>
      </c>
      <c r="I134" s="49">
        <v>1950769.17</v>
      </c>
      <c r="J134" s="49">
        <v>229491</v>
      </c>
      <c r="K134" s="49">
        <v>1182670</v>
      </c>
      <c r="L134" s="49">
        <v>0</v>
      </c>
      <c r="M134" s="49">
        <v>8850</v>
      </c>
      <c r="N134" s="49">
        <v>1789319.22</v>
      </c>
      <c r="O134" s="49">
        <v>70300</v>
      </c>
      <c r="P134" s="49">
        <v>5517212.42</v>
      </c>
      <c r="Q134" s="49">
        <v>37800</v>
      </c>
      <c r="R134" s="49">
        <v>2382530</v>
      </c>
      <c r="S134" s="49">
        <v>0</v>
      </c>
      <c r="T134" s="49">
        <v>136743</v>
      </c>
      <c r="U134" s="49">
        <v>734830</v>
      </c>
      <c r="V134" s="49">
        <v>416200</v>
      </c>
      <c r="W134" s="49">
        <v>335250</v>
      </c>
      <c r="X134" s="49">
        <v>223613.8</v>
      </c>
    </row>
    <row r="135" spans="1:24" ht="12.75">
      <c r="A135" s="46">
        <v>6</v>
      </c>
      <c r="B135" s="46">
        <v>3</v>
      </c>
      <c r="C135" s="46">
        <v>11</v>
      </c>
      <c r="D135" s="41">
        <v>2</v>
      </c>
      <c r="E135" s="47"/>
      <c r="F135" s="48" t="s">
        <v>257</v>
      </c>
      <c r="G135" s="58" t="s">
        <v>374</v>
      </c>
      <c r="H135" s="49">
        <v>22860633.73</v>
      </c>
      <c r="I135" s="49">
        <v>1349325.71</v>
      </c>
      <c r="J135" s="49">
        <v>412404</v>
      </c>
      <c r="K135" s="49">
        <v>3030805.55</v>
      </c>
      <c r="L135" s="49">
        <v>0</v>
      </c>
      <c r="M135" s="49">
        <v>265000</v>
      </c>
      <c r="N135" s="49">
        <v>2635688.78</v>
      </c>
      <c r="O135" s="49">
        <v>144831.76</v>
      </c>
      <c r="P135" s="49">
        <v>7350371.62</v>
      </c>
      <c r="Q135" s="49">
        <v>70000</v>
      </c>
      <c r="R135" s="49">
        <v>4432744</v>
      </c>
      <c r="S135" s="49">
        <v>133354</v>
      </c>
      <c r="T135" s="49">
        <v>312534</v>
      </c>
      <c r="U135" s="49">
        <v>1742421.44</v>
      </c>
      <c r="V135" s="49">
        <v>557000</v>
      </c>
      <c r="W135" s="49">
        <v>104100</v>
      </c>
      <c r="X135" s="49">
        <v>320052.87</v>
      </c>
    </row>
    <row r="136" spans="1:24" ht="12.75">
      <c r="A136" s="46">
        <v>6</v>
      </c>
      <c r="B136" s="46">
        <v>13</v>
      </c>
      <c r="C136" s="46">
        <v>6</v>
      </c>
      <c r="D136" s="41">
        <v>2</v>
      </c>
      <c r="E136" s="47"/>
      <c r="F136" s="48" t="s">
        <v>257</v>
      </c>
      <c r="G136" s="58" t="s">
        <v>375</v>
      </c>
      <c r="H136" s="49">
        <v>21185894.22</v>
      </c>
      <c r="I136" s="49">
        <v>673583.71</v>
      </c>
      <c r="J136" s="49">
        <v>0</v>
      </c>
      <c r="K136" s="49">
        <v>1455407.24</v>
      </c>
      <c r="L136" s="49">
        <v>0</v>
      </c>
      <c r="M136" s="49">
        <v>186038.34</v>
      </c>
      <c r="N136" s="49">
        <v>1647493.66</v>
      </c>
      <c r="O136" s="49">
        <v>713125</v>
      </c>
      <c r="P136" s="49">
        <v>6385153.4</v>
      </c>
      <c r="Q136" s="49">
        <v>41075</v>
      </c>
      <c r="R136" s="49">
        <v>2896174</v>
      </c>
      <c r="S136" s="49">
        <v>0</v>
      </c>
      <c r="T136" s="49">
        <v>146238.2</v>
      </c>
      <c r="U136" s="49">
        <v>5350899.31</v>
      </c>
      <c r="V136" s="49">
        <v>539567.66</v>
      </c>
      <c r="W136" s="49">
        <v>346500</v>
      </c>
      <c r="X136" s="49">
        <v>804638.7</v>
      </c>
    </row>
    <row r="137" spans="1:24" ht="12.75">
      <c r="A137" s="46">
        <v>6</v>
      </c>
      <c r="B137" s="46">
        <v>6</v>
      </c>
      <c r="C137" s="46">
        <v>10</v>
      </c>
      <c r="D137" s="41">
        <v>2</v>
      </c>
      <c r="E137" s="47"/>
      <c r="F137" s="48" t="s">
        <v>257</v>
      </c>
      <c r="G137" s="58" t="s">
        <v>376</v>
      </c>
      <c r="H137" s="49">
        <v>14428222.78</v>
      </c>
      <c r="I137" s="49">
        <v>824499.57</v>
      </c>
      <c r="J137" s="49">
        <v>207072</v>
      </c>
      <c r="K137" s="49">
        <v>505220.12</v>
      </c>
      <c r="L137" s="49">
        <v>12008.96</v>
      </c>
      <c r="M137" s="49">
        <v>83899</v>
      </c>
      <c r="N137" s="49">
        <v>1925552.33</v>
      </c>
      <c r="O137" s="49">
        <v>137839</v>
      </c>
      <c r="P137" s="49">
        <v>3648569.91</v>
      </c>
      <c r="Q137" s="49">
        <v>48500</v>
      </c>
      <c r="R137" s="49">
        <v>1682797.88</v>
      </c>
      <c r="S137" s="49">
        <v>0</v>
      </c>
      <c r="T137" s="49">
        <v>123841</v>
      </c>
      <c r="U137" s="49">
        <v>4619158.96</v>
      </c>
      <c r="V137" s="49">
        <v>436505</v>
      </c>
      <c r="W137" s="49">
        <v>36269</v>
      </c>
      <c r="X137" s="49">
        <v>136490.05</v>
      </c>
    </row>
    <row r="138" spans="1:24" ht="12.75">
      <c r="A138" s="46">
        <v>6</v>
      </c>
      <c r="B138" s="46">
        <v>20</v>
      </c>
      <c r="C138" s="46">
        <v>9</v>
      </c>
      <c r="D138" s="41">
        <v>2</v>
      </c>
      <c r="E138" s="47"/>
      <c r="F138" s="48" t="s">
        <v>257</v>
      </c>
      <c r="G138" s="58" t="s">
        <v>377</v>
      </c>
      <c r="H138" s="49">
        <v>24278472.9</v>
      </c>
      <c r="I138" s="49">
        <v>357440.63</v>
      </c>
      <c r="J138" s="49">
        <v>165000</v>
      </c>
      <c r="K138" s="49">
        <v>691897.59</v>
      </c>
      <c r="L138" s="49">
        <v>0</v>
      </c>
      <c r="M138" s="49">
        <v>145220.87</v>
      </c>
      <c r="N138" s="49">
        <v>2197868.68</v>
      </c>
      <c r="O138" s="49">
        <v>435371.96</v>
      </c>
      <c r="P138" s="49">
        <v>8418163.03</v>
      </c>
      <c r="Q138" s="49">
        <v>74025</v>
      </c>
      <c r="R138" s="49">
        <v>2954071.44</v>
      </c>
      <c r="S138" s="49">
        <v>0</v>
      </c>
      <c r="T138" s="49">
        <v>114772</v>
      </c>
      <c r="U138" s="49">
        <v>6973088.49</v>
      </c>
      <c r="V138" s="49">
        <v>1277694.96</v>
      </c>
      <c r="W138" s="49">
        <v>147507.59</v>
      </c>
      <c r="X138" s="49">
        <v>326350.66</v>
      </c>
    </row>
    <row r="139" spans="1:24" ht="12.75">
      <c r="A139" s="46">
        <v>6</v>
      </c>
      <c r="B139" s="46">
        <v>20</v>
      </c>
      <c r="C139" s="46">
        <v>10</v>
      </c>
      <c r="D139" s="41">
        <v>2</v>
      </c>
      <c r="E139" s="47"/>
      <c r="F139" s="48" t="s">
        <v>257</v>
      </c>
      <c r="G139" s="58" t="s">
        <v>378</v>
      </c>
      <c r="H139" s="49">
        <v>15322950</v>
      </c>
      <c r="I139" s="49">
        <v>376120.93</v>
      </c>
      <c r="J139" s="49">
        <v>1079519.84</v>
      </c>
      <c r="K139" s="49">
        <v>671273</v>
      </c>
      <c r="L139" s="49">
        <v>0</v>
      </c>
      <c r="M139" s="49">
        <v>43000</v>
      </c>
      <c r="N139" s="49">
        <v>1881473.45</v>
      </c>
      <c r="O139" s="49">
        <v>193290</v>
      </c>
      <c r="P139" s="49">
        <v>5534924.76</v>
      </c>
      <c r="Q139" s="49">
        <v>38325</v>
      </c>
      <c r="R139" s="49">
        <v>2370386</v>
      </c>
      <c r="S139" s="49">
        <v>65912</v>
      </c>
      <c r="T139" s="49">
        <v>71947</v>
      </c>
      <c r="U139" s="49">
        <v>1708122.42</v>
      </c>
      <c r="V139" s="49">
        <v>792308</v>
      </c>
      <c r="W139" s="49">
        <v>4150</v>
      </c>
      <c r="X139" s="49">
        <v>492197.6</v>
      </c>
    </row>
    <row r="140" spans="1:24" ht="12.75">
      <c r="A140" s="46">
        <v>6</v>
      </c>
      <c r="B140" s="46">
        <v>1</v>
      </c>
      <c r="C140" s="46">
        <v>14</v>
      </c>
      <c r="D140" s="41">
        <v>2</v>
      </c>
      <c r="E140" s="47"/>
      <c r="F140" s="48" t="s">
        <v>257</v>
      </c>
      <c r="G140" s="58" t="s">
        <v>379</v>
      </c>
      <c r="H140" s="49">
        <v>7931348.27</v>
      </c>
      <c r="I140" s="49">
        <v>120130.4</v>
      </c>
      <c r="J140" s="49">
        <v>0</v>
      </c>
      <c r="K140" s="49">
        <v>599402</v>
      </c>
      <c r="L140" s="49">
        <v>2316</v>
      </c>
      <c r="M140" s="49">
        <v>330562</v>
      </c>
      <c r="N140" s="49">
        <v>1261761.8</v>
      </c>
      <c r="O140" s="49">
        <v>114650</v>
      </c>
      <c r="P140" s="49">
        <v>2761859.07</v>
      </c>
      <c r="Q140" s="49">
        <v>33000</v>
      </c>
      <c r="R140" s="49">
        <v>1807724</v>
      </c>
      <c r="S140" s="49">
        <v>0</v>
      </c>
      <c r="T140" s="49">
        <v>154660</v>
      </c>
      <c r="U140" s="49">
        <v>332650</v>
      </c>
      <c r="V140" s="49">
        <v>269759</v>
      </c>
      <c r="W140" s="49">
        <v>59700</v>
      </c>
      <c r="X140" s="49">
        <v>83174</v>
      </c>
    </row>
    <row r="141" spans="1:24" ht="12.75">
      <c r="A141" s="46">
        <v>6</v>
      </c>
      <c r="B141" s="46">
        <v>13</v>
      </c>
      <c r="C141" s="46">
        <v>7</v>
      </c>
      <c r="D141" s="41">
        <v>2</v>
      </c>
      <c r="E141" s="47"/>
      <c r="F141" s="48" t="s">
        <v>257</v>
      </c>
      <c r="G141" s="58" t="s">
        <v>380</v>
      </c>
      <c r="H141" s="49">
        <v>9015424.67</v>
      </c>
      <c r="I141" s="49">
        <v>424412.11</v>
      </c>
      <c r="J141" s="49">
        <v>228214.6</v>
      </c>
      <c r="K141" s="49">
        <v>418206.63</v>
      </c>
      <c r="L141" s="49">
        <v>113670.52</v>
      </c>
      <c r="M141" s="49">
        <v>22000</v>
      </c>
      <c r="N141" s="49">
        <v>1688157.27</v>
      </c>
      <c r="O141" s="49">
        <v>162600</v>
      </c>
      <c r="P141" s="49">
        <v>3082008.16</v>
      </c>
      <c r="Q141" s="49">
        <v>38000</v>
      </c>
      <c r="R141" s="49">
        <v>1739371</v>
      </c>
      <c r="S141" s="49">
        <v>0</v>
      </c>
      <c r="T141" s="49">
        <v>61100</v>
      </c>
      <c r="U141" s="49">
        <v>493643</v>
      </c>
      <c r="V141" s="49">
        <v>356154.58</v>
      </c>
      <c r="W141" s="49">
        <v>19500</v>
      </c>
      <c r="X141" s="49">
        <v>168386.8</v>
      </c>
    </row>
    <row r="142" spans="1:24" ht="12.75">
      <c r="A142" s="46">
        <v>6</v>
      </c>
      <c r="B142" s="46">
        <v>1</v>
      </c>
      <c r="C142" s="46">
        <v>15</v>
      </c>
      <c r="D142" s="41">
        <v>2</v>
      </c>
      <c r="E142" s="47"/>
      <c r="F142" s="48" t="s">
        <v>257</v>
      </c>
      <c r="G142" s="58" t="s">
        <v>381</v>
      </c>
      <c r="H142" s="49">
        <v>7664412.99</v>
      </c>
      <c r="I142" s="49">
        <v>382955.03</v>
      </c>
      <c r="J142" s="49">
        <v>130962</v>
      </c>
      <c r="K142" s="49">
        <v>1113361</v>
      </c>
      <c r="L142" s="49">
        <v>1000</v>
      </c>
      <c r="M142" s="49">
        <v>26006</v>
      </c>
      <c r="N142" s="49">
        <v>1430932.88</v>
      </c>
      <c r="O142" s="49">
        <v>149229</v>
      </c>
      <c r="P142" s="49">
        <v>2415051.08</v>
      </c>
      <c r="Q142" s="49">
        <v>12500</v>
      </c>
      <c r="R142" s="49">
        <v>1355154</v>
      </c>
      <c r="S142" s="49">
        <v>0</v>
      </c>
      <c r="T142" s="49">
        <v>73408</v>
      </c>
      <c r="U142" s="49">
        <v>101264</v>
      </c>
      <c r="V142" s="49">
        <v>248043</v>
      </c>
      <c r="W142" s="49">
        <v>12000</v>
      </c>
      <c r="X142" s="49">
        <v>212547</v>
      </c>
    </row>
    <row r="143" spans="1:24" ht="12.75">
      <c r="A143" s="46">
        <v>6</v>
      </c>
      <c r="B143" s="46">
        <v>10</v>
      </c>
      <c r="C143" s="46">
        <v>6</v>
      </c>
      <c r="D143" s="41">
        <v>2</v>
      </c>
      <c r="E143" s="47"/>
      <c r="F143" s="48" t="s">
        <v>257</v>
      </c>
      <c r="G143" s="58" t="s">
        <v>382</v>
      </c>
      <c r="H143" s="49">
        <v>17568015.57</v>
      </c>
      <c r="I143" s="49">
        <v>681946.13</v>
      </c>
      <c r="J143" s="49">
        <v>110000</v>
      </c>
      <c r="K143" s="49">
        <v>1127000</v>
      </c>
      <c r="L143" s="49">
        <v>828043.22</v>
      </c>
      <c r="M143" s="49">
        <v>69000</v>
      </c>
      <c r="N143" s="49">
        <v>1832924.76</v>
      </c>
      <c r="O143" s="49">
        <v>988500</v>
      </c>
      <c r="P143" s="49">
        <v>6620387.96</v>
      </c>
      <c r="Q143" s="49">
        <v>60000</v>
      </c>
      <c r="R143" s="49">
        <v>2623923</v>
      </c>
      <c r="S143" s="49">
        <v>1536</v>
      </c>
      <c r="T143" s="49">
        <v>85255</v>
      </c>
      <c r="U143" s="49">
        <v>901476</v>
      </c>
      <c r="V143" s="49">
        <v>1233740.5</v>
      </c>
      <c r="W143" s="49">
        <v>165387</v>
      </c>
      <c r="X143" s="49">
        <v>238896</v>
      </c>
    </row>
    <row r="144" spans="1:24" ht="12.75">
      <c r="A144" s="46">
        <v>6</v>
      </c>
      <c r="B144" s="46">
        <v>11</v>
      </c>
      <c r="C144" s="46">
        <v>7</v>
      </c>
      <c r="D144" s="41">
        <v>2</v>
      </c>
      <c r="E144" s="47"/>
      <c r="F144" s="48" t="s">
        <v>257</v>
      </c>
      <c r="G144" s="58" t="s">
        <v>383</v>
      </c>
      <c r="H144" s="49">
        <v>34590490.61</v>
      </c>
      <c r="I144" s="49">
        <v>337068.73</v>
      </c>
      <c r="J144" s="49">
        <v>0</v>
      </c>
      <c r="K144" s="49">
        <v>5478632.23</v>
      </c>
      <c r="L144" s="49">
        <v>0</v>
      </c>
      <c r="M144" s="49">
        <v>93802.22</v>
      </c>
      <c r="N144" s="49">
        <v>2717171.39</v>
      </c>
      <c r="O144" s="49">
        <v>164600</v>
      </c>
      <c r="P144" s="49">
        <v>17182734.48</v>
      </c>
      <c r="Q144" s="49">
        <v>88000</v>
      </c>
      <c r="R144" s="49">
        <v>5701599.21</v>
      </c>
      <c r="S144" s="49">
        <v>0</v>
      </c>
      <c r="T144" s="49">
        <v>550884</v>
      </c>
      <c r="U144" s="49">
        <v>1041207.53</v>
      </c>
      <c r="V144" s="49">
        <v>544638.31</v>
      </c>
      <c r="W144" s="49">
        <v>226027.7</v>
      </c>
      <c r="X144" s="49">
        <v>464124.81</v>
      </c>
    </row>
    <row r="145" spans="1:24" ht="12.75">
      <c r="A145" s="46">
        <v>6</v>
      </c>
      <c r="B145" s="46">
        <v>19</v>
      </c>
      <c r="C145" s="46">
        <v>4</v>
      </c>
      <c r="D145" s="41">
        <v>2</v>
      </c>
      <c r="E145" s="47"/>
      <c r="F145" s="48" t="s">
        <v>257</v>
      </c>
      <c r="G145" s="58" t="s">
        <v>384</v>
      </c>
      <c r="H145" s="49">
        <v>8049856.17</v>
      </c>
      <c r="I145" s="49">
        <v>585211.09</v>
      </c>
      <c r="J145" s="49">
        <v>71000</v>
      </c>
      <c r="K145" s="49">
        <v>211623</v>
      </c>
      <c r="L145" s="49">
        <v>0</v>
      </c>
      <c r="M145" s="49">
        <v>200500</v>
      </c>
      <c r="N145" s="49">
        <v>1328683.62</v>
      </c>
      <c r="O145" s="49">
        <v>87700</v>
      </c>
      <c r="P145" s="49">
        <v>2388848.46</v>
      </c>
      <c r="Q145" s="49">
        <v>25000</v>
      </c>
      <c r="R145" s="49">
        <v>1916663</v>
      </c>
      <c r="S145" s="49">
        <v>0</v>
      </c>
      <c r="T145" s="49">
        <v>92630</v>
      </c>
      <c r="U145" s="49">
        <v>820215</v>
      </c>
      <c r="V145" s="49">
        <v>167900</v>
      </c>
      <c r="W145" s="49">
        <v>3000</v>
      </c>
      <c r="X145" s="49">
        <v>150882</v>
      </c>
    </row>
    <row r="146" spans="1:24" ht="12.75">
      <c r="A146" s="46">
        <v>6</v>
      </c>
      <c r="B146" s="46">
        <v>20</v>
      </c>
      <c r="C146" s="46">
        <v>11</v>
      </c>
      <c r="D146" s="41">
        <v>2</v>
      </c>
      <c r="E146" s="47"/>
      <c r="F146" s="48" t="s">
        <v>257</v>
      </c>
      <c r="G146" s="58" t="s">
        <v>385</v>
      </c>
      <c r="H146" s="49">
        <v>13796976.96</v>
      </c>
      <c r="I146" s="49">
        <v>301747.45</v>
      </c>
      <c r="J146" s="49">
        <v>100000</v>
      </c>
      <c r="K146" s="49">
        <v>562406</v>
      </c>
      <c r="L146" s="49">
        <v>0</v>
      </c>
      <c r="M146" s="49">
        <v>164010</v>
      </c>
      <c r="N146" s="49">
        <v>1752338.5</v>
      </c>
      <c r="O146" s="49">
        <v>497975</v>
      </c>
      <c r="P146" s="49">
        <v>5749823.31</v>
      </c>
      <c r="Q146" s="49">
        <v>34200</v>
      </c>
      <c r="R146" s="49">
        <v>2988479</v>
      </c>
      <c r="S146" s="49">
        <v>0</v>
      </c>
      <c r="T146" s="49">
        <v>92538</v>
      </c>
      <c r="U146" s="49">
        <v>687078.7</v>
      </c>
      <c r="V146" s="49">
        <v>402880</v>
      </c>
      <c r="W146" s="49">
        <v>212500</v>
      </c>
      <c r="X146" s="49">
        <v>251001</v>
      </c>
    </row>
    <row r="147" spans="1:24" ht="12.75">
      <c r="A147" s="46">
        <v>6</v>
      </c>
      <c r="B147" s="46">
        <v>16</v>
      </c>
      <c r="C147" s="46">
        <v>5</v>
      </c>
      <c r="D147" s="41">
        <v>2</v>
      </c>
      <c r="E147" s="47"/>
      <c r="F147" s="48" t="s">
        <v>257</v>
      </c>
      <c r="G147" s="58" t="s">
        <v>386</v>
      </c>
      <c r="H147" s="49">
        <v>17030305.87</v>
      </c>
      <c r="I147" s="49">
        <v>804897.04</v>
      </c>
      <c r="J147" s="49">
        <v>15000</v>
      </c>
      <c r="K147" s="49">
        <v>1404854</v>
      </c>
      <c r="L147" s="49">
        <v>0</v>
      </c>
      <c r="M147" s="49">
        <v>15000</v>
      </c>
      <c r="N147" s="49">
        <v>1595368.36</v>
      </c>
      <c r="O147" s="49">
        <v>163406</v>
      </c>
      <c r="P147" s="49">
        <v>7588106.47</v>
      </c>
      <c r="Q147" s="49">
        <v>60000</v>
      </c>
      <c r="R147" s="49">
        <v>2133673</v>
      </c>
      <c r="S147" s="49">
        <v>0</v>
      </c>
      <c r="T147" s="49">
        <v>55664</v>
      </c>
      <c r="U147" s="49">
        <v>1785367</v>
      </c>
      <c r="V147" s="49">
        <v>749300</v>
      </c>
      <c r="W147" s="49">
        <v>98440</v>
      </c>
      <c r="X147" s="49">
        <v>561230</v>
      </c>
    </row>
    <row r="148" spans="1:24" ht="12.75">
      <c r="A148" s="46">
        <v>6</v>
      </c>
      <c r="B148" s="46">
        <v>11</v>
      </c>
      <c r="C148" s="46">
        <v>8</v>
      </c>
      <c r="D148" s="41">
        <v>2</v>
      </c>
      <c r="E148" s="47"/>
      <c r="F148" s="48" t="s">
        <v>257</v>
      </c>
      <c r="G148" s="58" t="s">
        <v>269</v>
      </c>
      <c r="H148" s="49">
        <v>23024047.83</v>
      </c>
      <c r="I148" s="49">
        <v>435592.18</v>
      </c>
      <c r="J148" s="49">
        <v>0</v>
      </c>
      <c r="K148" s="49">
        <v>1373911.52</v>
      </c>
      <c r="L148" s="49">
        <v>0</v>
      </c>
      <c r="M148" s="49">
        <v>122155.36</v>
      </c>
      <c r="N148" s="49">
        <v>2183436.74</v>
      </c>
      <c r="O148" s="49">
        <v>194640</v>
      </c>
      <c r="P148" s="49">
        <v>13030686.59</v>
      </c>
      <c r="Q148" s="49">
        <v>60080</v>
      </c>
      <c r="R148" s="49">
        <v>3582721</v>
      </c>
      <c r="S148" s="49">
        <v>10000</v>
      </c>
      <c r="T148" s="49">
        <v>206550</v>
      </c>
      <c r="U148" s="49">
        <v>852009</v>
      </c>
      <c r="V148" s="49">
        <v>454850.92</v>
      </c>
      <c r="W148" s="49">
        <v>39000</v>
      </c>
      <c r="X148" s="49">
        <v>478414.52</v>
      </c>
    </row>
    <row r="149" spans="1:24" ht="12.75">
      <c r="A149" s="46">
        <v>6</v>
      </c>
      <c r="B149" s="46">
        <v>9</v>
      </c>
      <c r="C149" s="46">
        <v>12</v>
      </c>
      <c r="D149" s="41">
        <v>2</v>
      </c>
      <c r="E149" s="47"/>
      <c r="F149" s="48" t="s">
        <v>257</v>
      </c>
      <c r="G149" s="58" t="s">
        <v>387</v>
      </c>
      <c r="H149" s="49">
        <v>20314421.47</v>
      </c>
      <c r="I149" s="49">
        <v>474845.66</v>
      </c>
      <c r="J149" s="49">
        <v>0</v>
      </c>
      <c r="K149" s="49">
        <v>2484664.32</v>
      </c>
      <c r="L149" s="49">
        <v>0</v>
      </c>
      <c r="M149" s="49">
        <v>65000</v>
      </c>
      <c r="N149" s="49">
        <v>3234112.54</v>
      </c>
      <c r="O149" s="49">
        <v>220100</v>
      </c>
      <c r="P149" s="49">
        <v>8155354.95</v>
      </c>
      <c r="Q149" s="49">
        <v>85000</v>
      </c>
      <c r="R149" s="49">
        <v>3070869</v>
      </c>
      <c r="S149" s="49">
        <v>0</v>
      </c>
      <c r="T149" s="49">
        <v>137147</v>
      </c>
      <c r="U149" s="49">
        <v>1189500</v>
      </c>
      <c r="V149" s="49">
        <v>615000</v>
      </c>
      <c r="W149" s="49">
        <v>94700</v>
      </c>
      <c r="X149" s="49">
        <v>488128</v>
      </c>
    </row>
    <row r="150" spans="1:24" ht="12.75">
      <c r="A150" s="46">
        <v>6</v>
      </c>
      <c r="B150" s="46">
        <v>20</v>
      </c>
      <c r="C150" s="46">
        <v>12</v>
      </c>
      <c r="D150" s="41">
        <v>2</v>
      </c>
      <c r="E150" s="47"/>
      <c r="F150" s="48" t="s">
        <v>257</v>
      </c>
      <c r="G150" s="58" t="s">
        <v>388</v>
      </c>
      <c r="H150" s="49">
        <v>18133348.2</v>
      </c>
      <c r="I150" s="49">
        <v>278230.66</v>
      </c>
      <c r="J150" s="49">
        <v>154880</v>
      </c>
      <c r="K150" s="49">
        <v>419344.46</v>
      </c>
      <c r="L150" s="49">
        <v>5789.63</v>
      </c>
      <c r="M150" s="49">
        <v>356369.74</v>
      </c>
      <c r="N150" s="49">
        <v>1715779.73</v>
      </c>
      <c r="O150" s="49">
        <v>299400</v>
      </c>
      <c r="P150" s="49">
        <v>5315713.34</v>
      </c>
      <c r="Q150" s="49">
        <v>55000</v>
      </c>
      <c r="R150" s="49">
        <v>2568563</v>
      </c>
      <c r="S150" s="49">
        <v>63067.5</v>
      </c>
      <c r="T150" s="49">
        <v>84350</v>
      </c>
      <c r="U150" s="49">
        <v>6431473.14</v>
      </c>
      <c r="V150" s="49">
        <v>167166</v>
      </c>
      <c r="W150" s="49">
        <v>22000</v>
      </c>
      <c r="X150" s="49">
        <v>196221</v>
      </c>
    </row>
    <row r="151" spans="1:24" ht="12.75">
      <c r="A151" s="46">
        <v>6</v>
      </c>
      <c r="B151" s="46">
        <v>18</v>
      </c>
      <c r="C151" s="46">
        <v>8</v>
      </c>
      <c r="D151" s="41">
        <v>2</v>
      </c>
      <c r="E151" s="47"/>
      <c r="F151" s="48" t="s">
        <v>257</v>
      </c>
      <c r="G151" s="58" t="s">
        <v>389</v>
      </c>
      <c r="H151" s="49">
        <v>25252122.37</v>
      </c>
      <c r="I151" s="49">
        <v>334278.84</v>
      </c>
      <c r="J151" s="49">
        <v>0</v>
      </c>
      <c r="K151" s="49">
        <v>2727280</v>
      </c>
      <c r="L151" s="49">
        <v>310153</v>
      </c>
      <c r="M151" s="49">
        <v>407500</v>
      </c>
      <c r="N151" s="49">
        <v>2695363.04</v>
      </c>
      <c r="O151" s="49">
        <v>487450</v>
      </c>
      <c r="P151" s="49">
        <v>8677307.23</v>
      </c>
      <c r="Q151" s="49">
        <v>63000</v>
      </c>
      <c r="R151" s="49">
        <v>4685636</v>
      </c>
      <c r="S151" s="49">
        <v>266415</v>
      </c>
      <c r="T151" s="49">
        <v>497789</v>
      </c>
      <c r="U151" s="49">
        <v>2690363</v>
      </c>
      <c r="V151" s="49">
        <v>835381</v>
      </c>
      <c r="W151" s="49">
        <v>198075</v>
      </c>
      <c r="X151" s="49">
        <v>376131.26</v>
      </c>
    </row>
    <row r="152" spans="1:24" ht="12.75">
      <c r="A152" s="46">
        <v>6</v>
      </c>
      <c r="B152" s="46">
        <v>7</v>
      </c>
      <c r="C152" s="46">
        <v>6</v>
      </c>
      <c r="D152" s="41">
        <v>2</v>
      </c>
      <c r="E152" s="47"/>
      <c r="F152" s="48" t="s">
        <v>257</v>
      </c>
      <c r="G152" s="58" t="s">
        <v>390</v>
      </c>
      <c r="H152" s="49">
        <v>21661195.56</v>
      </c>
      <c r="I152" s="49">
        <v>236777.71</v>
      </c>
      <c r="J152" s="49">
        <v>315900</v>
      </c>
      <c r="K152" s="49">
        <v>1008171.7</v>
      </c>
      <c r="L152" s="49">
        <v>0</v>
      </c>
      <c r="M152" s="49">
        <v>47809</v>
      </c>
      <c r="N152" s="49">
        <v>1986060.39</v>
      </c>
      <c r="O152" s="49">
        <v>304964.89</v>
      </c>
      <c r="P152" s="49">
        <v>7840272.79</v>
      </c>
      <c r="Q152" s="49">
        <v>65400</v>
      </c>
      <c r="R152" s="49">
        <v>3410062</v>
      </c>
      <c r="S152" s="49">
        <v>0</v>
      </c>
      <c r="T152" s="49">
        <v>690154</v>
      </c>
      <c r="U152" s="49">
        <v>4744873.75</v>
      </c>
      <c r="V152" s="49">
        <v>554240.33</v>
      </c>
      <c r="W152" s="49">
        <v>70000</v>
      </c>
      <c r="X152" s="49">
        <v>386509</v>
      </c>
    </row>
    <row r="153" spans="1:24" ht="12.75">
      <c r="A153" s="46">
        <v>6</v>
      </c>
      <c r="B153" s="46">
        <v>18</v>
      </c>
      <c r="C153" s="46">
        <v>9</v>
      </c>
      <c r="D153" s="41">
        <v>2</v>
      </c>
      <c r="E153" s="47"/>
      <c r="F153" s="48" t="s">
        <v>257</v>
      </c>
      <c r="G153" s="58" t="s">
        <v>391</v>
      </c>
      <c r="H153" s="49">
        <v>13051773.99</v>
      </c>
      <c r="I153" s="49">
        <v>168257.89</v>
      </c>
      <c r="J153" s="49">
        <v>456535.22</v>
      </c>
      <c r="K153" s="49">
        <v>1974930.33</v>
      </c>
      <c r="L153" s="49">
        <v>0</v>
      </c>
      <c r="M153" s="49">
        <v>102461.32</v>
      </c>
      <c r="N153" s="49">
        <v>2098841.8</v>
      </c>
      <c r="O153" s="49">
        <v>291933.01</v>
      </c>
      <c r="P153" s="49">
        <v>4191186.14</v>
      </c>
      <c r="Q153" s="49">
        <v>23400</v>
      </c>
      <c r="R153" s="49">
        <v>2505648.04</v>
      </c>
      <c r="S153" s="49">
        <v>0</v>
      </c>
      <c r="T153" s="49">
        <v>132357</v>
      </c>
      <c r="U153" s="49">
        <v>605723.84</v>
      </c>
      <c r="V153" s="49">
        <v>151249.76</v>
      </c>
      <c r="W153" s="49">
        <v>31704</v>
      </c>
      <c r="X153" s="49">
        <v>317545.64</v>
      </c>
    </row>
    <row r="154" spans="1:24" ht="12.75">
      <c r="A154" s="46">
        <v>6</v>
      </c>
      <c r="B154" s="46">
        <v>18</v>
      </c>
      <c r="C154" s="46">
        <v>10</v>
      </c>
      <c r="D154" s="41">
        <v>2</v>
      </c>
      <c r="E154" s="47"/>
      <c r="F154" s="48" t="s">
        <v>257</v>
      </c>
      <c r="G154" s="58" t="s">
        <v>392</v>
      </c>
      <c r="H154" s="49">
        <v>11610765.01</v>
      </c>
      <c r="I154" s="49">
        <v>452023.79</v>
      </c>
      <c r="J154" s="49">
        <v>270444</v>
      </c>
      <c r="K154" s="49">
        <v>1276389</v>
      </c>
      <c r="L154" s="49">
        <v>0</v>
      </c>
      <c r="M154" s="49">
        <v>82100</v>
      </c>
      <c r="N154" s="49">
        <v>2014668.34</v>
      </c>
      <c r="O154" s="49">
        <v>147118</v>
      </c>
      <c r="P154" s="49">
        <v>3853038.75</v>
      </c>
      <c r="Q154" s="49">
        <v>33000</v>
      </c>
      <c r="R154" s="49">
        <v>1945626</v>
      </c>
      <c r="S154" s="49">
        <v>9325.86</v>
      </c>
      <c r="T154" s="49">
        <v>48112</v>
      </c>
      <c r="U154" s="49">
        <v>565132</v>
      </c>
      <c r="V154" s="49">
        <v>745092.27</v>
      </c>
      <c r="W154" s="49">
        <v>47000</v>
      </c>
      <c r="X154" s="49">
        <v>121695</v>
      </c>
    </row>
    <row r="155" spans="1:24" ht="12.75">
      <c r="A155" s="46">
        <v>6</v>
      </c>
      <c r="B155" s="46">
        <v>1</v>
      </c>
      <c r="C155" s="46">
        <v>16</v>
      </c>
      <c r="D155" s="41">
        <v>2</v>
      </c>
      <c r="E155" s="47"/>
      <c r="F155" s="48" t="s">
        <v>257</v>
      </c>
      <c r="G155" s="58" t="s">
        <v>271</v>
      </c>
      <c r="H155" s="49">
        <v>31734680.39</v>
      </c>
      <c r="I155" s="49">
        <v>341844.25</v>
      </c>
      <c r="J155" s="49">
        <v>1200000</v>
      </c>
      <c r="K155" s="49">
        <v>5624000</v>
      </c>
      <c r="L155" s="49">
        <v>344152.9</v>
      </c>
      <c r="M155" s="49">
        <v>3191700</v>
      </c>
      <c r="N155" s="49">
        <v>3648406.82</v>
      </c>
      <c r="O155" s="49">
        <v>354868</v>
      </c>
      <c r="P155" s="49">
        <v>7742163.96</v>
      </c>
      <c r="Q155" s="49">
        <v>85000</v>
      </c>
      <c r="R155" s="49">
        <v>3233779</v>
      </c>
      <c r="S155" s="49">
        <v>0</v>
      </c>
      <c r="T155" s="49">
        <v>145864</v>
      </c>
      <c r="U155" s="49">
        <v>2329863</v>
      </c>
      <c r="V155" s="49">
        <v>1320960</v>
      </c>
      <c r="W155" s="49">
        <v>116613</v>
      </c>
      <c r="X155" s="49">
        <v>2055465.46</v>
      </c>
    </row>
    <row r="156" spans="1:24" ht="12.75">
      <c r="A156" s="46">
        <v>6</v>
      </c>
      <c r="B156" s="46">
        <v>2</v>
      </c>
      <c r="C156" s="46">
        <v>13</v>
      </c>
      <c r="D156" s="41">
        <v>2</v>
      </c>
      <c r="E156" s="47"/>
      <c r="F156" s="48" t="s">
        <v>257</v>
      </c>
      <c r="G156" s="58" t="s">
        <v>393</v>
      </c>
      <c r="H156" s="49">
        <v>10778080.79</v>
      </c>
      <c r="I156" s="49">
        <v>170160.24</v>
      </c>
      <c r="J156" s="49">
        <v>187950</v>
      </c>
      <c r="K156" s="49">
        <v>313226.8</v>
      </c>
      <c r="L156" s="49">
        <v>0</v>
      </c>
      <c r="M156" s="49">
        <v>37000</v>
      </c>
      <c r="N156" s="49">
        <v>1606260.79</v>
      </c>
      <c r="O156" s="49">
        <v>229585.13</v>
      </c>
      <c r="P156" s="49">
        <v>5512054.89</v>
      </c>
      <c r="Q156" s="49">
        <v>52000</v>
      </c>
      <c r="R156" s="49">
        <v>1776923</v>
      </c>
      <c r="S156" s="49">
        <v>299.2</v>
      </c>
      <c r="T156" s="49">
        <v>54425</v>
      </c>
      <c r="U156" s="49">
        <v>335182.74</v>
      </c>
      <c r="V156" s="49">
        <v>185100</v>
      </c>
      <c r="W156" s="49">
        <v>68195</v>
      </c>
      <c r="X156" s="49">
        <v>249718</v>
      </c>
    </row>
    <row r="157" spans="1:24" ht="12.75">
      <c r="A157" s="46">
        <v>6</v>
      </c>
      <c r="B157" s="46">
        <v>18</v>
      </c>
      <c r="C157" s="46">
        <v>11</v>
      </c>
      <c r="D157" s="41">
        <v>2</v>
      </c>
      <c r="E157" s="47"/>
      <c r="F157" s="48" t="s">
        <v>257</v>
      </c>
      <c r="G157" s="58" t="s">
        <v>272</v>
      </c>
      <c r="H157" s="49">
        <v>27048775.98</v>
      </c>
      <c r="I157" s="49">
        <v>593418.17</v>
      </c>
      <c r="J157" s="49">
        <v>798315</v>
      </c>
      <c r="K157" s="49">
        <v>2039336.57</v>
      </c>
      <c r="L157" s="49">
        <v>0</v>
      </c>
      <c r="M157" s="49">
        <v>318894</v>
      </c>
      <c r="N157" s="49">
        <v>2836740.18</v>
      </c>
      <c r="O157" s="49">
        <v>376700</v>
      </c>
      <c r="P157" s="49">
        <v>11122320.82</v>
      </c>
      <c r="Q157" s="49">
        <v>69000</v>
      </c>
      <c r="R157" s="49">
        <v>5505273</v>
      </c>
      <c r="S157" s="49">
        <v>163177.66</v>
      </c>
      <c r="T157" s="49">
        <v>217847</v>
      </c>
      <c r="U157" s="49">
        <v>1593110.09</v>
      </c>
      <c r="V157" s="49">
        <v>821389.49</v>
      </c>
      <c r="W157" s="49">
        <v>152500</v>
      </c>
      <c r="X157" s="49">
        <v>440754</v>
      </c>
    </row>
    <row r="158" spans="1:24" ht="12.75">
      <c r="A158" s="46">
        <v>6</v>
      </c>
      <c r="B158" s="46">
        <v>17</v>
      </c>
      <c r="C158" s="46">
        <v>5</v>
      </c>
      <c r="D158" s="41">
        <v>2</v>
      </c>
      <c r="E158" s="47"/>
      <c r="F158" s="48" t="s">
        <v>257</v>
      </c>
      <c r="G158" s="58" t="s">
        <v>394</v>
      </c>
      <c r="H158" s="49">
        <v>24454094</v>
      </c>
      <c r="I158" s="49">
        <v>215642</v>
      </c>
      <c r="J158" s="49">
        <v>0</v>
      </c>
      <c r="K158" s="49">
        <v>1076175</v>
      </c>
      <c r="L158" s="49">
        <v>0</v>
      </c>
      <c r="M158" s="49">
        <v>40000</v>
      </c>
      <c r="N158" s="49">
        <v>2980432</v>
      </c>
      <c r="O158" s="49">
        <v>369100</v>
      </c>
      <c r="P158" s="49">
        <v>10506260</v>
      </c>
      <c r="Q158" s="49">
        <v>293000</v>
      </c>
      <c r="R158" s="49">
        <v>4834596</v>
      </c>
      <c r="S158" s="49">
        <v>0</v>
      </c>
      <c r="T158" s="49">
        <v>246350</v>
      </c>
      <c r="U158" s="49">
        <v>2375968</v>
      </c>
      <c r="V158" s="49">
        <v>634765</v>
      </c>
      <c r="W158" s="49">
        <v>195178</v>
      </c>
      <c r="X158" s="49">
        <v>686628</v>
      </c>
    </row>
    <row r="159" spans="1:24" ht="12.75">
      <c r="A159" s="46">
        <v>6</v>
      </c>
      <c r="B159" s="46">
        <v>11</v>
      </c>
      <c r="C159" s="46">
        <v>9</v>
      </c>
      <c r="D159" s="41">
        <v>2</v>
      </c>
      <c r="E159" s="47"/>
      <c r="F159" s="48" t="s">
        <v>257</v>
      </c>
      <c r="G159" s="58" t="s">
        <v>395</v>
      </c>
      <c r="H159" s="49">
        <v>23236195.47</v>
      </c>
      <c r="I159" s="49">
        <v>447478.32</v>
      </c>
      <c r="J159" s="49">
        <v>0</v>
      </c>
      <c r="K159" s="49">
        <v>1795000.84</v>
      </c>
      <c r="L159" s="49">
        <v>0</v>
      </c>
      <c r="M159" s="49">
        <v>678000</v>
      </c>
      <c r="N159" s="49">
        <v>2223428.71</v>
      </c>
      <c r="O159" s="49">
        <v>371279.2</v>
      </c>
      <c r="P159" s="49">
        <v>12958194.02</v>
      </c>
      <c r="Q159" s="49">
        <v>48000</v>
      </c>
      <c r="R159" s="49">
        <v>3184340.43</v>
      </c>
      <c r="S159" s="49">
        <v>0</v>
      </c>
      <c r="T159" s="49">
        <v>171038</v>
      </c>
      <c r="U159" s="49">
        <v>656000</v>
      </c>
      <c r="V159" s="49">
        <v>410584.68</v>
      </c>
      <c r="W159" s="49">
        <v>71896.99</v>
      </c>
      <c r="X159" s="49">
        <v>220954.28</v>
      </c>
    </row>
    <row r="160" spans="1:24" ht="12.75">
      <c r="A160" s="46">
        <v>6</v>
      </c>
      <c r="B160" s="46">
        <v>4</v>
      </c>
      <c r="C160" s="46">
        <v>6</v>
      </c>
      <c r="D160" s="41">
        <v>2</v>
      </c>
      <c r="E160" s="47"/>
      <c r="F160" s="48" t="s">
        <v>257</v>
      </c>
      <c r="G160" s="58" t="s">
        <v>396</v>
      </c>
      <c r="H160" s="49">
        <v>11443436.18</v>
      </c>
      <c r="I160" s="49">
        <v>355422.09</v>
      </c>
      <c r="J160" s="49">
        <v>72536</v>
      </c>
      <c r="K160" s="49">
        <v>585639.95</v>
      </c>
      <c r="L160" s="49">
        <v>0</v>
      </c>
      <c r="M160" s="49">
        <v>117592.66</v>
      </c>
      <c r="N160" s="49">
        <v>1749157.28</v>
      </c>
      <c r="O160" s="49">
        <v>168429.72</v>
      </c>
      <c r="P160" s="49">
        <v>4469732.36</v>
      </c>
      <c r="Q160" s="49">
        <v>37150</v>
      </c>
      <c r="R160" s="49">
        <v>2474379</v>
      </c>
      <c r="S160" s="49">
        <v>130408.8</v>
      </c>
      <c r="T160" s="49">
        <v>32175</v>
      </c>
      <c r="U160" s="49">
        <v>652418.32</v>
      </c>
      <c r="V160" s="49">
        <v>336000</v>
      </c>
      <c r="W160" s="49">
        <v>43488</v>
      </c>
      <c r="X160" s="49">
        <v>218907</v>
      </c>
    </row>
    <row r="161" spans="1:24" ht="12.75">
      <c r="A161" s="46">
        <v>6</v>
      </c>
      <c r="B161" s="46">
        <v>7</v>
      </c>
      <c r="C161" s="46">
        <v>7</v>
      </c>
      <c r="D161" s="41">
        <v>2</v>
      </c>
      <c r="E161" s="47"/>
      <c r="F161" s="48" t="s">
        <v>257</v>
      </c>
      <c r="G161" s="58" t="s">
        <v>397</v>
      </c>
      <c r="H161" s="49">
        <v>21080722.37</v>
      </c>
      <c r="I161" s="49">
        <v>416554.82</v>
      </c>
      <c r="J161" s="49">
        <v>326104</v>
      </c>
      <c r="K161" s="49">
        <v>4309237.34</v>
      </c>
      <c r="L161" s="49">
        <v>0</v>
      </c>
      <c r="M161" s="49">
        <v>62000</v>
      </c>
      <c r="N161" s="49">
        <v>2451666.88</v>
      </c>
      <c r="O161" s="49">
        <v>370253.09</v>
      </c>
      <c r="P161" s="49">
        <v>7588165.5</v>
      </c>
      <c r="Q161" s="49">
        <v>100000</v>
      </c>
      <c r="R161" s="49">
        <v>2985745</v>
      </c>
      <c r="S161" s="49">
        <v>0</v>
      </c>
      <c r="T161" s="49">
        <v>463859</v>
      </c>
      <c r="U161" s="49">
        <v>705205</v>
      </c>
      <c r="V161" s="49">
        <v>630437.51</v>
      </c>
      <c r="W161" s="49">
        <v>209700</v>
      </c>
      <c r="X161" s="49">
        <v>461794.23</v>
      </c>
    </row>
    <row r="162" spans="1:24" ht="12.75">
      <c r="A162" s="46">
        <v>6</v>
      </c>
      <c r="B162" s="46">
        <v>1</v>
      </c>
      <c r="C162" s="46">
        <v>17</v>
      </c>
      <c r="D162" s="41">
        <v>2</v>
      </c>
      <c r="E162" s="47"/>
      <c r="F162" s="48" t="s">
        <v>257</v>
      </c>
      <c r="G162" s="58" t="s">
        <v>398</v>
      </c>
      <c r="H162" s="49">
        <v>10554567.69</v>
      </c>
      <c r="I162" s="49">
        <v>401889.73</v>
      </c>
      <c r="J162" s="49">
        <v>355000</v>
      </c>
      <c r="K162" s="49">
        <v>237816.59</v>
      </c>
      <c r="L162" s="49">
        <v>0</v>
      </c>
      <c r="M162" s="49">
        <v>94834</v>
      </c>
      <c r="N162" s="49">
        <v>1805605.38</v>
      </c>
      <c r="O162" s="49">
        <v>286886</v>
      </c>
      <c r="P162" s="49">
        <v>3502413.99</v>
      </c>
      <c r="Q162" s="49">
        <v>27400</v>
      </c>
      <c r="R162" s="49">
        <v>2792035</v>
      </c>
      <c r="S162" s="49">
        <v>6302</v>
      </c>
      <c r="T162" s="49">
        <v>88113</v>
      </c>
      <c r="U162" s="49">
        <v>459845</v>
      </c>
      <c r="V162" s="49">
        <v>207089</v>
      </c>
      <c r="W162" s="49">
        <v>29475</v>
      </c>
      <c r="X162" s="49">
        <v>259863</v>
      </c>
    </row>
    <row r="163" spans="1:24" ht="12.75">
      <c r="A163" s="46">
        <v>6</v>
      </c>
      <c r="B163" s="46">
        <v>2</v>
      </c>
      <c r="C163" s="46">
        <v>14</v>
      </c>
      <c r="D163" s="41">
        <v>2</v>
      </c>
      <c r="E163" s="47"/>
      <c r="F163" s="48" t="s">
        <v>257</v>
      </c>
      <c r="G163" s="58" t="s">
        <v>399</v>
      </c>
      <c r="H163" s="49">
        <v>19175518.93</v>
      </c>
      <c r="I163" s="49">
        <v>530469.78</v>
      </c>
      <c r="J163" s="49">
        <v>567144</v>
      </c>
      <c r="K163" s="49">
        <v>2193492.46</v>
      </c>
      <c r="L163" s="49">
        <v>0</v>
      </c>
      <c r="M163" s="49">
        <v>44000</v>
      </c>
      <c r="N163" s="49">
        <v>2211914.9</v>
      </c>
      <c r="O163" s="49">
        <v>429500</v>
      </c>
      <c r="P163" s="49">
        <v>6923723.79</v>
      </c>
      <c r="Q163" s="49">
        <v>93600</v>
      </c>
      <c r="R163" s="49">
        <v>3451877</v>
      </c>
      <c r="S163" s="49">
        <v>0</v>
      </c>
      <c r="T163" s="49">
        <v>188803</v>
      </c>
      <c r="U163" s="49">
        <v>1683739</v>
      </c>
      <c r="V163" s="49">
        <v>227500</v>
      </c>
      <c r="W163" s="49">
        <v>50000</v>
      </c>
      <c r="X163" s="49">
        <v>579755</v>
      </c>
    </row>
    <row r="164" spans="1:24" ht="12.75">
      <c r="A164" s="46">
        <v>6</v>
      </c>
      <c r="B164" s="46">
        <v>4</v>
      </c>
      <c r="C164" s="46">
        <v>7</v>
      </c>
      <c r="D164" s="41">
        <v>2</v>
      </c>
      <c r="E164" s="47"/>
      <c r="F164" s="48" t="s">
        <v>257</v>
      </c>
      <c r="G164" s="58" t="s">
        <v>400</v>
      </c>
      <c r="H164" s="49">
        <v>12956838.29</v>
      </c>
      <c r="I164" s="49">
        <v>427774.44</v>
      </c>
      <c r="J164" s="49">
        <v>81000</v>
      </c>
      <c r="K164" s="49">
        <v>1137770</v>
      </c>
      <c r="L164" s="49">
        <v>12200</v>
      </c>
      <c r="M164" s="49">
        <v>168800</v>
      </c>
      <c r="N164" s="49">
        <v>1864227.21</v>
      </c>
      <c r="O164" s="49">
        <v>147680</v>
      </c>
      <c r="P164" s="49">
        <v>4786942.64</v>
      </c>
      <c r="Q164" s="49">
        <v>35000</v>
      </c>
      <c r="R164" s="49">
        <v>2638576</v>
      </c>
      <c r="S164" s="49">
        <v>1000</v>
      </c>
      <c r="T164" s="49">
        <v>56486</v>
      </c>
      <c r="U164" s="49">
        <v>537030</v>
      </c>
      <c r="V164" s="49">
        <v>615046</v>
      </c>
      <c r="W164" s="49">
        <v>47020</v>
      </c>
      <c r="X164" s="49">
        <v>400286</v>
      </c>
    </row>
    <row r="165" spans="1:24" ht="12.75">
      <c r="A165" s="46">
        <v>6</v>
      </c>
      <c r="B165" s="46">
        <v>15</v>
      </c>
      <c r="C165" s="46">
        <v>7</v>
      </c>
      <c r="D165" s="41">
        <v>2</v>
      </c>
      <c r="E165" s="47"/>
      <c r="F165" s="48" t="s">
        <v>257</v>
      </c>
      <c r="G165" s="58" t="s">
        <v>401</v>
      </c>
      <c r="H165" s="49">
        <v>20290673.14</v>
      </c>
      <c r="I165" s="49">
        <v>2727287.42</v>
      </c>
      <c r="J165" s="49">
        <v>0</v>
      </c>
      <c r="K165" s="49">
        <v>1240180</v>
      </c>
      <c r="L165" s="49">
        <v>0</v>
      </c>
      <c r="M165" s="49">
        <v>218098</v>
      </c>
      <c r="N165" s="49">
        <v>2223713.44</v>
      </c>
      <c r="O165" s="49">
        <v>236773</v>
      </c>
      <c r="P165" s="49">
        <v>8010467.28</v>
      </c>
      <c r="Q165" s="49">
        <v>36000</v>
      </c>
      <c r="R165" s="49">
        <v>2894276</v>
      </c>
      <c r="S165" s="49">
        <v>0</v>
      </c>
      <c r="T165" s="49">
        <v>120313</v>
      </c>
      <c r="U165" s="49">
        <v>1528550</v>
      </c>
      <c r="V165" s="49">
        <v>611621</v>
      </c>
      <c r="W165" s="49">
        <v>103086</v>
      </c>
      <c r="X165" s="49">
        <v>340308</v>
      </c>
    </row>
    <row r="166" spans="1:24" ht="12.75">
      <c r="A166" s="46">
        <v>6</v>
      </c>
      <c r="B166" s="46">
        <v>18</v>
      </c>
      <c r="C166" s="46">
        <v>13</v>
      </c>
      <c r="D166" s="41">
        <v>2</v>
      </c>
      <c r="E166" s="47"/>
      <c r="F166" s="48" t="s">
        <v>257</v>
      </c>
      <c r="G166" s="58" t="s">
        <v>402</v>
      </c>
      <c r="H166" s="49">
        <v>16783546.96</v>
      </c>
      <c r="I166" s="49">
        <v>850000</v>
      </c>
      <c r="J166" s="49">
        <v>0</v>
      </c>
      <c r="K166" s="49">
        <v>3607761</v>
      </c>
      <c r="L166" s="49">
        <v>0</v>
      </c>
      <c r="M166" s="49">
        <v>50000</v>
      </c>
      <c r="N166" s="49">
        <v>1834889.42</v>
      </c>
      <c r="O166" s="49">
        <v>231600</v>
      </c>
      <c r="P166" s="49">
        <v>4801323.3</v>
      </c>
      <c r="Q166" s="49">
        <v>37000</v>
      </c>
      <c r="R166" s="49">
        <v>2917174</v>
      </c>
      <c r="S166" s="49">
        <v>1029.24</v>
      </c>
      <c r="T166" s="49">
        <v>210812</v>
      </c>
      <c r="U166" s="49">
        <v>1724497</v>
      </c>
      <c r="V166" s="49">
        <v>203600</v>
      </c>
      <c r="W166" s="49">
        <v>50000</v>
      </c>
      <c r="X166" s="49">
        <v>263861</v>
      </c>
    </row>
    <row r="167" spans="1:24" ht="12.75">
      <c r="A167" s="46">
        <v>6</v>
      </c>
      <c r="B167" s="46">
        <v>16</v>
      </c>
      <c r="C167" s="46">
        <v>6</v>
      </c>
      <c r="D167" s="41">
        <v>2</v>
      </c>
      <c r="E167" s="47"/>
      <c r="F167" s="48" t="s">
        <v>257</v>
      </c>
      <c r="G167" s="58" t="s">
        <v>403</v>
      </c>
      <c r="H167" s="49">
        <v>9924953.36</v>
      </c>
      <c r="I167" s="49">
        <v>133878.31</v>
      </c>
      <c r="J167" s="49">
        <v>16000</v>
      </c>
      <c r="K167" s="49">
        <v>1047000</v>
      </c>
      <c r="L167" s="49">
        <v>0</v>
      </c>
      <c r="M167" s="49">
        <v>38000</v>
      </c>
      <c r="N167" s="49">
        <v>1376798.02</v>
      </c>
      <c r="O167" s="49">
        <v>98040</v>
      </c>
      <c r="P167" s="49">
        <v>3583039.03</v>
      </c>
      <c r="Q167" s="49">
        <v>46000</v>
      </c>
      <c r="R167" s="49">
        <v>1893153</v>
      </c>
      <c r="S167" s="49">
        <v>0</v>
      </c>
      <c r="T167" s="49">
        <v>190583</v>
      </c>
      <c r="U167" s="49">
        <v>596510</v>
      </c>
      <c r="V167" s="49">
        <v>327877.77</v>
      </c>
      <c r="W167" s="49">
        <v>51800</v>
      </c>
      <c r="X167" s="49">
        <v>526274.23</v>
      </c>
    </row>
    <row r="168" spans="1:24" ht="12.75">
      <c r="A168" s="46">
        <v>6</v>
      </c>
      <c r="B168" s="46">
        <v>19</v>
      </c>
      <c r="C168" s="46">
        <v>5</v>
      </c>
      <c r="D168" s="41">
        <v>2</v>
      </c>
      <c r="E168" s="47"/>
      <c r="F168" s="48" t="s">
        <v>257</v>
      </c>
      <c r="G168" s="58" t="s">
        <v>404</v>
      </c>
      <c r="H168" s="49">
        <v>19351601.34</v>
      </c>
      <c r="I168" s="49">
        <v>2004922</v>
      </c>
      <c r="J168" s="49">
        <v>0</v>
      </c>
      <c r="K168" s="49">
        <v>2091521</v>
      </c>
      <c r="L168" s="49">
        <v>1284071</v>
      </c>
      <c r="M168" s="49">
        <v>1430419</v>
      </c>
      <c r="N168" s="49">
        <v>1931107.62</v>
      </c>
      <c r="O168" s="49">
        <v>208655</v>
      </c>
      <c r="P168" s="49">
        <v>6383489.72</v>
      </c>
      <c r="Q168" s="49">
        <v>76500</v>
      </c>
      <c r="R168" s="49">
        <v>2172609</v>
      </c>
      <c r="S168" s="49">
        <v>0</v>
      </c>
      <c r="T168" s="49">
        <v>68956</v>
      </c>
      <c r="U168" s="49">
        <v>687925</v>
      </c>
      <c r="V168" s="49">
        <v>563122</v>
      </c>
      <c r="W168" s="49">
        <v>34230</v>
      </c>
      <c r="X168" s="49">
        <v>414074</v>
      </c>
    </row>
    <row r="169" spans="1:24" ht="12.75">
      <c r="A169" s="46">
        <v>6</v>
      </c>
      <c r="B169" s="46">
        <v>7</v>
      </c>
      <c r="C169" s="46">
        <v>8</v>
      </c>
      <c r="D169" s="41">
        <v>2</v>
      </c>
      <c r="E169" s="47"/>
      <c r="F169" s="48" t="s">
        <v>257</v>
      </c>
      <c r="G169" s="58" t="s">
        <v>405</v>
      </c>
      <c r="H169" s="49">
        <v>33028844.53</v>
      </c>
      <c r="I169" s="49">
        <v>607283.32</v>
      </c>
      <c r="J169" s="49">
        <v>12000</v>
      </c>
      <c r="K169" s="49">
        <v>2077949.36</v>
      </c>
      <c r="L169" s="49">
        <v>25600</v>
      </c>
      <c r="M169" s="49">
        <v>320990.7</v>
      </c>
      <c r="N169" s="49">
        <v>3007750.28</v>
      </c>
      <c r="O169" s="49">
        <v>307510</v>
      </c>
      <c r="P169" s="49">
        <v>10331802.31</v>
      </c>
      <c r="Q169" s="49">
        <v>92400</v>
      </c>
      <c r="R169" s="49">
        <v>4242371.66</v>
      </c>
      <c r="S169" s="49">
        <v>93569.71</v>
      </c>
      <c r="T169" s="49">
        <v>241476</v>
      </c>
      <c r="U169" s="49">
        <v>10009685</v>
      </c>
      <c r="V169" s="49">
        <v>933947</v>
      </c>
      <c r="W169" s="49">
        <v>280500</v>
      </c>
      <c r="X169" s="49">
        <v>444009.19</v>
      </c>
    </row>
    <row r="170" spans="1:24" ht="12.75">
      <c r="A170" s="46">
        <v>6</v>
      </c>
      <c r="B170" s="46">
        <v>8</v>
      </c>
      <c r="C170" s="46">
        <v>13</v>
      </c>
      <c r="D170" s="41">
        <v>2</v>
      </c>
      <c r="E170" s="47"/>
      <c r="F170" s="48" t="s">
        <v>257</v>
      </c>
      <c r="G170" s="58" t="s">
        <v>406</v>
      </c>
      <c r="H170" s="49">
        <v>13472420.43</v>
      </c>
      <c r="I170" s="49">
        <v>2563342.47</v>
      </c>
      <c r="J170" s="49">
        <v>193492</v>
      </c>
      <c r="K170" s="49">
        <v>752217.89</v>
      </c>
      <c r="L170" s="49">
        <v>0</v>
      </c>
      <c r="M170" s="49">
        <v>64000</v>
      </c>
      <c r="N170" s="49">
        <v>1799991.6</v>
      </c>
      <c r="O170" s="49">
        <v>215697.82</v>
      </c>
      <c r="P170" s="49">
        <v>3106729.57</v>
      </c>
      <c r="Q170" s="49">
        <v>60000</v>
      </c>
      <c r="R170" s="49">
        <v>1551555</v>
      </c>
      <c r="S170" s="49">
        <v>0</v>
      </c>
      <c r="T170" s="49">
        <v>27841</v>
      </c>
      <c r="U170" s="49">
        <v>2799691.95</v>
      </c>
      <c r="V170" s="49">
        <v>89000</v>
      </c>
      <c r="W170" s="49">
        <v>17600</v>
      </c>
      <c r="X170" s="49">
        <v>231261.13</v>
      </c>
    </row>
    <row r="171" spans="1:24" ht="12.75">
      <c r="A171" s="46">
        <v>6</v>
      </c>
      <c r="B171" s="46">
        <v>14</v>
      </c>
      <c r="C171" s="46">
        <v>10</v>
      </c>
      <c r="D171" s="41">
        <v>2</v>
      </c>
      <c r="E171" s="47"/>
      <c r="F171" s="48" t="s">
        <v>257</v>
      </c>
      <c r="G171" s="58" t="s">
        <v>407</v>
      </c>
      <c r="H171" s="49">
        <v>13443368.92</v>
      </c>
      <c r="I171" s="49">
        <v>585196.02</v>
      </c>
      <c r="J171" s="49">
        <v>0</v>
      </c>
      <c r="K171" s="49">
        <v>324700</v>
      </c>
      <c r="L171" s="49">
        <v>0</v>
      </c>
      <c r="M171" s="49">
        <v>69500</v>
      </c>
      <c r="N171" s="49">
        <v>1969199.44</v>
      </c>
      <c r="O171" s="49">
        <v>132000</v>
      </c>
      <c r="P171" s="49">
        <v>5833581.51</v>
      </c>
      <c r="Q171" s="49">
        <v>50000</v>
      </c>
      <c r="R171" s="49">
        <v>2122020</v>
      </c>
      <c r="S171" s="49">
        <v>0</v>
      </c>
      <c r="T171" s="49">
        <v>119210</v>
      </c>
      <c r="U171" s="49">
        <v>1621900</v>
      </c>
      <c r="V171" s="49">
        <v>214755</v>
      </c>
      <c r="W171" s="49">
        <v>8400</v>
      </c>
      <c r="X171" s="49">
        <v>392906.95</v>
      </c>
    </row>
    <row r="172" spans="1:24" ht="12.75">
      <c r="A172" s="46">
        <v>6</v>
      </c>
      <c r="B172" s="46">
        <v>4</v>
      </c>
      <c r="C172" s="46">
        <v>8</v>
      </c>
      <c r="D172" s="41">
        <v>2</v>
      </c>
      <c r="E172" s="47"/>
      <c r="F172" s="48" t="s">
        <v>257</v>
      </c>
      <c r="G172" s="58" t="s">
        <v>408</v>
      </c>
      <c r="H172" s="49">
        <v>33649460.99</v>
      </c>
      <c r="I172" s="49">
        <v>8118758.08</v>
      </c>
      <c r="J172" s="49">
        <v>0</v>
      </c>
      <c r="K172" s="49">
        <v>1274045.56</v>
      </c>
      <c r="L172" s="49">
        <v>117140</v>
      </c>
      <c r="M172" s="49">
        <v>239631</v>
      </c>
      <c r="N172" s="49">
        <v>3120489.36</v>
      </c>
      <c r="O172" s="49">
        <v>634800</v>
      </c>
      <c r="P172" s="49">
        <v>11007929.51</v>
      </c>
      <c r="Q172" s="49">
        <v>80890</v>
      </c>
      <c r="R172" s="49">
        <v>4011010</v>
      </c>
      <c r="S172" s="49">
        <v>201425.88</v>
      </c>
      <c r="T172" s="49">
        <v>46933</v>
      </c>
      <c r="U172" s="49">
        <v>1831880.7</v>
      </c>
      <c r="V172" s="49">
        <v>1606756.44</v>
      </c>
      <c r="W172" s="49">
        <v>468340</v>
      </c>
      <c r="X172" s="49">
        <v>889431.46</v>
      </c>
    </row>
    <row r="173" spans="1:24" ht="12.75">
      <c r="A173" s="46">
        <v>6</v>
      </c>
      <c r="B173" s="46">
        <v>3</v>
      </c>
      <c r="C173" s="46">
        <v>12</v>
      </c>
      <c r="D173" s="41">
        <v>2</v>
      </c>
      <c r="E173" s="47"/>
      <c r="F173" s="48" t="s">
        <v>257</v>
      </c>
      <c r="G173" s="58" t="s">
        <v>409</v>
      </c>
      <c r="H173" s="49">
        <v>18232218.83</v>
      </c>
      <c r="I173" s="49">
        <v>1165877.61</v>
      </c>
      <c r="J173" s="49">
        <v>251000</v>
      </c>
      <c r="K173" s="49">
        <v>782000</v>
      </c>
      <c r="L173" s="49">
        <v>0</v>
      </c>
      <c r="M173" s="49">
        <v>718000</v>
      </c>
      <c r="N173" s="49">
        <v>1991273.16</v>
      </c>
      <c r="O173" s="49">
        <v>150240</v>
      </c>
      <c r="P173" s="49">
        <v>7353740.06</v>
      </c>
      <c r="Q173" s="49">
        <v>35000</v>
      </c>
      <c r="R173" s="49">
        <v>3511838</v>
      </c>
      <c r="S173" s="49">
        <v>0</v>
      </c>
      <c r="T173" s="49">
        <v>125695</v>
      </c>
      <c r="U173" s="49">
        <v>760945</v>
      </c>
      <c r="V173" s="49">
        <v>917800</v>
      </c>
      <c r="W173" s="49">
        <v>70000</v>
      </c>
      <c r="X173" s="49">
        <v>398810</v>
      </c>
    </row>
    <row r="174" spans="1:24" ht="12.75">
      <c r="A174" s="46">
        <v>6</v>
      </c>
      <c r="B174" s="46">
        <v>7</v>
      </c>
      <c r="C174" s="46">
        <v>9</v>
      </c>
      <c r="D174" s="41">
        <v>2</v>
      </c>
      <c r="E174" s="47"/>
      <c r="F174" s="48" t="s">
        <v>257</v>
      </c>
      <c r="G174" s="58" t="s">
        <v>410</v>
      </c>
      <c r="H174" s="49">
        <v>17180353</v>
      </c>
      <c r="I174" s="49">
        <v>515678</v>
      </c>
      <c r="J174" s="49">
        <v>0</v>
      </c>
      <c r="K174" s="49">
        <v>2045140</v>
      </c>
      <c r="L174" s="49">
        <v>0</v>
      </c>
      <c r="M174" s="49">
        <v>162887</v>
      </c>
      <c r="N174" s="49">
        <v>2130685</v>
      </c>
      <c r="O174" s="49">
        <v>532221</v>
      </c>
      <c r="P174" s="49">
        <v>7880768</v>
      </c>
      <c r="Q174" s="49">
        <v>60500</v>
      </c>
      <c r="R174" s="49">
        <v>2254484</v>
      </c>
      <c r="S174" s="49">
        <v>0</v>
      </c>
      <c r="T174" s="49">
        <v>316892</v>
      </c>
      <c r="U174" s="49">
        <v>559200</v>
      </c>
      <c r="V174" s="49">
        <v>282236</v>
      </c>
      <c r="W174" s="49">
        <v>162500</v>
      </c>
      <c r="X174" s="49">
        <v>277162</v>
      </c>
    </row>
    <row r="175" spans="1:24" ht="12.75">
      <c r="A175" s="46">
        <v>6</v>
      </c>
      <c r="B175" s="46">
        <v>12</v>
      </c>
      <c r="C175" s="46">
        <v>7</v>
      </c>
      <c r="D175" s="41">
        <v>2</v>
      </c>
      <c r="E175" s="47"/>
      <c r="F175" s="48" t="s">
        <v>257</v>
      </c>
      <c r="G175" s="58" t="s">
        <v>411</v>
      </c>
      <c r="H175" s="49">
        <v>13202171.44</v>
      </c>
      <c r="I175" s="49">
        <v>158387.94</v>
      </c>
      <c r="J175" s="49">
        <v>0</v>
      </c>
      <c r="K175" s="49">
        <v>242000</v>
      </c>
      <c r="L175" s="49">
        <v>0</v>
      </c>
      <c r="M175" s="49">
        <v>170300</v>
      </c>
      <c r="N175" s="49">
        <v>2454350.62</v>
      </c>
      <c r="O175" s="49">
        <v>151672</v>
      </c>
      <c r="P175" s="49">
        <v>5882587.37</v>
      </c>
      <c r="Q175" s="49">
        <v>86971</v>
      </c>
      <c r="R175" s="49">
        <v>2666224</v>
      </c>
      <c r="S175" s="49">
        <v>0</v>
      </c>
      <c r="T175" s="49">
        <v>58325</v>
      </c>
      <c r="U175" s="49">
        <v>467200.51</v>
      </c>
      <c r="V175" s="49">
        <v>170000</v>
      </c>
      <c r="W175" s="49">
        <v>470013</v>
      </c>
      <c r="X175" s="49">
        <v>224140</v>
      </c>
    </row>
    <row r="176" spans="1:24" ht="12.75">
      <c r="A176" s="46">
        <v>6</v>
      </c>
      <c r="B176" s="46">
        <v>1</v>
      </c>
      <c r="C176" s="46">
        <v>18</v>
      </c>
      <c r="D176" s="41">
        <v>2</v>
      </c>
      <c r="E176" s="47"/>
      <c r="F176" s="48" t="s">
        <v>257</v>
      </c>
      <c r="G176" s="58" t="s">
        <v>412</v>
      </c>
      <c r="H176" s="49">
        <v>18363139.49</v>
      </c>
      <c r="I176" s="49">
        <v>448641.17</v>
      </c>
      <c r="J176" s="49">
        <v>140530</v>
      </c>
      <c r="K176" s="49">
        <v>1244906</v>
      </c>
      <c r="L176" s="49">
        <v>0</v>
      </c>
      <c r="M176" s="49">
        <v>158233</v>
      </c>
      <c r="N176" s="49">
        <v>1867173.18</v>
      </c>
      <c r="O176" s="49">
        <v>163306</v>
      </c>
      <c r="P176" s="49">
        <v>5936584.28</v>
      </c>
      <c r="Q176" s="49">
        <v>87550</v>
      </c>
      <c r="R176" s="49">
        <v>2515079</v>
      </c>
      <c r="S176" s="49">
        <v>57540</v>
      </c>
      <c r="T176" s="49">
        <v>57777</v>
      </c>
      <c r="U176" s="49">
        <v>2633243</v>
      </c>
      <c r="V176" s="49">
        <v>1013813</v>
      </c>
      <c r="W176" s="49">
        <v>59300</v>
      </c>
      <c r="X176" s="49">
        <v>1979463.86</v>
      </c>
    </row>
    <row r="177" spans="1:24" ht="12.75">
      <c r="A177" s="46">
        <v>6</v>
      </c>
      <c r="B177" s="46">
        <v>19</v>
      </c>
      <c r="C177" s="46">
        <v>6</v>
      </c>
      <c r="D177" s="41">
        <v>2</v>
      </c>
      <c r="E177" s="47"/>
      <c r="F177" s="48" t="s">
        <v>257</v>
      </c>
      <c r="G177" s="58" t="s">
        <v>273</v>
      </c>
      <c r="H177" s="49">
        <v>21230852.99</v>
      </c>
      <c r="I177" s="49">
        <v>249236.58</v>
      </c>
      <c r="J177" s="49">
        <v>9999.8</v>
      </c>
      <c r="K177" s="49">
        <v>1227654.27</v>
      </c>
      <c r="L177" s="49">
        <v>375115.25</v>
      </c>
      <c r="M177" s="49">
        <v>78500</v>
      </c>
      <c r="N177" s="49">
        <v>2576527.9</v>
      </c>
      <c r="O177" s="49">
        <v>242550</v>
      </c>
      <c r="P177" s="49">
        <v>6759864.31</v>
      </c>
      <c r="Q177" s="49">
        <v>168200</v>
      </c>
      <c r="R177" s="49">
        <v>3598869</v>
      </c>
      <c r="S177" s="49">
        <v>0</v>
      </c>
      <c r="T177" s="49">
        <v>200329</v>
      </c>
      <c r="U177" s="49">
        <v>4139631.64</v>
      </c>
      <c r="V177" s="49">
        <v>892586.98</v>
      </c>
      <c r="W177" s="49">
        <v>46057.26</v>
      </c>
      <c r="X177" s="49">
        <v>665731</v>
      </c>
    </row>
    <row r="178" spans="1:24" ht="12.75">
      <c r="A178" s="46">
        <v>6</v>
      </c>
      <c r="B178" s="46">
        <v>15</v>
      </c>
      <c r="C178" s="46">
        <v>8</v>
      </c>
      <c r="D178" s="41">
        <v>2</v>
      </c>
      <c r="E178" s="47"/>
      <c r="F178" s="48" t="s">
        <v>257</v>
      </c>
      <c r="G178" s="58" t="s">
        <v>413</v>
      </c>
      <c r="H178" s="49">
        <v>22070288.03</v>
      </c>
      <c r="I178" s="49">
        <v>451396.75</v>
      </c>
      <c r="J178" s="49">
        <v>0</v>
      </c>
      <c r="K178" s="49">
        <v>2249491.34</v>
      </c>
      <c r="L178" s="49">
        <v>0</v>
      </c>
      <c r="M178" s="49">
        <v>203455</v>
      </c>
      <c r="N178" s="49">
        <v>2153342.92</v>
      </c>
      <c r="O178" s="49">
        <v>248700</v>
      </c>
      <c r="P178" s="49">
        <v>9457592.96</v>
      </c>
      <c r="Q178" s="49">
        <v>91673.44</v>
      </c>
      <c r="R178" s="49">
        <v>4181828.15</v>
      </c>
      <c r="S178" s="49">
        <v>20450</v>
      </c>
      <c r="T178" s="49">
        <v>249063</v>
      </c>
      <c r="U178" s="49">
        <v>1989735.83</v>
      </c>
      <c r="V178" s="49">
        <v>309511.51</v>
      </c>
      <c r="W178" s="49">
        <v>111564.67</v>
      </c>
      <c r="X178" s="49">
        <v>352482.46</v>
      </c>
    </row>
    <row r="179" spans="1:24" ht="12.75">
      <c r="A179" s="46">
        <v>6</v>
      </c>
      <c r="B179" s="46">
        <v>9</v>
      </c>
      <c r="C179" s="46">
        <v>13</v>
      </c>
      <c r="D179" s="41">
        <v>2</v>
      </c>
      <c r="E179" s="47"/>
      <c r="F179" s="48" t="s">
        <v>257</v>
      </c>
      <c r="G179" s="58" t="s">
        <v>414</v>
      </c>
      <c r="H179" s="49">
        <v>17878644.66</v>
      </c>
      <c r="I179" s="49">
        <v>363597.01</v>
      </c>
      <c r="J179" s="49">
        <v>5000</v>
      </c>
      <c r="K179" s="49">
        <v>1914665</v>
      </c>
      <c r="L179" s="49">
        <v>0</v>
      </c>
      <c r="M179" s="49">
        <v>73500</v>
      </c>
      <c r="N179" s="49">
        <v>2224053.1</v>
      </c>
      <c r="O179" s="49">
        <v>464500</v>
      </c>
      <c r="P179" s="49">
        <v>7343115.65</v>
      </c>
      <c r="Q179" s="49">
        <v>85000</v>
      </c>
      <c r="R179" s="49">
        <v>3309988</v>
      </c>
      <c r="S179" s="49">
        <v>0</v>
      </c>
      <c r="T179" s="49">
        <v>175563</v>
      </c>
      <c r="U179" s="49">
        <v>853000</v>
      </c>
      <c r="V179" s="49">
        <v>660400</v>
      </c>
      <c r="W179" s="49">
        <v>10000</v>
      </c>
      <c r="X179" s="49">
        <v>396262.9</v>
      </c>
    </row>
    <row r="180" spans="1:24" ht="12.75">
      <c r="A180" s="46">
        <v>6</v>
      </c>
      <c r="B180" s="46">
        <v>11</v>
      </c>
      <c r="C180" s="46">
        <v>10</v>
      </c>
      <c r="D180" s="41">
        <v>2</v>
      </c>
      <c r="E180" s="47"/>
      <c r="F180" s="48" t="s">
        <v>257</v>
      </c>
      <c r="G180" s="58" t="s">
        <v>415</v>
      </c>
      <c r="H180" s="49">
        <v>20551748.22</v>
      </c>
      <c r="I180" s="49">
        <v>1371369.1</v>
      </c>
      <c r="J180" s="49">
        <v>60000</v>
      </c>
      <c r="K180" s="49">
        <v>490000</v>
      </c>
      <c r="L180" s="49">
        <v>0</v>
      </c>
      <c r="M180" s="49">
        <v>188381.79</v>
      </c>
      <c r="N180" s="49">
        <v>2193631.9</v>
      </c>
      <c r="O180" s="49">
        <v>425221.81</v>
      </c>
      <c r="P180" s="49">
        <v>10434667.69</v>
      </c>
      <c r="Q180" s="49">
        <v>60000</v>
      </c>
      <c r="R180" s="49">
        <v>4006122</v>
      </c>
      <c r="S180" s="49">
        <v>5952.27</v>
      </c>
      <c r="T180" s="49">
        <v>85237</v>
      </c>
      <c r="U180" s="49">
        <v>569241.5</v>
      </c>
      <c r="V180" s="49">
        <v>270000</v>
      </c>
      <c r="W180" s="49">
        <v>80000</v>
      </c>
      <c r="X180" s="49">
        <v>311923.16</v>
      </c>
    </row>
    <row r="181" spans="1:24" ht="12.75">
      <c r="A181" s="46">
        <v>6</v>
      </c>
      <c r="B181" s="46">
        <v>3</v>
      </c>
      <c r="C181" s="46">
        <v>13</v>
      </c>
      <c r="D181" s="41">
        <v>2</v>
      </c>
      <c r="E181" s="47"/>
      <c r="F181" s="48" t="s">
        <v>257</v>
      </c>
      <c r="G181" s="58" t="s">
        <v>416</v>
      </c>
      <c r="H181" s="49">
        <v>12429136.98</v>
      </c>
      <c r="I181" s="49">
        <v>296739.16</v>
      </c>
      <c r="J181" s="49">
        <v>0</v>
      </c>
      <c r="K181" s="49">
        <v>635773.28</v>
      </c>
      <c r="L181" s="49">
        <v>1960878.55</v>
      </c>
      <c r="M181" s="49">
        <v>416258</v>
      </c>
      <c r="N181" s="49">
        <v>1604858.02</v>
      </c>
      <c r="O181" s="49">
        <v>133100</v>
      </c>
      <c r="P181" s="49">
        <v>3208024.89</v>
      </c>
      <c r="Q181" s="49">
        <v>20000</v>
      </c>
      <c r="R181" s="49">
        <v>2564079</v>
      </c>
      <c r="S181" s="49">
        <v>201100</v>
      </c>
      <c r="T181" s="49">
        <v>170660</v>
      </c>
      <c r="U181" s="49">
        <v>510457.28</v>
      </c>
      <c r="V181" s="49">
        <v>303550</v>
      </c>
      <c r="W181" s="49">
        <v>55000</v>
      </c>
      <c r="X181" s="49">
        <v>348658.8</v>
      </c>
    </row>
    <row r="182" spans="1:24" ht="12.75">
      <c r="A182" s="46">
        <v>6</v>
      </c>
      <c r="B182" s="46">
        <v>11</v>
      </c>
      <c r="C182" s="46">
        <v>11</v>
      </c>
      <c r="D182" s="41">
        <v>2</v>
      </c>
      <c r="E182" s="47"/>
      <c r="F182" s="48" t="s">
        <v>257</v>
      </c>
      <c r="G182" s="58" t="s">
        <v>417</v>
      </c>
      <c r="H182" s="49">
        <v>13882291.07</v>
      </c>
      <c r="I182" s="49">
        <v>386806.97</v>
      </c>
      <c r="J182" s="49">
        <v>0</v>
      </c>
      <c r="K182" s="49">
        <v>658000</v>
      </c>
      <c r="L182" s="49">
        <v>0</v>
      </c>
      <c r="M182" s="49">
        <v>10000</v>
      </c>
      <c r="N182" s="49">
        <v>2251043.54</v>
      </c>
      <c r="O182" s="49">
        <v>300000</v>
      </c>
      <c r="P182" s="49">
        <v>6507609.56</v>
      </c>
      <c r="Q182" s="49">
        <v>35000</v>
      </c>
      <c r="R182" s="49">
        <v>2469074</v>
      </c>
      <c r="S182" s="49">
        <v>0</v>
      </c>
      <c r="T182" s="49">
        <v>87308</v>
      </c>
      <c r="U182" s="49">
        <v>440000</v>
      </c>
      <c r="V182" s="49">
        <v>546000</v>
      </c>
      <c r="W182" s="49">
        <v>7000</v>
      </c>
      <c r="X182" s="49">
        <v>184449</v>
      </c>
    </row>
    <row r="183" spans="1:24" ht="12.75">
      <c r="A183" s="46">
        <v>6</v>
      </c>
      <c r="B183" s="46">
        <v>19</v>
      </c>
      <c r="C183" s="46">
        <v>7</v>
      </c>
      <c r="D183" s="41">
        <v>2</v>
      </c>
      <c r="E183" s="47"/>
      <c r="F183" s="48" t="s">
        <v>257</v>
      </c>
      <c r="G183" s="58" t="s">
        <v>418</v>
      </c>
      <c r="H183" s="49">
        <v>17417547.34</v>
      </c>
      <c r="I183" s="49">
        <v>762032.73</v>
      </c>
      <c r="J183" s="49">
        <v>0</v>
      </c>
      <c r="K183" s="49">
        <v>310950.12</v>
      </c>
      <c r="L183" s="49">
        <v>3731589.08</v>
      </c>
      <c r="M183" s="49">
        <v>253299.99</v>
      </c>
      <c r="N183" s="49">
        <v>2113176.12</v>
      </c>
      <c r="O183" s="49">
        <v>166093</v>
      </c>
      <c r="P183" s="49">
        <v>4075964.26</v>
      </c>
      <c r="Q183" s="49">
        <v>45000</v>
      </c>
      <c r="R183" s="49">
        <v>3103126.71</v>
      </c>
      <c r="S183" s="49">
        <v>0</v>
      </c>
      <c r="T183" s="49">
        <v>114914</v>
      </c>
      <c r="U183" s="49">
        <v>1278776.87</v>
      </c>
      <c r="V183" s="49">
        <v>301646.2</v>
      </c>
      <c r="W183" s="49">
        <v>685952.74</v>
      </c>
      <c r="X183" s="49">
        <v>475025.52</v>
      </c>
    </row>
    <row r="184" spans="1:24" ht="12.75">
      <c r="A184" s="46">
        <v>6</v>
      </c>
      <c r="B184" s="46">
        <v>9</v>
      </c>
      <c r="C184" s="46">
        <v>14</v>
      </c>
      <c r="D184" s="41">
        <v>2</v>
      </c>
      <c r="E184" s="47"/>
      <c r="F184" s="48" t="s">
        <v>257</v>
      </c>
      <c r="G184" s="58" t="s">
        <v>419</v>
      </c>
      <c r="H184" s="49">
        <v>37022862.44</v>
      </c>
      <c r="I184" s="49">
        <v>335911.22</v>
      </c>
      <c r="J184" s="49">
        <v>1068706.79</v>
      </c>
      <c r="K184" s="49">
        <v>7340732.46</v>
      </c>
      <c r="L184" s="49">
        <v>0</v>
      </c>
      <c r="M184" s="49">
        <v>484672.81</v>
      </c>
      <c r="N184" s="49">
        <v>3873003.3</v>
      </c>
      <c r="O184" s="49">
        <v>194831.88</v>
      </c>
      <c r="P184" s="49">
        <v>13023064.66</v>
      </c>
      <c r="Q184" s="49">
        <v>157000</v>
      </c>
      <c r="R184" s="49">
        <v>4168666.84</v>
      </c>
      <c r="S184" s="49">
        <v>0</v>
      </c>
      <c r="T184" s="49">
        <v>486785</v>
      </c>
      <c r="U184" s="49">
        <v>3756909.61</v>
      </c>
      <c r="V184" s="49">
        <v>886494.87</v>
      </c>
      <c r="W184" s="49">
        <v>202300</v>
      </c>
      <c r="X184" s="49">
        <v>1043783</v>
      </c>
    </row>
    <row r="185" spans="1:24" ht="12.75">
      <c r="A185" s="46">
        <v>6</v>
      </c>
      <c r="B185" s="46">
        <v>19</v>
      </c>
      <c r="C185" s="46">
        <v>8</v>
      </c>
      <c r="D185" s="41">
        <v>2</v>
      </c>
      <c r="E185" s="47"/>
      <c r="F185" s="48" t="s">
        <v>257</v>
      </c>
      <c r="G185" s="58" t="s">
        <v>420</v>
      </c>
      <c r="H185" s="49">
        <v>9514332.27</v>
      </c>
      <c r="I185" s="49">
        <v>254077.35</v>
      </c>
      <c r="J185" s="49">
        <v>63864</v>
      </c>
      <c r="K185" s="49">
        <v>176693.92</v>
      </c>
      <c r="L185" s="49">
        <v>75000</v>
      </c>
      <c r="M185" s="49">
        <v>270786</v>
      </c>
      <c r="N185" s="49">
        <v>1180378.4</v>
      </c>
      <c r="O185" s="49">
        <v>76000</v>
      </c>
      <c r="P185" s="49">
        <v>3316506.42</v>
      </c>
      <c r="Q185" s="49">
        <v>20000</v>
      </c>
      <c r="R185" s="49">
        <v>2266150.14</v>
      </c>
      <c r="S185" s="49">
        <v>0</v>
      </c>
      <c r="T185" s="49">
        <v>320635</v>
      </c>
      <c r="U185" s="49">
        <v>373400</v>
      </c>
      <c r="V185" s="49">
        <v>842848.04</v>
      </c>
      <c r="W185" s="49">
        <v>35000</v>
      </c>
      <c r="X185" s="49">
        <v>242993</v>
      </c>
    </row>
    <row r="186" spans="1:24" ht="12.75">
      <c r="A186" s="46">
        <v>6</v>
      </c>
      <c r="B186" s="46">
        <v>9</v>
      </c>
      <c r="C186" s="46">
        <v>15</v>
      </c>
      <c r="D186" s="41">
        <v>2</v>
      </c>
      <c r="E186" s="47"/>
      <c r="F186" s="48" t="s">
        <v>257</v>
      </c>
      <c r="G186" s="58" t="s">
        <v>421</v>
      </c>
      <c r="H186" s="49">
        <v>11837339.31</v>
      </c>
      <c r="I186" s="49">
        <v>456981.77</v>
      </c>
      <c r="J186" s="49">
        <v>328778</v>
      </c>
      <c r="K186" s="49">
        <v>350544.5</v>
      </c>
      <c r="L186" s="49">
        <v>0</v>
      </c>
      <c r="M186" s="49">
        <v>82135.97</v>
      </c>
      <c r="N186" s="49">
        <v>2324617.25</v>
      </c>
      <c r="O186" s="49">
        <v>184275.74</v>
      </c>
      <c r="P186" s="49">
        <v>4905760.82</v>
      </c>
      <c r="Q186" s="49">
        <v>58000</v>
      </c>
      <c r="R186" s="49">
        <v>1928171</v>
      </c>
      <c r="S186" s="49">
        <v>0</v>
      </c>
      <c r="T186" s="49">
        <v>54829.5</v>
      </c>
      <c r="U186" s="49">
        <v>600720</v>
      </c>
      <c r="V186" s="49">
        <v>258171.22</v>
      </c>
      <c r="W186" s="49">
        <v>17625.54</v>
      </c>
      <c r="X186" s="49">
        <v>286728</v>
      </c>
    </row>
    <row r="187" spans="1:24" ht="12.75">
      <c r="A187" s="46">
        <v>6</v>
      </c>
      <c r="B187" s="46">
        <v>9</v>
      </c>
      <c r="C187" s="46">
        <v>16</v>
      </c>
      <c r="D187" s="41">
        <v>2</v>
      </c>
      <c r="E187" s="47"/>
      <c r="F187" s="48" t="s">
        <v>257</v>
      </c>
      <c r="G187" s="58" t="s">
        <v>422</v>
      </c>
      <c r="H187" s="49">
        <v>7943363.64</v>
      </c>
      <c r="I187" s="49">
        <v>275052.44</v>
      </c>
      <c r="J187" s="49">
        <v>58564</v>
      </c>
      <c r="K187" s="49">
        <v>527376</v>
      </c>
      <c r="L187" s="49">
        <v>0</v>
      </c>
      <c r="M187" s="49">
        <v>32679</v>
      </c>
      <c r="N187" s="49">
        <v>1375337.3</v>
      </c>
      <c r="O187" s="49">
        <v>139803</v>
      </c>
      <c r="P187" s="49">
        <v>3429113.11</v>
      </c>
      <c r="Q187" s="49">
        <v>31000</v>
      </c>
      <c r="R187" s="49">
        <v>1462547.54</v>
      </c>
      <c r="S187" s="49">
        <v>0</v>
      </c>
      <c r="T187" s="49">
        <v>21963</v>
      </c>
      <c r="U187" s="49">
        <v>276874</v>
      </c>
      <c r="V187" s="49">
        <v>146923</v>
      </c>
      <c r="W187" s="49">
        <v>1950</v>
      </c>
      <c r="X187" s="49">
        <v>164181.25</v>
      </c>
    </row>
    <row r="188" spans="1:24" ht="12.75">
      <c r="A188" s="46">
        <v>6</v>
      </c>
      <c r="B188" s="46">
        <v>7</v>
      </c>
      <c r="C188" s="46">
        <v>10</v>
      </c>
      <c r="D188" s="41">
        <v>2</v>
      </c>
      <c r="E188" s="47"/>
      <c r="F188" s="48" t="s">
        <v>257</v>
      </c>
      <c r="G188" s="58" t="s">
        <v>423</v>
      </c>
      <c r="H188" s="49">
        <v>19819338.46</v>
      </c>
      <c r="I188" s="49">
        <v>2229755.5</v>
      </c>
      <c r="J188" s="49">
        <v>0</v>
      </c>
      <c r="K188" s="49">
        <v>1323636</v>
      </c>
      <c r="L188" s="49">
        <v>500</v>
      </c>
      <c r="M188" s="49">
        <v>87870</v>
      </c>
      <c r="N188" s="49">
        <v>2093281.66</v>
      </c>
      <c r="O188" s="49">
        <v>203400</v>
      </c>
      <c r="P188" s="49">
        <v>7070452.68</v>
      </c>
      <c r="Q188" s="49">
        <v>72000</v>
      </c>
      <c r="R188" s="49">
        <v>3423287</v>
      </c>
      <c r="S188" s="49">
        <v>0</v>
      </c>
      <c r="T188" s="49">
        <v>268270</v>
      </c>
      <c r="U188" s="49">
        <v>1551300</v>
      </c>
      <c r="V188" s="49">
        <v>521000</v>
      </c>
      <c r="W188" s="49">
        <v>80959</v>
      </c>
      <c r="X188" s="49">
        <v>893626.62</v>
      </c>
    </row>
    <row r="189" spans="1:24" ht="12.75">
      <c r="A189" s="46">
        <v>6</v>
      </c>
      <c r="B189" s="46">
        <v>1</v>
      </c>
      <c r="C189" s="46">
        <v>19</v>
      </c>
      <c r="D189" s="41">
        <v>2</v>
      </c>
      <c r="E189" s="47"/>
      <c r="F189" s="48" t="s">
        <v>257</v>
      </c>
      <c r="G189" s="58" t="s">
        <v>424</v>
      </c>
      <c r="H189" s="49">
        <v>16799956.16</v>
      </c>
      <c r="I189" s="49">
        <v>723736.15</v>
      </c>
      <c r="J189" s="49">
        <v>0</v>
      </c>
      <c r="K189" s="49">
        <v>1170542</v>
      </c>
      <c r="L189" s="49">
        <v>2047</v>
      </c>
      <c r="M189" s="49">
        <v>120000</v>
      </c>
      <c r="N189" s="49">
        <v>2040879.76</v>
      </c>
      <c r="O189" s="49">
        <v>191482</v>
      </c>
      <c r="P189" s="49">
        <v>7634818.25</v>
      </c>
      <c r="Q189" s="49">
        <v>104000</v>
      </c>
      <c r="R189" s="49">
        <v>2584824</v>
      </c>
      <c r="S189" s="49">
        <v>0</v>
      </c>
      <c r="T189" s="49">
        <v>87326</v>
      </c>
      <c r="U189" s="49">
        <v>652500</v>
      </c>
      <c r="V189" s="49">
        <v>1037500</v>
      </c>
      <c r="W189" s="49">
        <v>195350</v>
      </c>
      <c r="X189" s="49">
        <v>254951</v>
      </c>
    </row>
    <row r="190" spans="1:24" ht="12.75">
      <c r="A190" s="46">
        <v>6</v>
      </c>
      <c r="B190" s="46">
        <v>20</v>
      </c>
      <c r="C190" s="46">
        <v>14</v>
      </c>
      <c r="D190" s="41">
        <v>2</v>
      </c>
      <c r="E190" s="47"/>
      <c r="F190" s="48" t="s">
        <v>257</v>
      </c>
      <c r="G190" s="58" t="s">
        <v>425</v>
      </c>
      <c r="H190" s="49">
        <v>60035938.48</v>
      </c>
      <c r="I190" s="49">
        <v>2734953.4</v>
      </c>
      <c r="J190" s="49">
        <v>0</v>
      </c>
      <c r="K190" s="49">
        <v>7935977.38</v>
      </c>
      <c r="L190" s="49">
        <v>37000</v>
      </c>
      <c r="M190" s="49">
        <v>238557</v>
      </c>
      <c r="N190" s="49">
        <v>5000996.24</v>
      </c>
      <c r="O190" s="49">
        <v>489465.17</v>
      </c>
      <c r="P190" s="49">
        <v>21409449.94</v>
      </c>
      <c r="Q190" s="49">
        <v>202400</v>
      </c>
      <c r="R190" s="49">
        <v>8946352.5</v>
      </c>
      <c r="S190" s="49">
        <v>0</v>
      </c>
      <c r="T190" s="49">
        <v>1206018</v>
      </c>
      <c r="U190" s="49">
        <v>6319406.89</v>
      </c>
      <c r="V190" s="49">
        <v>2983703.39</v>
      </c>
      <c r="W190" s="49">
        <v>1373483</v>
      </c>
      <c r="X190" s="49">
        <v>1158175.57</v>
      </c>
    </row>
    <row r="191" spans="1:24" ht="12.75">
      <c r="A191" s="46">
        <v>6</v>
      </c>
      <c r="B191" s="46">
        <v>3</v>
      </c>
      <c r="C191" s="46">
        <v>14</v>
      </c>
      <c r="D191" s="41">
        <v>2</v>
      </c>
      <c r="E191" s="47"/>
      <c r="F191" s="48" t="s">
        <v>257</v>
      </c>
      <c r="G191" s="58" t="s">
        <v>426</v>
      </c>
      <c r="H191" s="49">
        <v>11226112.24</v>
      </c>
      <c r="I191" s="49">
        <v>432615.63</v>
      </c>
      <c r="J191" s="49">
        <v>127189</v>
      </c>
      <c r="K191" s="49">
        <v>947884.19</v>
      </c>
      <c r="L191" s="49">
        <v>1140245.52</v>
      </c>
      <c r="M191" s="49">
        <v>144548.78</v>
      </c>
      <c r="N191" s="49">
        <v>1551521.24</v>
      </c>
      <c r="O191" s="49">
        <v>83400</v>
      </c>
      <c r="P191" s="49">
        <v>3195809.19</v>
      </c>
      <c r="Q191" s="49">
        <v>23000</v>
      </c>
      <c r="R191" s="49">
        <v>2434296</v>
      </c>
      <c r="S191" s="49">
        <v>0</v>
      </c>
      <c r="T191" s="49">
        <v>49275</v>
      </c>
      <c r="U191" s="49">
        <v>512757</v>
      </c>
      <c r="V191" s="49">
        <v>165000</v>
      </c>
      <c r="W191" s="49">
        <v>155499</v>
      </c>
      <c r="X191" s="49">
        <v>263071.69</v>
      </c>
    </row>
    <row r="192" spans="1:24" ht="12.75">
      <c r="A192" s="46">
        <v>6</v>
      </c>
      <c r="B192" s="46">
        <v>6</v>
      </c>
      <c r="C192" s="46">
        <v>11</v>
      </c>
      <c r="D192" s="41">
        <v>2</v>
      </c>
      <c r="E192" s="47"/>
      <c r="F192" s="48" t="s">
        <v>257</v>
      </c>
      <c r="G192" s="58" t="s">
        <v>427</v>
      </c>
      <c r="H192" s="49">
        <v>14560586.87</v>
      </c>
      <c r="I192" s="49">
        <v>1270874.24</v>
      </c>
      <c r="J192" s="49">
        <v>166900</v>
      </c>
      <c r="K192" s="49">
        <v>1409025</v>
      </c>
      <c r="L192" s="49">
        <v>0</v>
      </c>
      <c r="M192" s="49">
        <v>100000</v>
      </c>
      <c r="N192" s="49">
        <v>1770346.84</v>
      </c>
      <c r="O192" s="49">
        <v>203246.2</v>
      </c>
      <c r="P192" s="49">
        <v>5698820.39</v>
      </c>
      <c r="Q192" s="49">
        <v>60000</v>
      </c>
      <c r="R192" s="49">
        <v>2290918</v>
      </c>
      <c r="S192" s="49">
        <v>0</v>
      </c>
      <c r="T192" s="49">
        <v>46640</v>
      </c>
      <c r="U192" s="49">
        <v>677383.4</v>
      </c>
      <c r="V192" s="49">
        <v>419000</v>
      </c>
      <c r="W192" s="49">
        <v>110000</v>
      </c>
      <c r="X192" s="49">
        <v>337432.8</v>
      </c>
    </row>
    <row r="193" spans="1:24" ht="12.75">
      <c r="A193" s="46">
        <v>6</v>
      </c>
      <c r="B193" s="46">
        <v>14</v>
      </c>
      <c r="C193" s="46">
        <v>11</v>
      </c>
      <c r="D193" s="41">
        <v>2</v>
      </c>
      <c r="E193" s="47"/>
      <c r="F193" s="48" t="s">
        <v>257</v>
      </c>
      <c r="G193" s="58" t="s">
        <v>428</v>
      </c>
      <c r="H193" s="49">
        <v>19722230.23</v>
      </c>
      <c r="I193" s="49">
        <v>666898.21</v>
      </c>
      <c r="J193" s="49">
        <v>500</v>
      </c>
      <c r="K193" s="49">
        <v>822531</v>
      </c>
      <c r="L193" s="49">
        <v>0</v>
      </c>
      <c r="M193" s="49">
        <v>585820</v>
      </c>
      <c r="N193" s="49">
        <v>1764351.5</v>
      </c>
      <c r="O193" s="49">
        <v>155337</v>
      </c>
      <c r="P193" s="49">
        <v>9494417.52</v>
      </c>
      <c r="Q193" s="49">
        <v>126900</v>
      </c>
      <c r="R193" s="49">
        <v>2369716</v>
      </c>
      <c r="S193" s="49">
        <v>1863</v>
      </c>
      <c r="T193" s="49">
        <v>188135</v>
      </c>
      <c r="U193" s="49">
        <v>1097014</v>
      </c>
      <c r="V193" s="49">
        <v>866477</v>
      </c>
      <c r="W193" s="49">
        <v>83233</v>
      </c>
      <c r="X193" s="49">
        <v>1499037</v>
      </c>
    </row>
    <row r="194" spans="1:24" ht="12.75">
      <c r="A194" s="46">
        <v>6</v>
      </c>
      <c r="B194" s="46">
        <v>7</v>
      </c>
      <c r="C194" s="46">
        <v>2</v>
      </c>
      <c r="D194" s="41">
        <v>3</v>
      </c>
      <c r="E194" s="47"/>
      <c r="F194" s="48" t="s">
        <v>257</v>
      </c>
      <c r="G194" s="58" t="s">
        <v>429</v>
      </c>
      <c r="H194" s="49">
        <v>35568484.1</v>
      </c>
      <c r="I194" s="49">
        <v>2400277.75</v>
      </c>
      <c r="J194" s="49">
        <v>458416.76</v>
      </c>
      <c r="K194" s="49">
        <v>965042.38</v>
      </c>
      <c r="L194" s="49">
        <v>0</v>
      </c>
      <c r="M194" s="49">
        <v>540992.5</v>
      </c>
      <c r="N194" s="49">
        <v>3911809.46</v>
      </c>
      <c r="O194" s="49">
        <v>303338.35</v>
      </c>
      <c r="P194" s="49">
        <v>10516604.01</v>
      </c>
      <c r="Q194" s="49">
        <v>197200</v>
      </c>
      <c r="R194" s="49">
        <v>4960646.42</v>
      </c>
      <c r="S194" s="49">
        <v>55000</v>
      </c>
      <c r="T194" s="49">
        <v>238374</v>
      </c>
      <c r="U194" s="49">
        <v>9575922.39</v>
      </c>
      <c r="V194" s="49">
        <v>698583.45</v>
      </c>
      <c r="W194" s="49">
        <v>121422.84</v>
      </c>
      <c r="X194" s="49">
        <v>624853.79</v>
      </c>
    </row>
    <row r="195" spans="1:24" ht="12.75">
      <c r="A195" s="46">
        <v>6</v>
      </c>
      <c r="B195" s="46">
        <v>9</v>
      </c>
      <c r="C195" s="46">
        <v>1</v>
      </c>
      <c r="D195" s="41">
        <v>3</v>
      </c>
      <c r="E195" s="47"/>
      <c r="F195" s="48" t="s">
        <v>257</v>
      </c>
      <c r="G195" s="58" t="s">
        <v>430</v>
      </c>
      <c r="H195" s="49">
        <v>34763819.1</v>
      </c>
      <c r="I195" s="49">
        <v>415297.45</v>
      </c>
      <c r="J195" s="49">
        <v>0</v>
      </c>
      <c r="K195" s="49">
        <v>1605334.57</v>
      </c>
      <c r="L195" s="49">
        <v>0</v>
      </c>
      <c r="M195" s="49">
        <v>500000</v>
      </c>
      <c r="N195" s="49">
        <v>4071546.03</v>
      </c>
      <c r="O195" s="49">
        <v>543648.48</v>
      </c>
      <c r="P195" s="49">
        <v>13823050.23</v>
      </c>
      <c r="Q195" s="49">
        <v>200000</v>
      </c>
      <c r="R195" s="49">
        <v>6466544.49</v>
      </c>
      <c r="S195" s="49">
        <v>4000</v>
      </c>
      <c r="T195" s="49">
        <v>748862.36</v>
      </c>
      <c r="U195" s="49">
        <v>2922586.98</v>
      </c>
      <c r="V195" s="49">
        <v>990216.09</v>
      </c>
      <c r="W195" s="49">
        <v>1336000</v>
      </c>
      <c r="X195" s="49">
        <v>1136732.42</v>
      </c>
    </row>
    <row r="196" spans="1:24" ht="12.75">
      <c r="A196" s="46">
        <v>6</v>
      </c>
      <c r="B196" s="46">
        <v>9</v>
      </c>
      <c r="C196" s="46">
        <v>3</v>
      </c>
      <c r="D196" s="41">
        <v>3</v>
      </c>
      <c r="E196" s="47"/>
      <c r="F196" s="48" t="s">
        <v>257</v>
      </c>
      <c r="G196" s="58" t="s">
        <v>431</v>
      </c>
      <c r="H196" s="49">
        <v>29593085.88</v>
      </c>
      <c r="I196" s="49">
        <v>566265.5</v>
      </c>
      <c r="J196" s="49">
        <v>0</v>
      </c>
      <c r="K196" s="49">
        <v>1817370.11</v>
      </c>
      <c r="L196" s="49">
        <v>0</v>
      </c>
      <c r="M196" s="49">
        <v>206832.88</v>
      </c>
      <c r="N196" s="49">
        <v>3568133.82</v>
      </c>
      <c r="O196" s="49">
        <v>204851.41</v>
      </c>
      <c r="P196" s="49">
        <v>12088142.73</v>
      </c>
      <c r="Q196" s="49">
        <v>165000</v>
      </c>
      <c r="R196" s="49">
        <v>5915283.71</v>
      </c>
      <c r="S196" s="49">
        <v>0</v>
      </c>
      <c r="T196" s="49">
        <v>302458</v>
      </c>
      <c r="U196" s="49">
        <v>2921186.25</v>
      </c>
      <c r="V196" s="49">
        <v>976879.37</v>
      </c>
      <c r="W196" s="49">
        <v>96300</v>
      </c>
      <c r="X196" s="49">
        <v>764382.1</v>
      </c>
    </row>
    <row r="197" spans="1:24" ht="12.75">
      <c r="A197" s="46">
        <v>6</v>
      </c>
      <c r="B197" s="46">
        <v>2</v>
      </c>
      <c r="C197" s="46">
        <v>5</v>
      </c>
      <c r="D197" s="41">
        <v>3</v>
      </c>
      <c r="E197" s="47"/>
      <c r="F197" s="48" t="s">
        <v>257</v>
      </c>
      <c r="G197" s="58" t="s">
        <v>432</v>
      </c>
      <c r="H197" s="49">
        <v>17455390.54</v>
      </c>
      <c r="I197" s="49">
        <v>1249672.73</v>
      </c>
      <c r="J197" s="49">
        <v>0</v>
      </c>
      <c r="K197" s="49">
        <v>645477</v>
      </c>
      <c r="L197" s="49">
        <v>106687.1</v>
      </c>
      <c r="M197" s="49">
        <v>110989</v>
      </c>
      <c r="N197" s="49">
        <v>2103405.44</v>
      </c>
      <c r="O197" s="49">
        <v>251254</v>
      </c>
      <c r="P197" s="49">
        <v>7495630.86</v>
      </c>
      <c r="Q197" s="49">
        <v>104000</v>
      </c>
      <c r="R197" s="49">
        <v>3049262</v>
      </c>
      <c r="S197" s="49">
        <v>0</v>
      </c>
      <c r="T197" s="49">
        <v>130950</v>
      </c>
      <c r="U197" s="49">
        <v>913025</v>
      </c>
      <c r="V197" s="49">
        <v>786996.41</v>
      </c>
      <c r="W197" s="49">
        <v>102751</v>
      </c>
      <c r="X197" s="49">
        <v>405290</v>
      </c>
    </row>
    <row r="198" spans="1:24" ht="12.75">
      <c r="A198" s="46">
        <v>6</v>
      </c>
      <c r="B198" s="46">
        <v>5</v>
      </c>
      <c r="C198" s="46">
        <v>5</v>
      </c>
      <c r="D198" s="41">
        <v>3</v>
      </c>
      <c r="E198" s="47"/>
      <c r="F198" s="48" t="s">
        <v>257</v>
      </c>
      <c r="G198" s="58" t="s">
        <v>433</v>
      </c>
      <c r="H198" s="49">
        <v>56110088.54</v>
      </c>
      <c r="I198" s="49">
        <v>70799.26</v>
      </c>
      <c r="J198" s="49">
        <v>0</v>
      </c>
      <c r="K198" s="49">
        <v>3258000.32</v>
      </c>
      <c r="L198" s="49">
        <v>4725574.61</v>
      </c>
      <c r="M198" s="49">
        <v>510427</v>
      </c>
      <c r="N198" s="49">
        <v>4816922.51</v>
      </c>
      <c r="O198" s="49">
        <v>650093.97</v>
      </c>
      <c r="P198" s="49">
        <v>16486777.21</v>
      </c>
      <c r="Q198" s="49">
        <v>300000</v>
      </c>
      <c r="R198" s="49">
        <v>7355175</v>
      </c>
      <c r="S198" s="49">
        <v>0</v>
      </c>
      <c r="T198" s="49">
        <v>700265</v>
      </c>
      <c r="U198" s="49">
        <v>13397636.62</v>
      </c>
      <c r="V198" s="49">
        <v>1186500</v>
      </c>
      <c r="W198" s="49">
        <v>1478012</v>
      </c>
      <c r="X198" s="49">
        <v>1173905.04</v>
      </c>
    </row>
    <row r="199" spans="1:24" ht="12.75">
      <c r="A199" s="46">
        <v>6</v>
      </c>
      <c r="B199" s="46">
        <v>2</v>
      </c>
      <c r="C199" s="46">
        <v>7</v>
      </c>
      <c r="D199" s="41">
        <v>3</v>
      </c>
      <c r="E199" s="47"/>
      <c r="F199" s="48" t="s">
        <v>257</v>
      </c>
      <c r="G199" s="58" t="s">
        <v>434</v>
      </c>
      <c r="H199" s="49">
        <v>22896603.7</v>
      </c>
      <c r="I199" s="49">
        <v>101235.18</v>
      </c>
      <c r="J199" s="49">
        <v>50000</v>
      </c>
      <c r="K199" s="49">
        <v>436546.76</v>
      </c>
      <c r="L199" s="49">
        <v>437043.91</v>
      </c>
      <c r="M199" s="49">
        <v>577836.88</v>
      </c>
      <c r="N199" s="49">
        <v>2321269.12</v>
      </c>
      <c r="O199" s="49">
        <v>198760</v>
      </c>
      <c r="P199" s="49">
        <v>7897048.11</v>
      </c>
      <c r="Q199" s="49">
        <v>132064</v>
      </c>
      <c r="R199" s="49">
        <v>4642128.8</v>
      </c>
      <c r="S199" s="49">
        <v>149198.1</v>
      </c>
      <c r="T199" s="49">
        <v>479873</v>
      </c>
      <c r="U199" s="49">
        <v>3659605.29</v>
      </c>
      <c r="V199" s="49">
        <v>953040.2</v>
      </c>
      <c r="W199" s="49">
        <v>138940</v>
      </c>
      <c r="X199" s="49">
        <v>722014.35</v>
      </c>
    </row>
    <row r="200" spans="1:24" ht="12.75">
      <c r="A200" s="46">
        <v>6</v>
      </c>
      <c r="B200" s="46">
        <v>14</v>
      </c>
      <c r="C200" s="46">
        <v>4</v>
      </c>
      <c r="D200" s="41">
        <v>3</v>
      </c>
      <c r="E200" s="47"/>
      <c r="F200" s="48" t="s">
        <v>257</v>
      </c>
      <c r="G200" s="58" t="s">
        <v>435</v>
      </c>
      <c r="H200" s="49">
        <v>32631288.62</v>
      </c>
      <c r="I200" s="49">
        <v>155677.27</v>
      </c>
      <c r="J200" s="49">
        <v>0</v>
      </c>
      <c r="K200" s="49">
        <v>1353519</v>
      </c>
      <c r="L200" s="49">
        <v>0</v>
      </c>
      <c r="M200" s="49">
        <v>969084</v>
      </c>
      <c r="N200" s="49">
        <v>3098230.98</v>
      </c>
      <c r="O200" s="49">
        <v>523900</v>
      </c>
      <c r="P200" s="49">
        <v>19680632.37</v>
      </c>
      <c r="Q200" s="49">
        <v>347000</v>
      </c>
      <c r="R200" s="49">
        <v>3094657</v>
      </c>
      <c r="S200" s="49">
        <v>0</v>
      </c>
      <c r="T200" s="49">
        <v>37447</v>
      </c>
      <c r="U200" s="49">
        <v>1746890</v>
      </c>
      <c r="V200" s="49">
        <v>718000</v>
      </c>
      <c r="W200" s="49">
        <v>30500</v>
      </c>
      <c r="X200" s="49">
        <v>875751</v>
      </c>
    </row>
    <row r="201" spans="1:24" ht="12.75">
      <c r="A201" s="46">
        <v>6</v>
      </c>
      <c r="B201" s="46">
        <v>8</v>
      </c>
      <c r="C201" s="46">
        <v>6</v>
      </c>
      <c r="D201" s="41">
        <v>3</v>
      </c>
      <c r="E201" s="47"/>
      <c r="F201" s="48" t="s">
        <v>257</v>
      </c>
      <c r="G201" s="58" t="s">
        <v>436</v>
      </c>
      <c r="H201" s="49">
        <v>24444901</v>
      </c>
      <c r="I201" s="49">
        <v>385383</v>
      </c>
      <c r="J201" s="49">
        <v>198742</v>
      </c>
      <c r="K201" s="49">
        <v>4734087</v>
      </c>
      <c r="L201" s="49">
        <v>0</v>
      </c>
      <c r="M201" s="49">
        <v>363500</v>
      </c>
      <c r="N201" s="49">
        <v>2027184</v>
      </c>
      <c r="O201" s="49">
        <v>366276</v>
      </c>
      <c r="P201" s="49">
        <v>8483214</v>
      </c>
      <c r="Q201" s="49">
        <v>175000</v>
      </c>
      <c r="R201" s="49">
        <v>4085553</v>
      </c>
      <c r="S201" s="49">
        <v>89409</v>
      </c>
      <c r="T201" s="49">
        <v>394943</v>
      </c>
      <c r="U201" s="49">
        <v>1808781</v>
      </c>
      <c r="V201" s="49">
        <v>549850</v>
      </c>
      <c r="W201" s="49">
        <v>79000</v>
      </c>
      <c r="X201" s="49">
        <v>703979</v>
      </c>
    </row>
    <row r="202" spans="1:24" ht="12.75">
      <c r="A202" s="46">
        <v>6</v>
      </c>
      <c r="B202" s="46">
        <v>20</v>
      </c>
      <c r="C202" s="46">
        <v>4</v>
      </c>
      <c r="D202" s="41">
        <v>3</v>
      </c>
      <c r="E202" s="47"/>
      <c r="F202" s="48" t="s">
        <v>257</v>
      </c>
      <c r="G202" s="58" t="s">
        <v>437</v>
      </c>
      <c r="H202" s="49">
        <v>24047714.82</v>
      </c>
      <c r="I202" s="49">
        <v>128654.56</v>
      </c>
      <c r="J202" s="49">
        <v>0</v>
      </c>
      <c r="K202" s="49">
        <v>4298453</v>
      </c>
      <c r="L202" s="49">
        <v>0</v>
      </c>
      <c r="M202" s="49">
        <v>172136</v>
      </c>
      <c r="N202" s="49">
        <v>2128455.32</v>
      </c>
      <c r="O202" s="49">
        <v>370635</v>
      </c>
      <c r="P202" s="49">
        <v>10211293.44</v>
      </c>
      <c r="Q202" s="49">
        <v>195880</v>
      </c>
      <c r="R202" s="49">
        <v>3087372</v>
      </c>
      <c r="S202" s="49">
        <v>68322</v>
      </c>
      <c r="T202" s="49">
        <v>679720</v>
      </c>
      <c r="U202" s="49">
        <v>1240840</v>
      </c>
      <c r="V202" s="49">
        <v>599000</v>
      </c>
      <c r="W202" s="49">
        <v>110595</v>
      </c>
      <c r="X202" s="49">
        <v>756358.5</v>
      </c>
    </row>
    <row r="203" spans="1:24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257</v>
      </c>
      <c r="G203" s="58" t="s">
        <v>438</v>
      </c>
      <c r="H203" s="49">
        <v>23027412.36</v>
      </c>
      <c r="I203" s="49">
        <v>490520.93</v>
      </c>
      <c r="J203" s="49">
        <v>0</v>
      </c>
      <c r="K203" s="49">
        <v>1311588.63</v>
      </c>
      <c r="L203" s="49">
        <v>992775.47</v>
      </c>
      <c r="M203" s="49">
        <v>319240</v>
      </c>
      <c r="N203" s="49">
        <v>2257008.92</v>
      </c>
      <c r="O203" s="49">
        <v>259900</v>
      </c>
      <c r="P203" s="49">
        <v>8939297.88</v>
      </c>
      <c r="Q203" s="49">
        <v>70000</v>
      </c>
      <c r="R203" s="49">
        <v>2670941.45</v>
      </c>
      <c r="S203" s="49">
        <v>8000</v>
      </c>
      <c r="T203" s="49">
        <v>216860</v>
      </c>
      <c r="U203" s="49">
        <v>4107210.75</v>
      </c>
      <c r="V203" s="49">
        <v>679657.33</v>
      </c>
      <c r="W203" s="49">
        <v>120000</v>
      </c>
      <c r="X203" s="49">
        <v>584411</v>
      </c>
    </row>
    <row r="204" spans="1:24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257</v>
      </c>
      <c r="G204" s="58" t="s">
        <v>439</v>
      </c>
      <c r="H204" s="49">
        <v>67076773.1</v>
      </c>
      <c r="I204" s="49">
        <v>161168.89</v>
      </c>
      <c r="J204" s="49">
        <v>0</v>
      </c>
      <c r="K204" s="49">
        <v>6997813.56</v>
      </c>
      <c r="L204" s="49">
        <v>0</v>
      </c>
      <c r="M204" s="49">
        <v>1658275</v>
      </c>
      <c r="N204" s="49">
        <v>6424406.66</v>
      </c>
      <c r="O204" s="49">
        <v>797666</v>
      </c>
      <c r="P204" s="49">
        <v>31374229.15</v>
      </c>
      <c r="Q204" s="49">
        <v>440000</v>
      </c>
      <c r="R204" s="49">
        <v>7925558.83</v>
      </c>
      <c r="S204" s="49">
        <v>0</v>
      </c>
      <c r="T204" s="49">
        <v>952017</v>
      </c>
      <c r="U204" s="49">
        <v>5757716.01</v>
      </c>
      <c r="V204" s="49">
        <v>1626846</v>
      </c>
      <c r="W204" s="49">
        <v>1527500</v>
      </c>
      <c r="X204" s="49">
        <v>1433576</v>
      </c>
    </row>
    <row r="205" spans="1:24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257</v>
      </c>
      <c r="G205" s="58" t="s">
        <v>440</v>
      </c>
      <c r="H205" s="49">
        <v>25116450.44</v>
      </c>
      <c r="I205" s="49">
        <v>2022154.79</v>
      </c>
      <c r="J205" s="49">
        <v>64000</v>
      </c>
      <c r="K205" s="49">
        <v>5054166.46</v>
      </c>
      <c r="L205" s="49">
        <v>0</v>
      </c>
      <c r="M205" s="49">
        <v>50000</v>
      </c>
      <c r="N205" s="49">
        <v>2387328.22</v>
      </c>
      <c r="O205" s="49">
        <v>298700</v>
      </c>
      <c r="P205" s="49">
        <v>8416459.75</v>
      </c>
      <c r="Q205" s="49">
        <v>82000</v>
      </c>
      <c r="R205" s="49">
        <v>3584372.22</v>
      </c>
      <c r="S205" s="49">
        <v>0</v>
      </c>
      <c r="T205" s="49">
        <v>450942</v>
      </c>
      <c r="U205" s="49">
        <v>851620</v>
      </c>
      <c r="V205" s="49">
        <v>893768</v>
      </c>
      <c r="W205" s="49">
        <v>630900</v>
      </c>
      <c r="X205" s="49">
        <v>330039</v>
      </c>
    </row>
    <row r="206" spans="1:24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257</v>
      </c>
      <c r="G206" s="58" t="s">
        <v>441</v>
      </c>
      <c r="H206" s="49">
        <v>33056689.51</v>
      </c>
      <c r="I206" s="49">
        <v>109449.98</v>
      </c>
      <c r="J206" s="49">
        <v>0</v>
      </c>
      <c r="K206" s="49">
        <v>2594333</v>
      </c>
      <c r="L206" s="49">
        <v>90000</v>
      </c>
      <c r="M206" s="49">
        <v>2055567</v>
      </c>
      <c r="N206" s="49">
        <v>2767924.44</v>
      </c>
      <c r="O206" s="49">
        <v>568299</v>
      </c>
      <c r="P206" s="49">
        <v>14059236.09</v>
      </c>
      <c r="Q206" s="49">
        <v>242300</v>
      </c>
      <c r="R206" s="49">
        <v>3495258</v>
      </c>
      <c r="S206" s="49">
        <v>10000</v>
      </c>
      <c r="T206" s="49">
        <v>884221</v>
      </c>
      <c r="U206" s="49">
        <v>4283273</v>
      </c>
      <c r="V206" s="49">
        <v>941875</v>
      </c>
      <c r="W206" s="49">
        <v>346354</v>
      </c>
      <c r="X206" s="49">
        <v>608599</v>
      </c>
    </row>
    <row r="207" spans="1:24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257</v>
      </c>
      <c r="G207" s="58" t="s">
        <v>442</v>
      </c>
      <c r="H207" s="49">
        <v>58759068.01</v>
      </c>
      <c r="I207" s="49">
        <v>287446.72</v>
      </c>
      <c r="J207" s="49">
        <v>0</v>
      </c>
      <c r="K207" s="49">
        <v>2766545</v>
      </c>
      <c r="L207" s="49">
        <v>0</v>
      </c>
      <c r="M207" s="49">
        <v>3559500</v>
      </c>
      <c r="N207" s="49">
        <v>5169182.14</v>
      </c>
      <c r="O207" s="49">
        <v>322900</v>
      </c>
      <c r="P207" s="49">
        <v>20450801.15</v>
      </c>
      <c r="Q207" s="49">
        <v>355000</v>
      </c>
      <c r="R207" s="49">
        <v>9808920</v>
      </c>
      <c r="S207" s="49">
        <v>0</v>
      </c>
      <c r="T207" s="49">
        <v>1454033</v>
      </c>
      <c r="U207" s="49">
        <v>11268181</v>
      </c>
      <c r="V207" s="49">
        <v>1477399</v>
      </c>
      <c r="W207" s="49">
        <v>695478</v>
      </c>
      <c r="X207" s="49">
        <v>1143682</v>
      </c>
    </row>
    <row r="208" spans="1:24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257</v>
      </c>
      <c r="G208" s="58" t="s">
        <v>443</v>
      </c>
      <c r="H208" s="49">
        <v>16727942.84</v>
      </c>
      <c r="I208" s="49">
        <v>201556.88</v>
      </c>
      <c r="J208" s="49">
        <v>0</v>
      </c>
      <c r="K208" s="49">
        <v>1079097</v>
      </c>
      <c r="L208" s="49">
        <v>0</v>
      </c>
      <c r="M208" s="49">
        <v>90000</v>
      </c>
      <c r="N208" s="49">
        <v>1933914.5</v>
      </c>
      <c r="O208" s="49">
        <v>344833</v>
      </c>
      <c r="P208" s="49">
        <v>5794148.7</v>
      </c>
      <c r="Q208" s="49">
        <v>62200</v>
      </c>
      <c r="R208" s="49">
        <v>2765382</v>
      </c>
      <c r="S208" s="49">
        <v>0</v>
      </c>
      <c r="T208" s="49">
        <v>54404</v>
      </c>
      <c r="U208" s="49">
        <v>3295618.17</v>
      </c>
      <c r="V208" s="49">
        <v>592696.59</v>
      </c>
      <c r="W208" s="49">
        <v>104000</v>
      </c>
      <c r="X208" s="49">
        <v>410092</v>
      </c>
    </row>
    <row r="209" spans="1:24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257</v>
      </c>
      <c r="G209" s="58" t="s">
        <v>444</v>
      </c>
      <c r="H209" s="49">
        <v>47522838.87</v>
      </c>
      <c r="I209" s="49">
        <v>2798630.94</v>
      </c>
      <c r="J209" s="49">
        <v>0</v>
      </c>
      <c r="K209" s="49">
        <v>4407902.24</v>
      </c>
      <c r="L209" s="49">
        <v>0</v>
      </c>
      <c r="M209" s="49">
        <v>546220</v>
      </c>
      <c r="N209" s="49">
        <v>4176557.6</v>
      </c>
      <c r="O209" s="49">
        <v>247900</v>
      </c>
      <c r="P209" s="49">
        <v>17003261.67</v>
      </c>
      <c r="Q209" s="49">
        <v>298850</v>
      </c>
      <c r="R209" s="49">
        <v>8967257</v>
      </c>
      <c r="S209" s="49">
        <v>0</v>
      </c>
      <c r="T209" s="49">
        <v>844458</v>
      </c>
      <c r="U209" s="49">
        <v>4597001.63</v>
      </c>
      <c r="V209" s="49">
        <v>1529079.12</v>
      </c>
      <c r="W209" s="49">
        <v>598992</v>
      </c>
      <c r="X209" s="49">
        <v>1506728.67</v>
      </c>
    </row>
    <row r="210" spans="1:24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257</v>
      </c>
      <c r="G210" s="58" t="s">
        <v>445</v>
      </c>
      <c r="H210" s="49">
        <v>39790422.17</v>
      </c>
      <c r="I210" s="49">
        <v>665023.81</v>
      </c>
      <c r="J210" s="49">
        <v>0</v>
      </c>
      <c r="K210" s="49">
        <v>3331000</v>
      </c>
      <c r="L210" s="49">
        <v>0</v>
      </c>
      <c r="M210" s="49">
        <v>6000</v>
      </c>
      <c r="N210" s="49">
        <v>4892293.86</v>
      </c>
      <c r="O210" s="49">
        <v>457942</v>
      </c>
      <c r="P210" s="49">
        <v>10523737.57</v>
      </c>
      <c r="Q210" s="49">
        <v>243000</v>
      </c>
      <c r="R210" s="49">
        <v>5114334.35</v>
      </c>
      <c r="S210" s="49">
        <v>0</v>
      </c>
      <c r="T210" s="49">
        <v>641307</v>
      </c>
      <c r="U210" s="49">
        <v>11099503.8</v>
      </c>
      <c r="V210" s="49">
        <v>1821027.33</v>
      </c>
      <c r="W210" s="49">
        <v>147000</v>
      </c>
      <c r="X210" s="49">
        <v>848252.45</v>
      </c>
    </row>
    <row r="211" spans="1:24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257</v>
      </c>
      <c r="G211" s="58" t="s">
        <v>446</v>
      </c>
      <c r="H211" s="49">
        <v>39145143.49</v>
      </c>
      <c r="I211" s="49">
        <v>305973.79</v>
      </c>
      <c r="J211" s="49">
        <v>0</v>
      </c>
      <c r="K211" s="49">
        <v>3900948</v>
      </c>
      <c r="L211" s="49">
        <v>0</v>
      </c>
      <c r="M211" s="49">
        <v>595000</v>
      </c>
      <c r="N211" s="49">
        <v>4154997.22</v>
      </c>
      <c r="O211" s="49">
        <v>481642</v>
      </c>
      <c r="P211" s="49">
        <v>14880781.48</v>
      </c>
      <c r="Q211" s="49">
        <v>185000</v>
      </c>
      <c r="R211" s="49">
        <v>6368023</v>
      </c>
      <c r="S211" s="49">
        <v>31565</v>
      </c>
      <c r="T211" s="49">
        <v>149027</v>
      </c>
      <c r="U211" s="49">
        <v>2744100</v>
      </c>
      <c r="V211" s="49">
        <v>2009721</v>
      </c>
      <c r="W211" s="49">
        <v>2056128</v>
      </c>
      <c r="X211" s="49">
        <v>1282237</v>
      </c>
    </row>
    <row r="212" spans="1:24" ht="12.75">
      <c r="A212" s="46">
        <v>6</v>
      </c>
      <c r="B212" s="46">
        <v>16</v>
      </c>
      <c r="C212" s="46">
        <v>4</v>
      </c>
      <c r="D212" s="41">
        <v>3</v>
      </c>
      <c r="E212" s="47"/>
      <c r="F212" s="48" t="s">
        <v>257</v>
      </c>
      <c r="G212" s="58" t="s">
        <v>447</v>
      </c>
      <c r="H212" s="49">
        <v>56702159.47</v>
      </c>
      <c r="I212" s="49">
        <v>264115.45</v>
      </c>
      <c r="J212" s="49">
        <v>0</v>
      </c>
      <c r="K212" s="49">
        <v>3210953.33</v>
      </c>
      <c r="L212" s="49">
        <v>0</v>
      </c>
      <c r="M212" s="49">
        <v>1153000</v>
      </c>
      <c r="N212" s="49">
        <v>6132413.96</v>
      </c>
      <c r="O212" s="49">
        <v>476368.87</v>
      </c>
      <c r="P212" s="49">
        <v>25430292.33</v>
      </c>
      <c r="Q212" s="49">
        <v>365000</v>
      </c>
      <c r="R212" s="49">
        <v>9309460.45</v>
      </c>
      <c r="S212" s="49">
        <v>0</v>
      </c>
      <c r="T212" s="49">
        <v>2144097.6</v>
      </c>
      <c r="U212" s="49">
        <v>4416345.34</v>
      </c>
      <c r="V212" s="49">
        <v>1663041.92</v>
      </c>
      <c r="W212" s="49">
        <v>896372</v>
      </c>
      <c r="X212" s="49">
        <v>1240698.22</v>
      </c>
    </row>
    <row r="213" spans="1:24" ht="12.75">
      <c r="A213" s="46">
        <v>6</v>
      </c>
      <c r="B213" s="46">
        <v>20</v>
      </c>
      <c r="C213" s="46">
        <v>13</v>
      </c>
      <c r="D213" s="41">
        <v>3</v>
      </c>
      <c r="E213" s="47"/>
      <c r="F213" s="48" t="s">
        <v>257</v>
      </c>
      <c r="G213" s="58" t="s">
        <v>448</v>
      </c>
      <c r="H213" s="49">
        <v>30064994.36</v>
      </c>
      <c r="I213" s="49">
        <v>293226.14</v>
      </c>
      <c r="J213" s="49">
        <v>55990</v>
      </c>
      <c r="K213" s="49">
        <v>1969047.36</v>
      </c>
      <c r="L213" s="49">
        <v>45022.98</v>
      </c>
      <c r="M213" s="49">
        <v>99150</v>
      </c>
      <c r="N213" s="49">
        <v>4245293.06</v>
      </c>
      <c r="O213" s="49">
        <v>509000</v>
      </c>
      <c r="P213" s="49">
        <v>12268603.84</v>
      </c>
      <c r="Q213" s="49">
        <v>175000</v>
      </c>
      <c r="R213" s="49">
        <v>5255922.6</v>
      </c>
      <c r="S213" s="49">
        <v>266610.92</v>
      </c>
      <c r="T213" s="49">
        <v>340209</v>
      </c>
      <c r="U213" s="49">
        <v>2519100</v>
      </c>
      <c r="V213" s="49">
        <v>1350309.46</v>
      </c>
      <c r="W213" s="49">
        <v>277040</v>
      </c>
      <c r="X213" s="49">
        <v>395469</v>
      </c>
    </row>
    <row r="214" spans="1:24" ht="12.75">
      <c r="A214" s="46">
        <v>6</v>
      </c>
      <c r="B214" s="46">
        <v>2</v>
      </c>
      <c r="C214" s="46">
        <v>12</v>
      </c>
      <c r="D214" s="41">
        <v>3</v>
      </c>
      <c r="E214" s="47"/>
      <c r="F214" s="48" t="s">
        <v>257</v>
      </c>
      <c r="G214" s="58" t="s">
        <v>449</v>
      </c>
      <c r="H214" s="49">
        <v>23943793.94</v>
      </c>
      <c r="I214" s="49">
        <v>356628.35</v>
      </c>
      <c r="J214" s="49">
        <v>0</v>
      </c>
      <c r="K214" s="49">
        <v>3925914.06</v>
      </c>
      <c r="L214" s="49">
        <v>0</v>
      </c>
      <c r="M214" s="49">
        <v>542699.45</v>
      </c>
      <c r="N214" s="49">
        <v>2177271.34</v>
      </c>
      <c r="O214" s="49">
        <v>270650</v>
      </c>
      <c r="P214" s="49">
        <v>9440283.71</v>
      </c>
      <c r="Q214" s="49">
        <v>118100</v>
      </c>
      <c r="R214" s="49">
        <v>3560691</v>
      </c>
      <c r="S214" s="49">
        <v>4562</v>
      </c>
      <c r="T214" s="49">
        <v>127200.03</v>
      </c>
      <c r="U214" s="49">
        <v>867574</v>
      </c>
      <c r="V214" s="49">
        <v>696670</v>
      </c>
      <c r="W214" s="49">
        <v>1453500</v>
      </c>
      <c r="X214" s="49">
        <v>402050</v>
      </c>
    </row>
    <row r="215" spans="1:24" ht="12.75">
      <c r="A215" s="46">
        <v>6</v>
      </c>
      <c r="B215" s="46">
        <v>18</v>
      </c>
      <c r="C215" s="46">
        <v>12</v>
      </c>
      <c r="D215" s="41">
        <v>3</v>
      </c>
      <c r="E215" s="47"/>
      <c r="F215" s="48" t="s">
        <v>257</v>
      </c>
      <c r="G215" s="58" t="s">
        <v>450</v>
      </c>
      <c r="H215" s="49">
        <v>17606440.08</v>
      </c>
      <c r="I215" s="49">
        <v>512877.57</v>
      </c>
      <c r="J215" s="49">
        <v>92063.93</v>
      </c>
      <c r="K215" s="49">
        <v>1264780.06</v>
      </c>
      <c r="L215" s="49">
        <v>3546</v>
      </c>
      <c r="M215" s="49">
        <v>174500</v>
      </c>
      <c r="N215" s="49">
        <v>2919535.22</v>
      </c>
      <c r="O215" s="49">
        <v>189435</v>
      </c>
      <c r="P215" s="49">
        <v>7514195.83</v>
      </c>
      <c r="Q215" s="49">
        <v>65000</v>
      </c>
      <c r="R215" s="49">
        <v>2796664</v>
      </c>
      <c r="S215" s="49">
        <v>22666.83</v>
      </c>
      <c r="T215" s="49">
        <v>84929.39</v>
      </c>
      <c r="U215" s="49">
        <v>1055498.18</v>
      </c>
      <c r="V215" s="49">
        <v>418875</v>
      </c>
      <c r="W215" s="49">
        <v>113800</v>
      </c>
      <c r="X215" s="49">
        <v>378073.07</v>
      </c>
    </row>
    <row r="216" spans="1:24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257</v>
      </c>
      <c r="G216" s="58" t="s">
        <v>451</v>
      </c>
      <c r="H216" s="49">
        <v>27185959.5</v>
      </c>
      <c r="I216" s="49">
        <v>46373.92</v>
      </c>
      <c r="J216" s="49">
        <v>0</v>
      </c>
      <c r="K216" s="49">
        <v>4742915.4</v>
      </c>
      <c r="L216" s="49">
        <v>171751.83</v>
      </c>
      <c r="M216" s="49">
        <v>595015</v>
      </c>
      <c r="N216" s="49">
        <v>2989793.07</v>
      </c>
      <c r="O216" s="49">
        <v>654338.79</v>
      </c>
      <c r="P216" s="49">
        <v>6866255.79</v>
      </c>
      <c r="Q216" s="49">
        <v>141500</v>
      </c>
      <c r="R216" s="49">
        <v>3339770.94</v>
      </c>
      <c r="S216" s="49">
        <v>283779.1</v>
      </c>
      <c r="T216" s="49">
        <v>439857.37</v>
      </c>
      <c r="U216" s="49">
        <v>4460508.5</v>
      </c>
      <c r="V216" s="49">
        <v>1146647.34</v>
      </c>
      <c r="W216" s="49">
        <v>353096.73</v>
      </c>
      <c r="X216" s="49">
        <v>954355.72</v>
      </c>
    </row>
    <row r="217" spans="1:24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452</v>
      </c>
      <c r="G217" s="58" t="s">
        <v>453</v>
      </c>
      <c r="H217" s="49">
        <v>237590683</v>
      </c>
      <c r="I217" s="49">
        <v>11624</v>
      </c>
      <c r="J217" s="49">
        <v>0</v>
      </c>
      <c r="K217" s="49">
        <v>24872108</v>
      </c>
      <c r="L217" s="49">
        <v>21100</v>
      </c>
      <c r="M217" s="49">
        <v>2963912</v>
      </c>
      <c r="N217" s="49">
        <v>18097880</v>
      </c>
      <c r="O217" s="49">
        <v>13187819</v>
      </c>
      <c r="P217" s="49">
        <v>110133864</v>
      </c>
      <c r="Q217" s="49">
        <v>1123000</v>
      </c>
      <c r="R217" s="49">
        <v>24722823</v>
      </c>
      <c r="S217" s="49">
        <v>3075344</v>
      </c>
      <c r="T217" s="49">
        <v>6430230</v>
      </c>
      <c r="U217" s="49">
        <v>16782372</v>
      </c>
      <c r="V217" s="49">
        <v>7970462</v>
      </c>
      <c r="W217" s="49">
        <v>1989100</v>
      </c>
      <c r="X217" s="49">
        <v>6209045</v>
      </c>
    </row>
    <row r="218" spans="1:24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452</v>
      </c>
      <c r="G218" s="58" t="s">
        <v>454</v>
      </c>
      <c r="H218" s="49">
        <v>279602893.51</v>
      </c>
      <c r="I218" s="49">
        <v>12712.14</v>
      </c>
      <c r="J218" s="49">
        <v>0</v>
      </c>
      <c r="K218" s="49">
        <v>20423144.79</v>
      </c>
      <c r="L218" s="49">
        <v>15000</v>
      </c>
      <c r="M218" s="49">
        <v>5052066.96</v>
      </c>
      <c r="N218" s="49">
        <v>18138900.18</v>
      </c>
      <c r="O218" s="49">
        <v>8944743</v>
      </c>
      <c r="P218" s="49">
        <v>126548843.68</v>
      </c>
      <c r="Q218" s="49">
        <v>2409770</v>
      </c>
      <c r="R218" s="49">
        <v>35125178.09</v>
      </c>
      <c r="S218" s="49">
        <v>3371171.9</v>
      </c>
      <c r="T218" s="49">
        <v>17088444</v>
      </c>
      <c r="U218" s="49">
        <v>19966390.92</v>
      </c>
      <c r="V218" s="49">
        <v>10043983</v>
      </c>
      <c r="W218" s="49">
        <v>3875000</v>
      </c>
      <c r="X218" s="49">
        <v>8587544.85</v>
      </c>
    </row>
    <row r="219" spans="1:24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452</v>
      </c>
      <c r="G219" s="58" t="s">
        <v>455</v>
      </c>
      <c r="H219" s="49">
        <v>1852030483</v>
      </c>
      <c r="I219" s="49">
        <v>49883</v>
      </c>
      <c r="J219" s="49">
        <v>0</v>
      </c>
      <c r="K219" s="49">
        <v>434147115</v>
      </c>
      <c r="L219" s="49">
        <v>5903938</v>
      </c>
      <c r="M219" s="49">
        <v>28642747</v>
      </c>
      <c r="N219" s="49">
        <v>118508401</v>
      </c>
      <c r="O219" s="49">
        <v>31250686</v>
      </c>
      <c r="P219" s="49">
        <v>559918098</v>
      </c>
      <c r="Q219" s="49">
        <v>19762900</v>
      </c>
      <c r="R219" s="49">
        <v>215137033</v>
      </c>
      <c r="S219" s="49">
        <v>27905858</v>
      </c>
      <c r="T219" s="49">
        <v>59704992</v>
      </c>
      <c r="U219" s="49">
        <v>117970716</v>
      </c>
      <c r="V219" s="49">
        <v>57388174</v>
      </c>
      <c r="W219" s="49">
        <v>111603056</v>
      </c>
      <c r="X219" s="49">
        <v>64136886</v>
      </c>
    </row>
    <row r="220" spans="1:24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452</v>
      </c>
      <c r="G220" s="58" t="s">
        <v>456</v>
      </c>
      <c r="H220" s="49">
        <v>336717862.92</v>
      </c>
      <c r="I220" s="49">
        <v>13608.86</v>
      </c>
      <c r="J220" s="49">
        <v>0</v>
      </c>
      <c r="K220" s="49">
        <v>37902770</v>
      </c>
      <c r="L220" s="49">
        <v>1016425</v>
      </c>
      <c r="M220" s="49">
        <v>4160660</v>
      </c>
      <c r="N220" s="49">
        <v>19498203.42</v>
      </c>
      <c r="O220" s="49">
        <v>11811208</v>
      </c>
      <c r="P220" s="49">
        <v>136872250.42</v>
      </c>
      <c r="Q220" s="49">
        <v>10546721</v>
      </c>
      <c r="R220" s="49">
        <v>37501649</v>
      </c>
      <c r="S220" s="49">
        <v>7819458</v>
      </c>
      <c r="T220" s="49">
        <v>12215417</v>
      </c>
      <c r="U220" s="49">
        <v>20780054</v>
      </c>
      <c r="V220" s="49">
        <v>17921050</v>
      </c>
      <c r="W220" s="49">
        <v>7602100</v>
      </c>
      <c r="X220" s="49">
        <v>11056288.22</v>
      </c>
    </row>
    <row r="221" spans="1:24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457</v>
      </c>
      <c r="G221" s="58" t="s">
        <v>458</v>
      </c>
      <c r="H221" s="49">
        <v>88407645.82</v>
      </c>
      <c r="I221" s="49">
        <v>44500</v>
      </c>
      <c r="J221" s="49">
        <v>0</v>
      </c>
      <c r="K221" s="49">
        <v>12248581.38</v>
      </c>
      <c r="L221" s="49">
        <v>137923.99</v>
      </c>
      <c r="M221" s="49">
        <v>449179</v>
      </c>
      <c r="N221" s="49">
        <v>11361476.62</v>
      </c>
      <c r="O221" s="49">
        <v>215000</v>
      </c>
      <c r="P221" s="49">
        <v>19664198.42</v>
      </c>
      <c r="Q221" s="49">
        <v>9171413</v>
      </c>
      <c r="R221" s="49">
        <v>21448269.15</v>
      </c>
      <c r="S221" s="49">
        <v>5175018.57</v>
      </c>
      <c r="T221" s="49">
        <v>3829482</v>
      </c>
      <c r="U221" s="49">
        <v>33300</v>
      </c>
      <c r="V221" s="49">
        <v>696091</v>
      </c>
      <c r="W221" s="49">
        <v>90000</v>
      </c>
      <c r="X221" s="49">
        <v>3843212.69</v>
      </c>
    </row>
    <row r="222" spans="1:24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457</v>
      </c>
      <c r="G222" s="58" t="s">
        <v>459</v>
      </c>
      <c r="H222" s="49">
        <v>99100290.97</v>
      </c>
      <c r="I222" s="49">
        <v>2500</v>
      </c>
      <c r="J222" s="49">
        <v>0</v>
      </c>
      <c r="K222" s="49">
        <v>19968841</v>
      </c>
      <c r="L222" s="49">
        <v>18000</v>
      </c>
      <c r="M222" s="49">
        <v>564000</v>
      </c>
      <c r="N222" s="49">
        <v>10166702</v>
      </c>
      <c r="O222" s="49">
        <v>4375535</v>
      </c>
      <c r="P222" s="49">
        <v>31275333.97</v>
      </c>
      <c r="Q222" s="49">
        <v>2682000</v>
      </c>
      <c r="R222" s="49">
        <v>15190016</v>
      </c>
      <c r="S222" s="49">
        <v>3622603.35</v>
      </c>
      <c r="T222" s="49">
        <v>5902839</v>
      </c>
      <c r="U222" s="49">
        <v>369425</v>
      </c>
      <c r="V222" s="49">
        <v>889633</v>
      </c>
      <c r="W222" s="49">
        <v>62000</v>
      </c>
      <c r="X222" s="49">
        <v>4010862.65</v>
      </c>
    </row>
    <row r="223" spans="1:24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457</v>
      </c>
      <c r="G223" s="58" t="s">
        <v>460</v>
      </c>
      <c r="H223" s="49">
        <v>72948070.46</v>
      </c>
      <c r="I223" s="49">
        <v>4497678</v>
      </c>
      <c r="J223" s="49">
        <v>0</v>
      </c>
      <c r="K223" s="49">
        <v>16803105</v>
      </c>
      <c r="L223" s="49">
        <v>22624</v>
      </c>
      <c r="M223" s="49">
        <v>269000</v>
      </c>
      <c r="N223" s="49">
        <v>9731429</v>
      </c>
      <c r="O223" s="49">
        <v>46100</v>
      </c>
      <c r="P223" s="49">
        <v>4767135.51</v>
      </c>
      <c r="Q223" s="49">
        <v>6933000</v>
      </c>
      <c r="R223" s="49">
        <v>16390349.95</v>
      </c>
      <c r="S223" s="49">
        <v>3670153</v>
      </c>
      <c r="T223" s="49">
        <v>7245323</v>
      </c>
      <c r="U223" s="49">
        <v>46029</v>
      </c>
      <c r="V223" s="49">
        <v>227670</v>
      </c>
      <c r="W223" s="49">
        <v>29500</v>
      </c>
      <c r="X223" s="49">
        <v>2268974</v>
      </c>
    </row>
    <row r="224" spans="1:24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457</v>
      </c>
      <c r="G224" s="58" t="s">
        <v>461</v>
      </c>
      <c r="H224" s="49">
        <v>71819157.97</v>
      </c>
      <c r="I224" s="49">
        <v>9000</v>
      </c>
      <c r="J224" s="49">
        <v>0</v>
      </c>
      <c r="K224" s="49">
        <v>27253851.22</v>
      </c>
      <c r="L224" s="49">
        <v>10000</v>
      </c>
      <c r="M224" s="49">
        <v>282823</v>
      </c>
      <c r="N224" s="49">
        <v>5448441.2</v>
      </c>
      <c r="O224" s="49">
        <v>4203787</v>
      </c>
      <c r="P224" s="49">
        <v>18313330.32</v>
      </c>
      <c r="Q224" s="49">
        <v>3903000</v>
      </c>
      <c r="R224" s="49">
        <v>4311780.11</v>
      </c>
      <c r="S224" s="49">
        <v>1851776.33</v>
      </c>
      <c r="T224" s="49">
        <v>3962512</v>
      </c>
      <c r="U224" s="49">
        <v>100000</v>
      </c>
      <c r="V224" s="49">
        <v>1225766.79</v>
      </c>
      <c r="W224" s="49">
        <v>67000</v>
      </c>
      <c r="X224" s="49">
        <v>876090</v>
      </c>
    </row>
    <row r="225" spans="1:24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457</v>
      </c>
      <c r="G225" s="58" t="s">
        <v>462</v>
      </c>
      <c r="H225" s="49">
        <v>51475435.95</v>
      </c>
      <c r="I225" s="49">
        <v>0</v>
      </c>
      <c r="J225" s="49">
        <v>0</v>
      </c>
      <c r="K225" s="49">
        <v>10397222.86</v>
      </c>
      <c r="L225" s="49">
        <v>2500</v>
      </c>
      <c r="M225" s="49">
        <v>240289.42</v>
      </c>
      <c r="N225" s="49">
        <v>6634841.77</v>
      </c>
      <c r="O225" s="49">
        <v>3591758.96</v>
      </c>
      <c r="P225" s="49">
        <v>10672120.7</v>
      </c>
      <c r="Q225" s="49">
        <v>4821406.82</v>
      </c>
      <c r="R225" s="49">
        <v>7772982.43</v>
      </c>
      <c r="S225" s="49">
        <v>1483186.9</v>
      </c>
      <c r="T225" s="49">
        <v>2359941.5</v>
      </c>
      <c r="U225" s="49">
        <v>2100</v>
      </c>
      <c r="V225" s="49">
        <v>82800</v>
      </c>
      <c r="W225" s="49">
        <v>63750</v>
      </c>
      <c r="X225" s="49">
        <v>3350534.59</v>
      </c>
    </row>
    <row r="226" spans="1:24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457</v>
      </c>
      <c r="G226" s="58" t="s">
        <v>463</v>
      </c>
      <c r="H226" s="49">
        <v>79279785</v>
      </c>
      <c r="I226" s="49">
        <v>2674873</v>
      </c>
      <c r="J226" s="49">
        <v>0</v>
      </c>
      <c r="K226" s="49">
        <v>13714561</v>
      </c>
      <c r="L226" s="49">
        <v>22425</v>
      </c>
      <c r="M226" s="49">
        <v>97259</v>
      </c>
      <c r="N226" s="49">
        <v>5706682</v>
      </c>
      <c r="O226" s="49">
        <v>4392604</v>
      </c>
      <c r="P226" s="49">
        <v>17195133</v>
      </c>
      <c r="Q226" s="49">
        <v>4361860</v>
      </c>
      <c r="R226" s="49">
        <v>22163908</v>
      </c>
      <c r="S226" s="49">
        <v>2743051</v>
      </c>
      <c r="T226" s="49">
        <v>3964321</v>
      </c>
      <c r="U226" s="49">
        <v>50990</v>
      </c>
      <c r="V226" s="49">
        <v>727700</v>
      </c>
      <c r="W226" s="49">
        <v>49000</v>
      </c>
      <c r="X226" s="49">
        <v>1415418</v>
      </c>
    </row>
    <row r="227" spans="1:24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457</v>
      </c>
      <c r="G227" s="58" t="s">
        <v>464</v>
      </c>
      <c r="H227" s="49">
        <v>100531108.4</v>
      </c>
      <c r="I227" s="49">
        <v>30000</v>
      </c>
      <c r="J227" s="49">
        <v>0</v>
      </c>
      <c r="K227" s="49">
        <v>17684650.75</v>
      </c>
      <c r="L227" s="49">
        <v>15000</v>
      </c>
      <c r="M227" s="49">
        <v>355413</v>
      </c>
      <c r="N227" s="49">
        <v>8873149.09</v>
      </c>
      <c r="O227" s="49">
        <v>4460700</v>
      </c>
      <c r="P227" s="49">
        <v>32419151.97</v>
      </c>
      <c r="Q227" s="49">
        <v>4541590</v>
      </c>
      <c r="R227" s="49">
        <v>20302929.44</v>
      </c>
      <c r="S227" s="49">
        <v>2517571.41</v>
      </c>
      <c r="T227" s="49">
        <v>4500486.27</v>
      </c>
      <c r="U227" s="49">
        <v>60746</v>
      </c>
      <c r="V227" s="49">
        <v>172000</v>
      </c>
      <c r="W227" s="49">
        <v>150000</v>
      </c>
      <c r="X227" s="49">
        <v>4447720.47</v>
      </c>
    </row>
    <row r="228" spans="1:24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457</v>
      </c>
      <c r="G228" s="58" t="s">
        <v>465</v>
      </c>
      <c r="H228" s="49">
        <v>85903325.63</v>
      </c>
      <c r="I228" s="49">
        <v>2273887</v>
      </c>
      <c r="J228" s="49">
        <v>234114</v>
      </c>
      <c r="K228" s="49">
        <v>9968861</v>
      </c>
      <c r="L228" s="49">
        <v>0</v>
      </c>
      <c r="M228" s="49">
        <v>185890</v>
      </c>
      <c r="N228" s="49">
        <v>15643501</v>
      </c>
      <c r="O228" s="49">
        <v>4125700</v>
      </c>
      <c r="P228" s="49">
        <v>20134320.63</v>
      </c>
      <c r="Q228" s="49">
        <v>6882014</v>
      </c>
      <c r="R228" s="49">
        <v>11683827</v>
      </c>
      <c r="S228" s="49">
        <v>3713799</v>
      </c>
      <c r="T228" s="49">
        <v>7964908</v>
      </c>
      <c r="U228" s="49">
        <v>0</v>
      </c>
      <c r="V228" s="49">
        <v>126500</v>
      </c>
      <c r="W228" s="49">
        <v>46100</v>
      </c>
      <c r="X228" s="49">
        <v>2919904</v>
      </c>
    </row>
    <row r="229" spans="1:24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457</v>
      </c>
      <c r="G229" s="58" t="s">
        <v>466</v>
      </c>
      <c r="H229" s="49">
        <v>151436464.07</v>
      </c>
      <c r="I229" s="49">
        <v>20000</v>
      </c>
      <c r="J229" s="49">
        <v>0</v>
      </c>
      <c r="K229" s="49">
        <v>56828450.72</v>
      </c>
      <c r="L229" s="49">
        <v>0</v>
      </c>
      <c r="M229" s="49">
        <v>1145438.76</v>
      </c>
      <c r="N229" s="49">
        <v>15663262.66</v>
      </c>
      <c r="O229" s="49">
        <v>283000</v>
      </c>
      <c r="P229" s="49">
        <v>32206707.78</v>
      </c>
      <c r="Q229" s="49">
        <v>4687672</v>
      </c>
      <c r="R229" s="49">
        <v>18727465.91</v>
      </c>
      <c r="S229" s="49">
        <v>6764497.22</v>
      </c>
      <c r="T229" s="49">
        <v>7210833.88</v>
      </c>
      <c r="U229" s="49">
        <v>170263</v>
      </c>
      <c r="V229" s="49">
        <v>315534</v>
      </c>
      <c r="W229" s="49">
        <v>55685</v>
      </c>
      <c r="X229" s="49">
        <v>7357653.14</v>
      </c>
    </row>
    <row r="230" spans="1:24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457</v>
      </c>
      <c r="G230" s="58" t="s">
        <v>467</v>
      </c>
      <c r="H230" s="49">
        <v>54405758</v>
      </c>
      <c r="I230" s="49">
        <v>2929116</v>
      </c>
      <c r="J230" s="49">
        <v>0</v>
      </c>
      <c r="K230" s="49">
        <v>7798618</v>
      </c>
      <c r="L230" s="49">
        <v>5000</v>
      </c>
      <c r="M230" s="49">
        <v>518929</v>
      </c>
      <c r="N230" s="49">
        <v>6668754</v>
      </c>
      <c r="O230" s="49">
        <v>3560000</v>
      </c>
      <c r="P230" s="49">
        <v>15218815</v>
      </c>
      <c r="Q230" s="49">
        <v>1754500</v>
      </c>
      <c r="R230" s="49">
        <v>4768775</v>
      </c>
      <c r="S230" s="49">
        <v>2507649</v>
      </c>
      <c r="T230" s="49">
        <v>6038244</v>
      </c>
      <c r="U230" s="49">
        <v>33000</v>
      </c>
      <c r="V230" s="49">
        <v>338000</v>
      </c>
      <c r="W230" s="49">
        <v>416400</v>
      </c>
      <c r="X230" s="49">
        <v>1849958</v>
      </c>
    </row>
    <row r="231" spans="1:24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457</v>
      </c>
      <c r="G231" s="58" t="s">
        <v>468</v>
      </c>
      <c r="H231" s="49">
        <v>97698933.99</v>
      </c>
      <c r="I231" s="49">
        <v>0</v>
      </c>
      <c r="J231" s="49">
        <v>0</v>
      </c>
      <c r="K231" s="49">
        <v>14281542</v>
      </c>
      <c r="L231" s="49">
        <v>10000</v>
      </c>
      <c r="M231" s="49">
        <v>734997.9</v>
      </c>
      <c r="N231" s="49">
        <v>9919589.23</v>
      </c>
      <c r="O231" s="49">
        <v>4426006</v>
      </c>
      <c r="P231" s="49">
        <v>36516868.02</v>
      </c>
      <c r="Q231" s="49">
        <v>3735360</v>
      </c>
      <c r="R231" s="49">
        <v>11718795.87</v>
      </c>
      <c r="S231" s="49">
        <v>3543824.03</v>
      </c>
      <c r="T231" s="49">
        <v>7367645.8</v>
      </c>
      <c r="U231" s="49">
        <v>101000</v>
      </c>
      <c r="V231" s="49">
        <v>993467.92</v>
      </c>
      <c r="W231" s="49">
        <v>234500</v>
      </c>
      <c r="X231" s="49">
        <v>4115337.22</v>
      </c>
    </row>
    <row r="232" spans="1:24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457</v>
      </c>
      <c r="G232" s="58" t="s">
        <v>469</v>
      </c>
      <c r="H232" s="49">
        <v>49821856.21</v>
      </c>
      <c r="I232" s="49">
        <v>0</v>
      </c>
      <c r="J232" s="49">
        <v>0</v>
      </c>
      <c r="K232" s="49">
        <v>4638804</v>
      </c>
      <c r="L232" s="49">
        <v>1150125</v>
      </c>
      <c r="M232" s="49">
        <v>5888902</v>
      </c>
      <c r="N232" s="49">
        <v>5832888</v>
      </c>
      <c r="O232" s="49">
        <v>4939359</v>
      </c>
      <c r="P232" s="49">
        <v>12481431.21</v>
      </c>
      <c r="Q232" s="49">
        <v>2725000</v>
      </c>
      <c r="R232" s="49">
        <v>3469283</v>
      </c>
      <c r="S232" s="49">
        <v>1653546</v>
      </c>
      <c r="T232" s="49">
        <v>3301173</v>
      </c>
      <c r="U232" s="49">
        <v>36400</v>
      </c>
      <c r="V232" s="49">
        <v>320391</v>
      </c>
      <c r="W232" s="49">
        <v>71257</v>
      </c>
      <c r="X232" s="49">
        <v>3313297</v>
      </c>
    </row>
    <row r="233" spans="1:24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457</v>
      </c>
      <c r="G233" s="58" t="s">
        <v>470</v>
      </c>
      <c r="H233" s="49">
        <v>39921777.21</v>
      </c>
      <c r="I233" s="49">
        <v>7031829</v>
      </c>
      <c r="J233" s="49">
        <v>0</v>
      </c>
      <c r="K233" s="49">
        <v>5117616.34</v>
      </c>
      <c r="L233" s="49">
        <v>0</v>
      </c>
      <c r="M233" s="49">
        <v>119900</v>
      </c>
      <c r="N233" s="49">
        <v>3687853.88</v>
      </c>
      <c r="O233" s="49">
        <v>3392000</v>
      </c>
      <c r="P233" s="49">
        <v>8658269.01</v>
      </c>
      <c r="Q233" s="49">
        <v>1953204.12</v>
      </c>
      <c r="R233" s="49">
        <v>4574278.34</v>
      </c>
      <c r="S233" s="49">
        <v>1781104.1</v>
      </c>
      <c r="T233" s="49">
        <v>1059887</v>
      </c>
      <c r="U233" s="49">
        <v>80000</v>
      </c>
      <c r="V233" s="49">
        <v>209668</v>
      </c>
      <c r="W233" s="49">
        <v>26026</v>
      </c>
      <c r="X233" s="49">
        <v>2230141.42</v>
      </c>
    </row>
    <row r="234" spans="1:24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457</v>
      </c>
      <c r="G234" s="58" t="s">
        <v>471</v>
      </c>
      <c r="H234" s="49">
        <v>120321642.79</v>
      </c>
      <c r="I234" s="49">
        <v>20000</v>
      </c>
      <c r="J234" s="49">
        <v>0</v>
      </c>
      <c r="K234" s="49">
        <v>10508896</v>
      </c>
      <c r="L234" s="49">
        <v>222082</v>
      </c>
      <c r="M234" s="49">
        <v>2625656.46</v>
      </c>
      <c r="N234" s="49">
        <v>17582301</v>
      </c>
      <c r="O234" s="49">
        <v>5486000</v>
      </c>
      <c r="P234" s="49">
        <v>40824047.33</v>
      </c>
      <c r="Q234" s="49">
        <v>5298000</v>
      </c>
      <c r="R234" s="49">
        <v>6526846</v>
      </c>
      <c r="S234" s="49">
        <v>3352483</v>
      </c>
      <c r="T234" s="49">
        <v>18863766</v>
      </c>
      <c r="U234" s="49">
        <v>1500000</v>
      </c>
      <c r="V234" s="49">
        <v>430300</v>
      </c>
      <c r="W234" s="49">
        <v>111700</v>
      </c>
      <c r="X234" s="49">
        <v>6969565</v>
      </c>
    </row>
    <row r="235" spans="1:24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457</v>
      </c>
      <c r="G235" s="58" t="s">
        <v>472</v>
      </c>
      <c r="H235" s="49">
        <v>55041020.39</v>
      </c>
      <c r="I235" s="49">
        <v>8000</v>
      </c>
      <c r="J235" s="49">
        <v>0</v>
      </c>
      <c r="K235" s="49">
        <v>12639844.37</v>
      </c>
      <c r="L235" s="49">
        <v>117600</v>
      </c>
      <c r="M235" s="49">
        <v>406425</v>
      </c>
      <c r="N235" s="49">
        <v>5282225</v>
      </c>
      <c r="O235" s="49">
        <v>3546000</v>
      </c>
      <c r="P235" s="49">
        <v>18036464.37</v>
      </c>
      <c r="Q235" s="49">
        <v>2675685</v>
      </c>
      <c r="R235" s="49">
        <v>3114259</v>
      </c>
      <c r="S235" s="49">
        <v>2139377.19</v>
      </c>
      <c r="T235" s="49">
        <v>3580317</v>
      </c>
      <c r="U235" s="49">
        <v>80000</v>
      </c>
      <c r="V235" s="49">
        <v>147000</v>
      </c>
      <c r="W235" s="49">
        <v>105000</v>
      </c>
      <c r="X235" s="49">
        <v>3162823.46</v>
      </c>
    </row>
    <row r="236" spans="1:24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457</v>
      </c>
      <c r="G236" s="58" t="s">
        <v>473</v>
      </c>
      <c r="H236" s="49">
        <v>55918970</v>
      </c>
      <c r="I236" s="49">
        <v>5000</v>
      </c>
      <c r="J236" s="49">
        <v>0</v>
      </c>
      <c r="K236" s="49">
        <v>7087069</v>
      </c>
      <c r="L236" s="49">
        <v>0</v>
      </c>
      <c r="M236" s="49">
        <v>638942</v>
      </c>
      <c r="N236" s="49">
        <v>5987927</v>
      </c>
      <c r="O236" s="49">
        <v>3987210</v>
      </c>
      <c r="P236" s="49">
        <v>21763787</v>
      </c>
      <c r="Q236" s="49">
        <v>2297000</v>
      </c>
      <c r="R236" s="49">
        <v>6036323</v>
      </c>
      <c r="S236" s="49">
        <v>1549341</v>
      </c>
      <c r="T236" s="49">
        <v>2989248</v>
      </c>
      <c r="U236" s="49">
        <v>89780</v>
      </c>
      <c r="V236" s="49">
        <v>102000</v>
      </c>
      <c r="W236" s="49">
        <v>937000</v>
      </c>
      <c r="X236" s="49">
        <v>2448343</v>
      </c>
    </row>
    <row r="237" spans="1:24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457</v>
      </c>
      <c r="G237" s="58" t="s">
        <v>474</v>
      </c>
      <c r="H237" s="49">
        <v>71525676</v>
      </c>
      <c r="I237" s="49">
        <v>35000</v>
      </c>
      <c r="J237" s="49">
        <v>0</v>
      </c>
      <c r="K237" s="49">
        <v>11318284</v>
      </c>
      <c r="L237" s="49">
        <v>3000</v>
      </c>
      <c r="M237" s="49">
        <v>1302671</v>
      </c>
      <c r="N237" s="49">
        <v>7412874</v>
      </c>
      <c r="O237" s="49">
        <v>4614911</v>
      </c>
      <c r="P237" s="49">
        <v>16953859</v>
      </c>
      <c r="Q237" s="49">
        <v>2932000</v>
      </c>
      <c r="R237" s="49">
        <v>15828869</v>
      </c>
      <c r="S237" s="49">
        <v>3122084</v>
      </c>
      <c r="T237" s="49">
        <v>4322287</v>
      </c>
      <c r="U237" s="49">
        <v>149446</v>
      </c>
      <c r="V237" s="49">
        <v>115500</v>
      </c>
      <c r="W237" s="49">
        <v>71000</v>
      </c>
      <c r="X237" s="49">
        <v>3343891</v>
      </c>
    </row>
    <row r="238" spans="1:24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457</v>
      </c>
      <c r="G238" s="58" t="s">
        <v>475</v>
      </c>
      <c r="H238" s="49">
        <v>75622832.1</v>
      </c>
      <c r="I238" s="49">
        <v>56500</v>
      </c>
      <c r="J238" s="49">
        <v>0</v>
      </c>
      <c r="K238" s="49">
        <v>10608940.91</v>
      </c>
      <c r="L238" s="49">
        <v>0</v>
      </c>
      <c r="M238" s="49">
        <v>117000</v>
      </c>
      <c r="N238" s="49">
        <v>9213662.75</v>
      </c>
      <c r="O238" s="49">
        <v>4133979</v>
      </c>
      <c r="P238" s="49">
        <v>21400475.14</v>
      </c>
      <c r="Q238" s="49">
        <v>3553000</v>
      </c>
      <c r="R238" s="49">
        <v>7070998.45</v>
      </c>
      <c r="S238" s="49">
        <v>4053683.53</v>
      </c>
      <c r="T238" s="49">
        <v>6964773.57</v>
      </c>
      <c r="U238" s="49">
        <v>33000</v>
      </c>
      <c r="V238" s="49">
        <v>752725</v>
      </c>
      <c r="W238" s="49">
        <v>50000</v>
      </c>
      <c r="X238" s="49">
        <v>7614093.75</v>
      </c>
    </row>
    <row r="239" spans="1:24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457</v>
      </c>
      <c r="G239" s="58" t="s">
        <v>476</v>
      </c>
      <c r="H239" s="49">
        <v>52522524.02</v>
      </c>
      <c r="I239" s="49">
        <v>5550900.92</v>
      </c>
      <c r="J239" s="49">
        <v>0</v>
      </c>
      <c r="K239" s="49">
        <v>5421154.72</v>
      </c>
      <c r="L239" s="49">
        <v>58522.16</v>
      </c>
      <c r="M239" s="49">
        <v>744784</v>
      </c>
      <c r="N239" s="49">
        <v>4239954.76</v>
      </c>
      <c r="O239" s="49">
        <v>3453500</v>
      </c>
      <c r="P239" s="49">
        <v>10705809.9</v>
      </c>
      <c r="Q239" s="49">
        <v>3878310</v>
      </c>
      <c r="R239" s="49">
        <v>8756775.06</v>
      </c>
      <c r="S239" s="49">
        <v>1901518.4</v>
      </c>
      <c r="T239" s="49">
        <v>4976309</v>
      </c>
      <c r="U239" s="49">
        <v>0</v>
      </c>
      <c r="V239" s="49">
        <v>481000</v>
      </c>
      <c r="W239" s="49">
        <v>66280</v>
      </c>
      <c r="X239" s="49">
        <v>2287705.1</v>
      </c>
    </row>
    <row r="240" spans="1:24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457</v>
      </c>
      <c r="G240" s="58" t="s">
        <v>477</v>
      </c>
      <c r="H240" s="49">
        <v>53969731</v>
      </c>
      <c r="I240" s="49">
        <v>2381035</v>
      </c>
      <c r="J240" s="49">
        <v>0</v>
      </c>
      <c r="K240" s="49">
        <v>11250024</v>
      </c>
      <c r="L240" s="49">
        <v>54107</v>
      </c>
      <c r="M240" s="49">
        <v>855162</v>
      </c>
      <c r="N240" s="49">
        <v>8486176</v>
      </c>
      <c r="O240" s="49">
        <v>159000</v>
      </c>
      <c r="P240" s="49">
        <v>4943717</v>
      </c>
      <c r="Q240" s="49">
        <v>155000</v>
      </c>
      <c r="R240" s="49">
        <v>19134125</v>
      </c>
      <c r="S240" s="49">
        <v>1909189</v>
      </c>
      <c r="T240" s="49">
        <v>2065448</v>
      </c>
      <c r="U240" s="49">
        <v>340000</v>
      </c>
      <c r="V240" s="49">
        <v>265400</v>
      </c>
      <c r="W240" s="49">
        <v>123000</v>
      </c>
      <c r="X240" s="49">
        <v>1848348</v>
      </c>
    </row>
    <row r="241" spans="1:24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478</v>
      </c>
      <c r="G241" s="58" t="s">
        <v>479</v>
      </c>
      <c r="H241" s="49">
        <v>1587869149.21</v>
      </c>
      <c r="I241" s="49">
        <v>84822848.9</v>
      </c>
      <c r="J241" s="49">
        <v>0</v>
      </c>
      <c r="K241" s="49">
        <v>436958957.48</v>
      </c>
      <c r="L241" s="49">
        <v>43997216.85</v>
      </c>
      <c r="M241" s="49">
        <v>8741259.67</v>
      </c>
      <c r="N241" s="49">
        <v>128590026.09</v>
      </c>
      <c r="O241" s="49">
        <v>1413000</v>
      </c>
      <c r="P241" s="49">
        <v>45298365.88</v>
      </c>
      <c r="Q241" s="49">
        <v>149783106.35</v>
      </c>
      <c r="R241" s="49">
        <v>8338700</v>
      </c>
      <c r="S241" s="49">
        <v>30786715.53</v>
      </c>
      <c r="T241" s="49">
        <v>2606158</v>
      </c>
      <c r="U241" s="49">
        <v>15375677.3</v>
      </c>
      <c r="V241" s="49">
        <v>134929965.69</v>
      </c>
      <c r="W241" s="49">
        <v>4935000</v>
      </c>
      <c r="X241" s="49">
        <v>491292151.47</v>
      </c>
    </row>
    <row r="242" spans="1:24" ht="12.75">
      <c r="A242" s="46">
        <v>6</v>
      </c>
      <c r="B242" s="46">
        <v>8</v>
      </c>
      <c r="C242" s="46">
        <v>1</v>
      </c>
      <c r="D242" s="41" t="s">
        <v>480</v>
      </c>
      <c r="E242" s="47">
        <v>271</v>
      </c>
      <c r="F242" s="48" t="s">
        <v>480</v>
      </c>
      <c r="G242" s="58" t="s">
        <v>481</v>
      </c>
      <c r="H242" s="49">
        <v>683631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563631</v>
      </c>
      <c r="V242" s="49">
        <v>0</v>
      </c>
      <c r="W242" s="49">
        <v>0</v>
      </c>
      <c r="X242" s="49">
        <v>120000</v>
      </c>
    </row>
    <row r="243" spans="1:24" ht="25.5">
      <c r="A243" s="46">
        <v>6</v>
      </c>
      <c r="B243" s="46">
        <v>19</v>
      </c>
      <c r="C243" s="46">
        <v>1</v>
      </c>
      <c r="D243" s="41" t="s">
        <v>480</v>
      </c>
      <c r="E243" s="47">
        <v>270</v>
      </c>
      <c r="F243" s="48" t="s">
        <v>480</v>
      </c>
      <c r="G243" s="58" t="s">
        <v>482</v>
      </c>
      <c r="H243" s="49">
        <v>3872183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3734183</v>
      </c>
      <c r="V243" s="49">
        <v>0</v>
      </c>
      <c r="W243" s="49">
        <v>0</v>
      </c>
      <c r="X243" s="49">
        <v>138000</v>
      </c>
    </row>
    <row r="244" spans="1:24" ht="25.5">
      <c r="A244" s="46">
        <v>6</v>
      </c>
      <c r="B244" s="46">
        <v>7</v>
      </c>
      <c r="C244" s="46">
        <v>1</v>
      </c>
      <c r="D244" s="41" t="s">
        <v>480</v>
      </c>
      <c r="E244" s="47">
        <v>187</v>
      </c>
      <c r="F244" s="48" t="s">
        <v>480</v>
      </c>
      <c r="G244" s="58" t="s">
        <v>489</v>
      </c>
      <c r="H244" s="49">
        <v>3397324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3387324</v>
      </c>
      <c r="V244" s="49">
        <v>0</v>
      </c>
      <c r="W244" s="49">
        <v>0</v>
      </c>
      <c r="X244" s="49">
        <v>10000</v>
      </c>
    </row>
    <row r="245" spans="1:24" ht="25.5">
      <c r="A245" s="46">
        <v>6</v>
      </c>
      <c r="B245" s="46">
        <v>1</v>
      </c>
      <c r="C245" s="46">
        <v>1</v>
      </c>
      <c r="D245" s="41" t="s">
        <v>480</v>
      </c>
      <c r="E245" s="47">
        <v>188</v>
      </c>
      <c r="F245" s="48" t="s">
        <v>480</v>
      </c>
      <c r="G245" s="58" t="s">
        <v>490</v>
      </c>
      <c r="H245" s="49">
        <v>209391.16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86661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122730.16</v>
      </c>
      <c r="V245" s="49">
        <v>0</v>
      </c>
      <c r="W245" s="49">
        <v>0</v>
      </c>
      <c r="X245" s="49">
        <v>0</v>
      </c>
    </row>
    <row r="246" spans="1:24" ht="25.5">
      <c r="A246" s="46">
        <v>6</v>
      </c>
      <c r="B246" s="46">
        <v>13</v>
      </c>
      <c r="C246" s="46">
        <v>4</v>
      </c>
      <c r="D246" s="41" t="s">
        <v>480</v>
      </c>
      <c r="E246" s="47">
        <v>186</v>
      </c>
      <c r="F246" s="48" t="s">
        <v>480</v>
      </c>
      <c r="G246" s="58" t="s">
        <v>483</v>
      </c>
      <c r="H246" s="49">
        <v>2200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2200</v>
      </c>
      <c r="V246" s="49">
        <v>0</v>
      </c>
      <c r="W246" s="49">
        <v>0</v>
      </c>
      <c r="X246" s="49">
        <v>0</v>
      </c>
    </row>
    <row r="247" spans="1:24" ht="25.5">
      <c r="A247" s="46">
        <v>6</v>
      </c>
      <c r="B247" s="46">
        <v>4</v>
      </c>
      <c r="C247" s="46">
        <v>3</v>
      </c>
      <c r="D247" s="41" t="s">
        <v>480</v>
      </c>
      <c r="E247" s="47">
        <v>218</v>
      </c>
      <c r="F247" s="48" t="s">
        <v>480</v>
      </c>
      <c r="G247" s="58" t="s">
        <v>484</v>
      </c>
      <c r="H247" s="49">
        <v>27224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27224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</row>
    <row r="248" spans="1:24" ht="25.5">
      <c r="A248" s="46">
        <v>6</v>
      </c>
      <c r="B248" s="46">
        <v>15</v>
      </c>
      <c r="C248" s="46">
        <v>0</v>
      </c>
      <c r="D248" s="41" t="s">
        <v>480</v>
      </c>
      <c r="E248" s="47">
        <v>220</v>
      </c>
      <c r="F248" s="48" t="s">
        <v>480</v>
      </c>
      <c r="G248" s="58" t="s">
        <v>485</v>
      </c>
      <c r="H248" s="49">
        <v>471621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471621</v>
      </c>
      <c r="V248" s="49">
        <v>0</v>
      </c>
      <c r="W248" s="49">
        <v>0</v>
      </c>
      <c r="X248" s="49">
        <v>0</v>
      </c>
    </row>
    <row r="249" spans="1:24" ht="12.75">
      <c r="A249" s="46">
        <v>6</v>
      </c>
      <c r="B249" s="46">
        <v>9</v>
      </c>
      <c r="C249" s="46">
        <v>1</v>
      </c>
      <c r="D249" s="41" t="s">
        <v>480</v>
      </c>
      <c r="E249" s="47">
        <v>140</v>
      </c>
      <c r="F249" s="48" t="s">
        <v>480</v>
      </c>
      <c r="G249" s="58" t="s">
        <v>486</v>
      </c>
      <c r="H249" s="49">
        <v>56857.35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56757.35</v>
      </c>
      <c r="V249" s="49">
        <v>0</v>
      </c>
      <c r="W249" s="49">
        <v>0</v>
      </c>
      <c r="X249" s="49">
        <v>100</v>
      </c>
    </row>
    <row r="250" spans="1:24" ht="12.75">
      <c r="A250" s="46">
        <v>6</v>
      </c>
      <c r="B250" s="46">
        <v>62</v>
      </c>
      <c r="C250" s="46">
        <v>1</v>
      </c>
      <c r="D250" s="41" t="s">
        <v>480</v>
      </c>
      <c r="E250" s="47">
        <v>198</v>
      </c>
      <c r="F250" s="48" t="s">
        <v>480</v>
      </c>
      <c r="G250" s="58" t="s">
        <v>487</v>
      </c>
      <c r="H250" s="49">
        <v>204942.5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204942.5</v>
      </c>
      <c r="V250" s="49">
        <v>0</v>
      </c>
      <c r="W250" s="49">
        <v>0</v>
      </c>
      <c r="X250" s="49">
        <v>0</v>
      </c>
    </row>
    <row r="251" spans="1:24" ht="12.75">
      <c r="A251" s="46">
        <v>6</v>
      </c>
      <c r="B251" s="46">
        <v>8</v>
      </c>
      <c r="C251" s="46">
        <v>1</v>
      </c>
      <c r="D251" s="41" t="s">
        <v>480</v>
      </c>
      <c r="E251" s="47">
        <v>265</v>
      </c>
      <c r="F251" s="48" t="s">
        <v>480</v>
      </c>
      <c r="G251" s="58" t="s">
        <v>488</v>
      </c>
      <c r="H251" s="49">
        <v>9391764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8741764</v>
      </c>
      <c r="V251" s="49">
        <v>0</v>
      </c>
      <c r="W251" s="49">
        <v>0</v>
      </c>
      <c r="X251" s="49">
        <v>650000</v>
      </c>
    </row>
  </sheetData>
  <sheetProtection/>
  <mergeCells count="11">
    <mergeCell ref="A4:A5"/>
    <mergeCell ref="B4:B5"/>
    <mergeCell ref="C4:C5"/>
    <mergeCell ref="D4:D5"/>
    <mergeCell ref="F4:G5"/>
    <mergeCell ref="F7:G7"/>
    <mergeCell ref="E4:E5"/>
    <mergeCell ref="I4:X4"/>
    <mergeCell ref="F6:G6"/>
    <mergeCell ref="H6:X6"/>
    <mergeCell ref="H4:H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Z251"/>
  <sheetViews>
    <sheetView zoomScale="75" zoomScaleNormal="75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F4" sqref="F4:G5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tabel'!B12</f>
        <v>Tabela 10. Wykonanie wydatków budżetowych jst wg ważniejszych działów klasyfikacji budżetowej wg stanu na koniec  3 kwartału 2015 roku.</v>
      </c>
      <c r="N2" s="18"/>
      <c r="V2" s="23"/>
      <c r="X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68" t="s">
        <v>0</v>
      </c>
      <c r="B4" s="168" t="s">
        <v>1</v>
      </c>
      <c r="C4" s="168" t="s">
        <v>2</v>
      </c>
      <c r="D4" s="168" t="s">
        <v>3</v>
      </c>
      <c r="E4" s="168" t="s">
        <v>53</v>
      </c>
      <c r="F4" s="168" t="s">
        <v>56</v>
      </c>
      <c r="G4" s="168"/>
      <c r="H4" s="169" t="s">
        <v>65</v>
      </c>
      <c r="I4" s="164" t="s">
        <v>44</v>
      </c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</row>
    <row r="5" spans="1:24" s="19" customFormat="1" ht="74.25" customHeight="1">
      <c r="A5" s="168"/>
      <c r="B5" s="168"/>
      <c r="C5" s="168"/>
      <c r="D5" s="168"/>
      <c r="E5" s="168"/>
      <c r="F5" s="168"/>
      <c r="G5" s="168"/>
      <c r="H5" s="169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81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78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8"/>
      <c r="G6" s="168"/>
      <c r="H6" s="171" t="s">
        <v>10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67">
        <v>6</v>
      </c>
      <c r="G7" s="167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257</v>
      </c>
      <c r="G8" s="56" t="s">
        <v>258</v>
      </c>
      <c r="H8" s="33">
        <v>88451600.46</v>
      </c>
      <c r="I8" s="33">
        <v>4745.47</v>
      </c>
      <c r="J8" s="33">
        <v>0</v>
      </c>
      <c r="K8" s="33">
        <v>36040622.14</v>
      </c>
      <c r="L8" s="33">
        <v>0</v>
      </c>
      <c r="M8" s="33">
        <v>1708115.21</v>
      </c>
      <c r="N8" s="33">
        <v>4752631.82</v>
      </c>
      <c r="O8" s="33">
        <v>289903.87</v>
      </c>
      <c r="P8" s="33">
        <v>21699962.94</v>
      </c>
      <c r="Q8" s="33">
        <v>280544.72</v>
      </c>
      <c r="R8" s="33">
        <v>8648849.6</v>
      </c>
      <c r="S8" s="33">
        <v>736632.77</v>
      </c>
      <c r="T8" s="33">
        <v>442342.38</v>
      </c>
      <c r="U8" s="33">
        <v>7589426.08</v>
      </c>
      <c r="V8" s="33">
        <v>2021351.5</v>
      </c>
      <c r="W8" s="33">
        <v>2924361.18</v>
      </c>
      <c r="X8" s="33">
        <v>1312110.78</v>
      </c>
    </row>
    <row r="9" spans="1:24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257</v>
      </c>
      <c r="G9" s="56" t="s">
        <v>259</v>
      </c>
      <c r="H9" s="33">
        <v>34783865.58</v>
      </c>
      <c r="I9" s="33">
        <v>5587.3</v>
      </c>
      <c r="J9" s="33">
        <v>0</v>
      </c>
      <c r="K9" s="33">
        <v>560747.39</v>
      </c>
      <c r="L9" s="33">
        <v>4498.35</v>
      </c>
      <c r="M9" s="33">
        <v>974945.51</v>
      </c>
      <c r="N9" s="33">
        <v>4303206.68</v>
      </c>
      <c r="O9" s="33">
        <v>61495.61</v>
      </c>
      <c r="P9" s="33">
        <v>17065799.64</v>
      </c>
      <c r="Q9" s="33">
        <v>309418.46</v>
      </c>
      <c r="R9" s="33">
        <v>5266496.75</v>
      </c>
      <c r="S9" s="33">
        <v>486388.84</v>
      </c>
      <c r="T9" s="33">
        <v>1152705.48</v>
      </c>
      <c r="U9" s="33">
        <v>2829259.57</v>
      </c>
      <c r="V9" s="33">
        <v>982000</v>
      </c>
      <c r="W9" s="33">
        <v>97193.43</v>
      </c>
      <c r="X9" s="33">
        <v>684122.57</v>
      </c>
    </row>
    <row r="10" spans="1:24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257</v>
      </c>
      <c r="G10" s="56" t="s">
        <v>260</v>
      </c>
      <c r="H10" s="33">
        <v>43540829.63</v>
      </c>
      <c r="I10" s="33">
        <v>60962.05</v>
      </c>
      <c r="J10" s="33">
        <v>0</v>
      </c>
      <c r="K10" s="33">
        <v>1003509.28</v>
      </c>
      <c r="L10" s="33">
        <v>0</v>
      </c>
      <c r="M10" s="33">
        <v>5080282.12</v>
      </c>
      <c r="N10" s="33">
        <v>4522601.85</v>
      </c>
      <c r="O10" s="33">
        <v>16720.05</v>
      </c>
      <c r="P10" s="33">
        <v>14053193.34</v>
      </c>
      <c r="Q10" s="33">
        <v>244135.43</v>
      </c>
      <c r="R10" s="33">
        <v>6660005.63</v>
      </c>
      <c r="S10" s="33">
        <v>0</v>
      </c>
      <c r="T10" s="33">
        <v>726454.97</v>
      </c>
      <c r="U10" s="33">
        <v>8264148.06</v>
      </c>
      <c r="V10" s="33">
        <v>1197090.96</v>
      </c>
      <c r="W10" s="33">
        <v>835938.06</v>
      </c>
      <c r="X10" s="33">
        <v>875787.83</v>
      </c>
    </row>
    <row r="11" spans="1:24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257</v>
      </c>
      <c r="G11" s="56" t="s">
        <v>261</v>
      </c>
      <c r="H11" s="33">
        <v>35732842.84</v>
      </c>
      <c r="I11" s="33">
        <v>79020.72</v>
      </c>
      <c r="J11" s="33">
        <v>0</v>
      </c>
      <c r="K11" s="33">
        <v>739288.36</v>
      </c>
      <c r="L11" s="33">
        <v>0</v>
      </c>
      <c r="M11" s="33">
        <v>237647.26</v>
      </c>
      <c r="N11" s="33">
        <v>3889188.35</v>
      </c>
      <c r="O11" s="33">
        <v>287434.3</v>
      </c>
      <c r="P11" s="33">
        <v>14123283.43</v>
      </c>
      <c r="Q11" s="33">
        <v>244883.89</v>
      </c>
      <c r="R11" s="33">
        <v>7804396.26</v>
      </c>
      <c r="S11" s="33">
        <v>499526.36</v>
      </c>
      <c r="T11" s="33">
        <v>557306.7</v>
      </c>
      <c r="U11" s="33">
        <v>2339932.13</v>
      </c>
      <c r="V11" s="33">
        <v>2973449.19</v>
      </c>
      <c r="W11" s="33">
        <v>1595186.08</v>
      </c>
      <c r="X11" s="33">
        <v>362299.81</v>
      </c>
    </row>
    <row r="12" spans="1:24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257</v>
      </c>
      <c r="G12" s="56" t="s">
        <v>262</v>
      </c>
      <c r="H12" s="33">
        <v>75477507.52</v>
      </c>
      <c r="I12" s="33">
        <v>9938.04</v>
      </c>
      <c r="J12" s="33">
        <v>0</v>
      </c>
      <c r="K12" s="33">
        <v>2626002.41</v>
      </c>
      <c r="L12" s="33">
        <v>0</v>
      </c>
      <c r="M12" s="33">
        <v>4175949.33</v>
      </c>
      <c r="N12" s="33">
        <v>6592171.02</v>
      </c>
      <c r="O12" s="33">
        <v>708522.3</v>
      </c>
      <c r="P12" s="33">
        <v>32699859.18</v>
      </c>
      <c r="Q12" s="33">
        <v>572955.07</v>
      </c>
      <c r="R12" s="33">
        <v>11398362.87</v>
      </c>
      <c r="S12" s="33">
        <v>335660.13</v>
      </c>
      <c r="T12" s="33">
        <v>987860.82</v>
      </c>
      <c r="U12" s="33">
        <v>10284111.07</v>
      </c>
      <c r="V12" s="33">
        <v>1635000</v>
      </c>
      <c r="W12" s="33">
        <v>1585649.6</v>
      </c>
      <c r="X12" s="33">
        <v>1865465.68</v>
      </c>
    </row>
    <row r="13" spans="1:24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257</v>
      </c>
      <c r="G13" s="56" t="s">
        <v>263</v>
      </c>
      <c r="H13" s="33">
        <v>49776175.19</v>
      </c>
      <c r="I13" s="33">
        <v>5687.82</v>
      </c>
      <c r="J13" s="33">
        <v>0</v>
      </c>
      <c r="K13" s="33">
        <v>1378248.69</v>
      </c>
      <c r="L13" s="33">
        <v>0</v>
      </c>
      <c r="M13" s="33">
        <v>1839160.12</v>
      </c>
      <c r="N13" s="33">
        <v>5587491.24</v>
      </c>
      <c r="O13" s="33">
        <v>20636</v>
      </c>
      <c r="P13" s="33">
        <v>23699254.31</v>
      </c>
      <c r="Q13" s="33">
        <v>265759.73</v>
      </c>
      <c r="R13" s="33">
        <v>7402909.69</v>
      </c>
      <c r="S13" s="33">
        <v>37209.58</v>
      </c>
      <c r="T13" s="33">
        <v>140417.03</v>
      </c>
      <c r="U13" s="33">
        <v>2284909.94</v>
      </c>
      <c r="V13" s="33">
        <v>5001299.01</v>
      </c>
      <c r="W13" s="33">
        <v>1408366.46</v>
      </c>
      <c r="X13" s="33">
        <v>704825.57</v>
      </c>
    </row>
    <row r="14" spans="1:24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257</v>
      </c>
      <c r="G14" s="56" t="s">
        <v>264</v>
      </c>
      <c r="H14" s="33">
        <v>61196807.01</v>
      </c>
      <c r="I14" s="33">
        <v>21426.25</v>
      </c>
      <c r="J14" s="33">
        <v>0</v>
      </c>
      <c r="K14" s="33">
        <v>4028980.45</v>
      </c>
      <c r="L14" s="33">
        <v>0</v>
      </c>
      <c r="M14" s="33">
        <v>1198018.14</v>
      </c>
      <c r="N14" s="33">
        <v>6436595.9</v>
      </c>
      <c r="O14" s="33">
        <v>27966.41</v>
      </c>
      <c r="P14" s="33">
        <v>29395954.67</v>
      </c>
      <c r="Q14" s="33">
        <v>310373.85</v>
      </c>
      <c r="R14" s="33">
        <v>8870254.74</v>
      </c>
      <c r="S14" s="33">
        <v>0</v>
      </c>
      <c r="T14" s="33">
        <v>650503.99</v>
      </c>
      <c r="U14" s="33">
        <v>4879037.7</v>
      </c>
      <c r="V14" s="33">
        <v>1387168.84</v>
      </c>
      <c r="W14" s="33">
        <v>2872114.05</v>
      </c>
      <c r="X14" s="33">
        <v>1118412.02</v>
      </c>
    </row>
    <row r="15" spans="1:24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257</v>
      </c>
      <c r="G15" s="56" t="s">
        <v>265</v>
      </c>
      <c r="H15" s="33">
        <v>36502448.73</v>
      </c>
      <c r="I15" s="33">
        <v>4444.83</v>
      </c>
      <c r="J15" s="33">
        <v>0</v>
      </c>
      <c r="K15" s="33">
        <v>468646.2</v>
      </c>
      <c r="L15" s="33">
        <v>0</v>
      </c>
      <c r="M15" s="33">
        <v>1412054.95</v>
      </c>
      <c r="N15" s="33">
        <v>3193219.27</v>
      </c>
      <c r="O15" s="33">
        <v>292225.66</v>
      </c>
      <c r="P15" s="33">
        <v>15157212.92</v>
      </c>
      <c r="Q15" s="33">
        <v>227143.16</v>
      </c>
      <c r="R15" s="33">
        <v>7747938.41</v>
      </c>
      <c r="S15" s="33">
        <v>328013.58</v>
      </c>
      <c r="T15" s="33">
        <v>1405523.4</v>
      </c>
      <c r="U15" s="33">
        <v>2462432.19</v>
      </c>
      <c r="V15" s="33">
        <v>1030300</v>
      </c>
      <c r="W15" s="33">
        <v>1367073.78</v>
      </c>
      <c r="X15" s="33">
        <v>1406220.38</v>
      </c>
    </row>
    <row r="16" spans="1:24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257</v>
      </c>
      <c r="G16" s="56" t="s">
        <v>266</v>
      </c>
      <c r="H16" s="33">
        <v>148923724.06</v>
      </c>
      <c r="I16" s="33">
        <v>21390.4</v>
      </c>
      <c r="J16" s="33">
        <v>0</v>
      </c>
      <c r="K16" s="33">
        <v>10360455.04</v>
      </c>
      <c r="L16" s="33">
        <v>50382.46</v>
      </c>
      <c r="M16" s="33">
        <v>6599071.23</v>
      </c>
      <c r="N16" s="33">
        <v>11021721.94</v>
      </c>
      <c r="O16" s="33">
        <v>1379004.38</v>
      </c>
      <c r="P16" s="33">
        <v>50133934.41</v>
      </c>
      <c r="Q16" s="33">
        <v>1543790.59</v>
      </c>
      <c r="R16" s="33">
        <v>24205224.3</v>
      </c>
      <c r="S16" s="33">
        <v>872094.48</v>
      </c>
      <c r="T16" s="33">
        <v>1403092.29</v>
      </c>
      <c r="U16" s="33">
        <v>26687261.47</v>
      </c>
      <c r="V16" s="33">
        <v>5430410.37</v>
      </c>
      <c r="W16" s="33">
        <v>6001040.22</v>
      </c>
      <c r="X16" s="33">
        <v>3214850.48</v>
      </c>
    </row>
    <row r="17" spans="1:24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257</v>
      </c>
      <c r="G17" s="56" t="s">
        <v>267</v>
      </c>
      <c r="H17" s="33">
        <v>38247591</v>
      </c>
      <c r="I17" s="33">
        <v>24106.89</v>
      </c>
      <c r="J17" s="33">
        <v>0</v>
      </c>
      <c r="K17" s="33">
        <v>927834.67</v>
      </c>
      <c r="L17" s="33">
        <v>0</v>
      </c>
      <c r="M17" s="33">
        <v>402179.69</v>
      </c>
      <c r="N17" s="33">
        <v>3487889.26</v>
      </c>
      <c r="O17" s="33">
        <v>350156.37</v>
      </c>
      <c r="P17" s="33">
        <v>12515023.44</v>
      </c>
      <c r="Q17" s="33">
        <v>197384.44</v>
      </c>
      <c r="R17" s="33">
        <v>5844785.73</v>
      </c>
      <c r="S17" s="33">
        <v>0</v>
      </c>
      <c r="T17" s="33">
        <v>468199.06</v>
      </c>
      <c r="U17" s="33">
        <v>11010770.06</v>
      </c>
      <c r="V17" s="33">
        <v>1066065.24</v>
      </c>
      <c r="W17" s="33">
        <v>1682715.6</v>
      </c>
      <c r="X17" s="33">
        <v>270480.55</v>
      </c>
    </row>
    <row r="18" spans="1:24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257</v>
      </c>
      <c r="G18" s="56" t="s">
        <v>268</v>
      </c>
      <c r="H18" s="33">
        <v>14095863.13</v>
      </c>
      <c r="I18" s="33">
        <v>17161.07</v>
      </c>
      <c r="J18" s="33">
        <v>0</v>
      </c>
      <c r="K18" s="33">
        <v>3937.99</v>
      </c>
      <c r="L18" s="33">
        <v>0</v>
      </c>
      <c r="M18" s="33">
        <v>392676.05</v>
      </c>
      <c r="N18" s="33">
        <v>1489200.66</v>
      </c>
      <c r="O18" s="33">
        <v>125935.92</v>
      </c>
      <c r="P18" s="33">
        <v>3530020.56</v>
      </c>
      <c r="Q18" s="33">
        <v>33517.15</v>
      </c>
      <c r="R18" s="33">
        <v>2845116.3</v>
      </c>
      <c r="S18" s="33">
        <v>11000</v>
      </c>
      <c r="T18" s="33">
        <v>153925.21</v>
      </c>
      <c r="U18" s="33">
        <v>4745058.93</v>
      </c>
      <c r="V18" s="33">
        <v>246000</v>
      </c>
      <c r="W18" s="33">
        <v>175301.16</v>
      </c>
      <c r="X18" s="33">
        <v>327012.13</v>
      </c>
    </row>
    <row r="19" spans="1:24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257</v>
      </c>
      <c r="G19" s="56" t="s">
        <v>269</v>
      </c>
      <c r="H19" s="33">
        <v>7237665.83</v>
      </c>
      <c r="I19" s="33">
        <v>6376.51</v>
      </c>
      <c r="J19" s="33">
        <v>0</v>
      </c>
      <c r="K19" s="33">
        <v>18418.25</v>
      </c>
      <c r="L19" s="33">
        <v>0</v>
      </c>
      <c r="M19" s="33">
        <v>69731.64</v>
      </c>
      <c r="N19" s="33">
        <v>934238.31</v>
      </c>
      <c r="O19" s="33">
        <v>56659.83</v>
      </c>
      <c r="P19" s="33">
        <v>2922569.26</v>
      </c>
      <c r="Q19" s="33">
        <v>86842.39</v>
      </c>
      <c r="R19" s="33">
        <v>926608.93</v>
      </c>
      <c r="S19" s="33">
        <v>49320</v>
      </c>
      <c r="T19" s="33">
        <v>53971.46</v>
      </c>
      <c r="U19" s="33">
        <v>1196420.69</v>
      </c>
      <c r="V19" s="33">
        <v>183044.4</v>
      </c>
      <c r="W19" s="33">
        <v>580332.72</v>
      </c>
      <c r="X19" s="33">
        <v>153131.44</v>
      </c>
    </row>
    <row r="20" spans="1:24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257</v>
      </c>
      <c r="G20" s="56" t="s">
        <v>270</v>
      </c>
      <c r="H20" s="33">
        <v>74255883.24</v>
      </c>
      <c r="I20" s="33">
        <v>57916.07</v>
      </c>
      <c r="J20" s="33">
        <v>0</v>
      </c>
      <c r="K20" s="33">
        <v>3690431.21</v>
      </c>
      <c r="L20" s="33">
        <v>0</v>
      </c>
      <c r="M20" s="33">
        <v>2572924.08</v>
      </c>
      <c r="N20" s="33">
        <v>7925790.08</v>
      </c>
      <c r="O20" s="33">
        <v>916034.85</v>
      </c>
      <c r="P20" s="33">
        <v>29636254.19</v>
      </c>
      <c r="Q20" s="33">
        <v>559671.29</v>
      </c>
      <c r="R20" s="33">
        <v>12101702.87</v>
      </c>
      <c r="S20" s="33">
        <v>1092655.53</v>
      </c>
      <c r="T20" s="33">
        <v>1129147.17</v>
      </c>
      <c r="U20" s="33">
        <v>10066355.47</v>
      </c>
      <c r="V20" s="33">
        <v>2827538.33</v>
      </c>
      <c r="W20" s="33">
        <v>1393789.25</v>
      </c>
      <c r="X20" s="33">
        <v>285672.85</v>
      </c>
    </row>
    <row r="21" spans="1:24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257</v>
      </c>
      <c r="G21" s="56" t="s">
        <v>271</v>
      </c>
      <c r="H21" s="33">
        <v>12172113.23</v>
      </c>
      <c r="I21" s="33">
        <v>1956.12</v>
      </c>
      <c r="J21" s="33">
        <v>0</v>
      </c>
      <c r="K21" s="33">
        <v>184439.43</v>
      </c>
      <c r="L21" s="33">
        <v>0</v>
      </c>
      <c r="M21" s="33">
        <v>134761.38</v>
      </c>
      <c r="N21" s="33">
        <v>1562945</v>
      </c>
      <c r="O21" s="33">
        <v>75284.43</v>
      </c>
      <c r="P21" s="33">
        <v>4006758.81</v>
      </c>
      <c r="Q21" s="33">
        <v>115408.4</v>
      </c>
      <c r="R21" s="33">
        <v>2119201.92</v>
      </c>
      <c r="S21" s="33">
        <v>0</v>
      </c>
      <c r="T21" s="33">
        <v>141142.18</v>
      </c>
      <c r="U21" s="33">
        <v>2891142.8</v>
      </c>
      <c r="V21" s="33">
        <v>504258.57</v>
      </c>
      <c r="W21" s="33">
        <v>61525.84</v>
      </c>
      <c r="X21" s="33">
        <v>373288.35</v>
      </c>
    </row>
    <row r="22" spans="1:24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257</v>
      </c>
      <c r="G22" s="56" t="s">
        <v>272</v>
      </c>
      <c r="H22" s="33">
        <v>50684572.14</v>
      </c>
      <c r="I22" s="33">
        <v>2270.49</v>
      </c>
      <c r="J22" s="33">
        <v>0</v>
      </c>
      <c r="K22" s="33">
        <v>13220044.46</v>
      </c>
      <c r="L22" s="33">
        <v>0</v>
      </c>
      <c r="M22" s="33">
        <v>959038.77</v>
      </c>
      <c r="N22" s="33">
        <v>3690153.06</v>
      </c>
      <c r="O22" s="33">
        <v>330718.79</v>
      </c>
      <c r="P22" s="33">
        <v>18054900.86</v>
      </c>
      <c r="Q22" s="33">
        <v>283138.78</v>
      </c>
      <c r="R22" s="33">
        <v>6904278.27</v>
      </c>
      <c r="S22" s="33">
        <v>147070.26</v>
      </c>
      <c r="T22" s="33">
        <v>446553.98</v>
      </c>
      <c r="U22" s="33">
        <v>2204890.05</v>
      </c>
      <c r="V22" s="33">
        <v>1766726.2</v>
      </c>
      <c r="W22" s="33">
        <v>2210595.24</v>
      </c>
      <c r="X22" s="33">
        <v>464192.93</v>
      </c>
    </row>
    <row r="23" spans="1:24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257</v>
      </c>
      <c r="G23" s="56" t="s">
        <v>273</v>
      </c>
      <c r="H23" s="33">
        <v>27360563.87</v>
      </c>
      <c r="I23" s="33">
        <v>30098.49</v>
      </c>
      <c r="J23" s="33">
        <v>0</v>
      </c>
      <c r="K23" s="33">
        <v>199428.21</v>
      </c>
      <c r="L23" s="33">
        <v>1750</v>
      </c>
      <c r="M23" s="33">
        <v>746678.35</v>
      </c>
      <c r="N23" s="33">
        <v>2402963</v>
      </c>
      <c r="O23" s="33">
        <v>347010.35</v>
      </c>
      <c r="P23" s="33">
        <v>12245294.96</v>
      </c>
      <c r="Q23" s="33">
        <v>228749.42</v>
      </c>
      <c r="R23" s="33">
        <v>5965223.4</v>
      </c>
      <c r="S23" s="33">
        <v>91328.52</v>
      </c>
      <c r="T23" s="33">
        <v>389199.17</v>
      </c>
      <c r="U23" s="33">
        <v>876154.91</v>
      </c>
      <c r="V23" s="33">
        <v>839765.47</v>
      </c>
      <c r="W23" s="33">
        <v>1218037.6</v>
      </c>
      <c r="X23" s="33">
        <v>1778882.02</v>
      </c>
    </row>
    <row r="24" spans="1:24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257</v>
      </c>
      <c r="G24" s="56" t="s">
        <v>274</v>
      </c>
      <c r="H24" s="33">
        <v>9935453.88</v>
      </c>
      <c r="I24" s="33">
        <v>247067.63</v>
      </c>
      <c r="J24" s="33">
        <v>211964.37</v>
      </c>
      <c r="K24" s="33">
        <v>358738.13</v>
      </c>
      <c r="L24" s="33">
        <v>0</v>
      </c>
      <c r="M24" s="33">
        <v>173339.31</v>
      </c>
      <c r="N24" s="33">
        <v>1026209.21</v>
      </c>
      <c r="O24" s="33">
        <v>87008.48</v>
      </c>
      <c r="P24" s="33">
        <v>4473165.14</v>
      </c>
      <c r="Q24" s="33">
        <v>46416.37</v>
      </c>
      <c r="R24" s="33">
        <v>1218375.28</v>
      </c>
      <c r="S24" s="33">
        <v>0</v>
      </c>
      <c r="T24" s="33">
        <v>145228.07</v>
      </c>
      <c r="U24" s="33">
        <v>1703543.53</v>
      </c>
      <c r="V24" s="33">
        <v>132892.9</v>
      </c>
      <c r="W24" s="33">
        <v>48070.5</v>
      </c>
      <c r="X24" s="33">
        <v>63434.96</v>
      </c>
    </row>
    <row r="25" spans="1:24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257</v>
      </c>
      <c r="G25" s="56" t="s">
        <v>275</v>
      </c>
      <c r="H25" s="33">
        <v>12223891.34</v>
      </c>
      <c r="I25" s="33">
        <v>168772.17</v>
      </c>
      <c r="J25" s="33">
        <v>0</v>
      </c>
      <c r="K25" s="33">
        <v>1101301.12</v>
      </c>
      <c r="L25" s="33">
        <v>0</v>
      </c>
      <c r="M25" s="33">
        <v>45095.95</v>
      </c>
      <c r="N25" s="33">
        <v>1481850.43</v>
      </c>
      <c r="O25" s="33">
        <v>85456.24</v>
      </c>
      <c r="P25" s="33">
        <v>5586063.1</v>
      </c>
      <c r="Q25" s="33">
        <v>29061.39</v>
      </c>
      <c r="R25" s="33">
        <v>2609205.71</v>
      </c>
      <c r="S25" s="33">
        <v>30203.77</v>
      </c>
      <c r="T25" s="33">
        <v>127862.67</v>
      </c>
      <c r="U25" s="33">
        <v>439090.33</v>
      </c>
      <c r="V25" s="33">
        <v>355255.81</v>
      </c>
      <c r="W25" s="33">
        <v>87113.22</v>
      </c>
      <c r="X25" s="33">
        <v>77559.43</v>
      </c>
    </row>
    <row r="26" spans="1:24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257</v>
      </c>
      <c r="G26" s="56" t="s">
        <v>275</v>
      </c>
      <c r="H26" s="33">
        <v>9465625.93</v>
      </c>
      <c r="I26" s="33">
        <v>195576.18</v>
      </c>
      <c r="J26" s="33">
        <v>0</v>
      </c>
      <c r="K26" s="33">
        <v>1411487.14</v>
      </c>
      <c r="L26" s="33">
        <v>0</v>
      </c>
      <c r="M26" s="33">
        <v>51599.18</v>
      </c>
      <c r="N26" s="33">
        <v>1368449.71</v>
      </c>
      <c r="O26" s="33">
        <v>159607.65</v>
      </c>
      <c r="P26" s="33">
        <v>3668670.86</v>
      </c>
      <c r="Q26" s="33">
        <v>32169.31</v>
      </c>
      <c r="R26" s="33">
        <v>1764983.65</v>
      </c>
      <c r="S26" s="33">
        <v>0</v>
      </c>
      <c r="T26" s="33">
        <v>72006.66</v>
      </c>
      <c r="U26" s="33">
        <v>528160.09</v>
      </c>
      <c r="V26" s="33">
        <v>95935.95</v>
      </c>
      <c r="W26" s="33">
        <v>34000</v>
      </c>
      <c r="X26" s="33">
        <v>82979.55</v>
      </c>
    </row>
    <row r="27" spans="1:24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257</v>
      </c>
      <c r="G27" s="56" t="s">
        <v>276</v>
      </c>
      <c r="H27" s="33">
        <v>7389159.52</v>
      </c>
      <c r="I27" s="33">
        <v>156496.68</v>
      </c>
      <c r="J27" s="33">
        <v>63481.89</v>
      </c>
      <c r="K27" s="33">
        <v>610652.67</v>
      </c>
      <c r="L27" s="33">
        <v>0</v>
      </c>
      <c r="M27" s="33">
        <v>225702.78</v>
      </c>
      <c r="N27" s="33">
        <v>965111.78</v>
      </c>
      <c r="O27" s="33">
        <v>32600.35</v>
      </c>
      <c r="P27" s="33">
        <v>2967077.84</v>
      </c>
      <c r="Q27" s="33">
        <v>23709.8</v>
      </c>
      <c r="R27" s="33">
        <v>1506480.57</v>
      </c>
      <c r="S27" s="33">
        <v>0</v>
      </c>
      <c r="T27" s="33">
        <v>64354</v>
      </c>
      <c r="U27" s="33">
        <v>519558.57</v>
      </c>
      <c r="V27" s="33">
        <v>147141.26</v>
      </c>
      <c r="W27" s="33">
        <v>70000</v>
      </c>
      <c r="X27" s="33">
        <v>36791.33</v>
      </c>
    </row>
    <row r="28" spans="1:24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257</v>
      </c>
      <c r="G28" s="56" t="s">
        <v>277</v>
      </c>
      <c r="H28" s="33">
        <v>8984494.46</v>
      </c>
      <c r="I28" s="33">
        <v>1003724.78</v>
      </c>
      <c r="J28" s="33">
        <v>86381.56</v>
      </c>
      <c r="K28" s="33">
        <v>375850.06</v>
      </c>
      <c r="L28" s="33">
        <v>4767.82</v>
      </c>
      <c r="M28" s="33">
        <v>41055.49</v>
      </c>
      <c r="N28" s="33">
        <v>1005937.37</v>
      </c>
      <c r="O28" s="33">
        <v>53148.84</v>
      </c>
      <c r="P28" s="33">
        <v>3227545.46</v>
      </c>
      <c r="Q28" s="33">
        <v>31471.33</v>
      </c>
      <c r="R28" s="33">
        <v>1310285.07</v>
      </c>
      <c r="S28" s="33">
        <v>0</v>
      </c>
      <c r="T28" s="33">
        <v>20130</v>
      </c>
      <c r="U28" s="33">
        <v>1180832.32</v>
      </c>
      <c r="V28" s="33">
        <v>560681.07</v>
      </c>
      <c r="W28" s="33">
        <v>0</v>
      </c>
      <c r="X28" s="33">
        <v>82683.29</v>
      </c>
    </row>
    <row r="29" spans="1:24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257</v>
      </c>
      <c r="G29" s="56" t="s">
        <v>278</v>
      </c>
      <c r="H29" s="33">
        <v>9530136.77</v>
      </c>
      <c r="I29" s="33">
        <v>213419.71</v>
      </c>
      <c r="J29" s="33">
        <v>201027.34</v>
      </c>
      <c r="K29" s="33">
        <v>455744.12</v>
      </c>
      <c r="L29" s="33">
        <v>0</v>
      </c>
      <c r="M29" s="33">
        <v>11257</v>
      </c>
      <c r="N29" s="33">
        <v>1397994.83</v>
      </c>
      <c r="O29" s="33">
        <v>128543.56</v>
      </c>
      <c r="P29" s="33">
        <v>2998499.84</v>
      </c>
      <c r="Q29" s="33">
        <v>13191.3</v>
      </c>
      <c r="R29" s="33">
        <v>1179271.68</v>
      </c>
      <c r="S29" s="33">
        <v>0</v>
      </c>
      <c r="T29" s="33">
        <v>43956.83</v>
      </c>
      <c r="U29" s="33">
        <v>2318004.7</v>
      </c>
      <c r="V29" s="33">
        <v>271300</v>
      </c>
      <c r="W29" s="33">
        <v>138269.08</v>
      </c>
      <c r="X29" s="33">
        <v>159656.78</v>
      </c>
    </row>
    <row r="30" spans="1:24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257</v>
      </c>
      <c r="G30" s="56" t="s">
        <v>279</v>
      </c>
      <c r="H30" s="33">
        <v>11721146.79</v>
      </c>
      <c r="I30" s="33">
        <v>936223.74</v>
      </c>
      <c r="J30" s="33">
        <v>0</v>
      </c>
      <c r="K30" s="33">
        <v>106320.84</v>
      </c>
      <c r="L30" s="33">
        <v>43978.05</v>
      </c>
      <c r="M30" s="33">
        <v>37590.76</v>
      </c>
      <c r="N30" s="33">
        <v>1044247.57</v>
      </c>
      <c r="O30" s="33">
        <v>76443.38</v>
      </c>
      <c r="P30" s="33">
        <v>7511451.28</v>
      </c>
      <c r="Q30" s="33">
        <v>20302.39</v>
      </c>
      <c r="R30" s="33">
        <v>1209094.11</v>
      </c>
      <c r="S30" s="33">
        <v>0</v>
      </c>
      <c r="T30" s="33">
        <v>17952.34</v>
      </c>
      <c r="U30" s="33">
        <v>273323.97</v>
      </c>
      <c r="V30" s="33">
        <v>241849.67</v>
      </c>
      <c r="W30" s="33">
        <v>83774.67</v>
      </c>
      <c r="X30" s="33">
        <v>118594.02</v>
      </c>
    </row>
    <row r="31" spans="1:24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257</v>
      </c>
      <c r="G31" s="56" t="s">
        <v>280</v>
      </c>
      <c r="H31" s="33">
        <v>24977663.48</v>
      </c>
      <c r="I31" s="33">
        <v>1708533.1</v>
      </c>
      <c r="J31" s="33">
        <v>0</v>
      </c>
      <c r="K31" s="33">
        <v>919229.64</v>
      </c>
      <c r="L31" s="33">
        <v>0</v>
      </c>
      <c r="M31" s="33">
        <v>160025.91</v>
      </c>
      <c r="N31" s="33">
        <v>2436889.93</v>
      </c>
      <c r="O31" s="33">
        <v>134613.25</v>
      </c>
      <c r="P31" s="33">
        <v>11264843.73</v>
      </c>
      <c r="Q31" s="33">
        <v>100792.92</v>
      </c>
      <c r="R31" s="33">
        <v>5151488.1</v>
      </c>
      <c r="S31" s="33">
        <v>111630</v>
      </c>
      <c r="T31" s="33">
        <v>342069.81</v>
      </c>
      <c r="U31" s="33">
        <v>949066.58</v>
      </c>
      <c r="V31" s="33">
        <v>1270900.44</v>
      </c>
      <c r="W31" s="33">
        <v>47264.24</v>
      </c>
      <c r="X31" s="33">
        <v>380315.83</v>
      </c>
    </row>
    <row r="32" spans="1:24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257</v>
      </c>
      <c r="G32" s="56" t="s">
        <v>281</v>
      </c>
      <c r="H32" s="33">
        <v>6798939.74</v>
      </c>
      <c r="I32" s="33">
        <v>227697.85</v>
      </c>
      <c r="J32" s="33">
        <v>148168.46</v>
      </c>
      <c r="K32" s="33">
        <v>438770.75</v>
      </c>
      <c r="L32" s="33">
        <v>0</v>
      </c>
      <c r="M32" s="33">
        <v>42308.46</v>
      </c>
      <c r="N32" s="33">
        <v>1128938.16</v>
      </c>
      <c r="O32" s="33">
        <v>69170.19</v>
      </c>
      <c r="P32" s="33">
        <v>2507034.51</v>
      </c>
      <c r="Q32" s="33">
        <v>23339</v>
      </c>
      <c r="R32" s="33">
        <v>1335261.14</v>
      </c>
      <c r="S32" s="33">
        <v>0</v>
      </c>
      <c r="T32" s="33">
        <v>46470.4</v>
      </c>
      <c r="U32" s="33">
        <v>469341.48</v>
      </c>
      <c r="V32" s="33">
        <v>267273.48</v>
      </c>
      <c r="W32" s="33">
        <v>13073.2</v>
      </c>
      <c r="X32" s="33">
        <v>82092.66</v>
      </c>
    </row>
    <row r="33" spans="1:24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257</v>
      </c>
      <c r="G33" s="56" t="s">
        <v>258</v>
      </c>
      <c r="H33" s="33">
        <v>31913660.36</v>
      </c>
      <c r="I33" s="33">
        <v>2849881.55</v>
      </c>
      <c r="J33" s="33">
        <v>340542.35</v>
      </c>
      <c r="K33" s="33">
        <v>1611580.18</v>
      </c>
      <c r="L33" s="33">
        <v>14123.4</v>
      </c>
      <c r="M33" s="33">
        <v>374481.04</v>
      </c>
      <c r="N33" s="33">
        <v>5154637.46</v>
      </c>
      <c r="O33" s="33">
        <v>575684.24</v>
      </c>
      <c r="P33" s="33">
        <v>10981309.5</v>
      </c>
      <c r="Q33" s="33">
        <v>94331.3</v>
      </c>
      <c r="R33" s="33">
        <v>5532297.81</v>
      </c>
      <c r="S33" s="33">
        <v>0</v>
      </c>
      <c r="T33" s="33">
        <v>102820</v>
      </c>
      <c r="U33" s="33">
        <v>1587537.95</v>
      </c>
      <c r="V33" s="33">
        <v>736336.24</v>
      </c>
      <c r="W33" s="33">
        <v>128984.19</v>
      </c>
      <c r="X33" s="33">
        <v>1829113.15</v>
      </c>
    </row>
    <row r="34" spans="1:24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257</v>
      </c>
      <c r="G34" s="56" t="s">
        <v>282</v>
      </c>
      <c r="H34" s="33">
        <v>9852715.75</v>
      </c>
      <c r="I34" s="33">
        <v>682007.41</v>
      </c>
      <c r="J34" s="33">
        <v>27252.2</v>
      </c>
      <c r="K34" s="33">
        <v>127513.03</v>
      </c>
      <c r="L34" s="33">
        <v>0</v>
      </c>
      <c r="M34" s="33">
        <v>19115.51</v>
      </c>
      <c r="N34" s="33">
        <v>1678210.17</v>
      </c>
      <c r="O34" s="33">
        <v>126518.85</v>
      </c>
      <c r="P34" s="33">
        <v>2808554.75</v>
      </c>
      <c r="Q34" s="33">
        <v>580803.81</v>
      </c>
      <c r="R34" s="33">
        <v>1697730.85</v>
      </c>
      <c r="S34" s="33">
        <v>42977.57</v>
      </c>
      <c r="T34" s="33">
        <v>93581.24</v>
      </c>
      <c r="U34" s="33">
        <v>536052.39</v>
      </c>
      <c r="V34" s="33">
        <v>353256.8</v>
      </c>
      <c r="W34" s="33">
        <v>22300</v>
      </c>
      <c r="X34" s="33">
        <v>1056841.17</v>
      </c>
    </row>
    <row r="35" spans="1:24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257</v>
      </c>
      <c r="G35" s="56" t="s">
        <v>283</v>
      </c>
      <c r="H35" s="33">
        <v>13786432.33</v>
      </c>
      <c r="I35" s="33">
        <v>1476357.38</v>
      </c>
      <c r="J35" s="33">
        <v>0</v>
      </c>
      <c r="K35" s="33">
        <v>230272.27</v>
      </c>
      <c r="L35" s="33">
        <v>0</v>
      </c>
      <c r="M35" s="33">
        <v>113921.35</v>
      </c>
      <c r="N35" s="33">
        <v>1558441.71</v>
      </c>
      <c r="O35" s="33">
        <v>217021</v>
      </c>
      <c r="P35" s="33">
        <v>5513061.93</v>
      </c>
      <c r="Q35" s="33">
        <v>14246.68</v>
      </c>
      <c r="R35" s="33">
        <v>2792692.58</v>
      </c>
      <c r="S35" s="33">
        <v>0</v>
      </c>
      <c r="T35" s="33">
        <v>123321.29</v>
      </c>
      <c r="U35" s="33">
        <v>1301187.13</v>
      </c>
      <c r="V35" s="33">
        <v>303320.56</v>
      </c>
      <c r="W35" s="33">
        <v>31128.67</v>
      </c>
      <c r="X35" s="33">
        <v>111459.78</v>
      </c>
    </row>
    <row r="36" spans="1:24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257</v>
      </c>
      <c r="G36" s="56" t="s">
        <v>284</v>
      </c>
      <c r="H36" s="33">
        <v>7925908.81</v>
      </c>
      <c r="I36" s="33">
        <v>258204.4</v>
      </c>
      <c r="J36" s="33">
        <v>0</v>
      </c>
      <c r="K36" s="33">
        <v>638611.63</v>
      </c>
      <c r="L36" s="33">
        <v>0</v>
      </c>
      <c r="M36" s="33">
        <v>0</v>
      </c>
      <c r="N36" s="33">
        <v>1414342.45</v>
      </c>
      <c r="O36" s="33">
        <v>253725.13</v>
      </c>
      <c r="P36" s="33">
        <v>3154391.86</v>
      </c>
      <c r="Q36" s="33">
        <v>34660.48</v>
      </c>
      <c r="R36" s="33">
        <v>1350609.51</v>
      </c>
      <c r="S36" s="33">
        <v>0</v>
      </c>
      <c r="T36" s="33">
        <v>22476.93</v>
      </c>
      <c r="U36" s="33">
        <v>408661</v>
      </c>
      <c r="V36" s="33">
        <v>169335.34</v>
      </c>
      <c r="W36" s="33">
        <v>77471.84</v>
      </c>
      <c r="X36" s="33">
        <v>143418.24</v>
      </c>
    </row>
    <row r="37" spans="1:24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257</v>
      </c>
      <c r="G37" s="56" t="s">
        <v>285</v>
      </c>
      <c r="H37" s="33">
        <v>34559897.4</v>
      </c>
      <c r="I37" s="33">
        <v>1614214.68</v>
      </c>
      <c r="J37" s="33">
        <v>0</v>
      </c>
      <c r="K37" s="33">
        <v>5580293.54</v>
      </c>
      <c r="L37" s="33">
        <v>93016.33</v>
      </c>
      <c r="M37" s="33">
        <v>152753.52</v>
      </c>
      <c r="N37" s="33">
        <v>3552455.24</v>
      </c>
      <c r="O37" s="33">
        <v>135186.58</v>
      </c>
      <c r="P37" s="33">
        <v>11735051.35</v>
      </c>
      <c r="Q37" s="33">
        <v>79139.02</v>
      </c>
      <c r="R37" s="33">
        <v>4640240.76</v>
      </c>
      <c r="S37" s="33">
        <v>0</v>
      </c>
      <c r="T37" s="33">
        <v>132302.75</v>
      </c>
      <c r="U37" s="33">
        <v>5370012.83</v>
      </c>
      <c r="V37" s="33">
        <v>595491.91</v>
      </c>
      <c r="W37" s="33">
        <v>385061.53</v>
      </c>
      <c r="X37" s="33">
        <v>494677.36</v>
      </c>
    </row>
    <row r="38" spans="1:24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257</v>
      </c>
      <c r="G38" s="56" t="s">
        <v>286</v>
      </c>
      <c r="H38" s="33">
        <v>13788946.62</v>
      </c>
      <c r="I38" s="33">
        <v>233672.74</v>
      </c>
      <c r="J38" s="33">
        <v>0</v>
      </c>
      <c r="K38" s="33">
        <v>823346.43</v>
      </c>
      <c r="L38" s="33">
        <v>0</v>
      </c>
      <c r="M38" s="33">
        <v>13583.93</v>
      </c>
      <c r="N38" s="33">
        <v>2031566.89</v>
      </c>
      <c r="O38" s="33">
        <v>157802.8</v>
      </c>
      <c r="P38" s="33">
        <v>6122659.89</v>
      </c>
      <c r="Q38" s="33">
        <v>60862.11</v>
      </c>
      <c r="R38" s="33">
        <v>2792753.22</v>
      </c>
      <c r="S38" s="33">
        <v>0</v>
      </c>
      <c r="T38" s="33">
        <v>181605.42</v>
      </c>
      <c r="U38" s="33">
        <v>586486.19</v>
      </c>
      <c r="V38" s="33">
        <v>623177.47</v>
      </c>
      <c r="W38" s="33">
        <v>68169.07</v>
      </c>
      <c r="X38" s="33">
        <v>93260.46</v>
      </c>
    </row>
    <row r="39" spans="1:24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257</v>
      </c>
      <c r="G39" s="56" t="s">
        <v>287</v>
      </c>
      <c r="H39" s="33">
        <v>7831780.63</v>
      </c>
      <c r="I39" s="33">
        <v>284855.57</v>
      </c>
      <c r="J39" s="33">
        <v>0</v>
      </c>
      <c r="K39" s="33">
        <v>787579.5</v>
      </c>
      <c r="L39" s="33">
        <v>0</v>
      </c>
      <c r="M39" s="33">
        <v>0</v>
      </c>
      <c r="N39" s="33">
        <v>1189214.59</v>
      </c>
      <c r="O39" s="33">
        <v>82193.79</v>
      </c>
      <c r="P39" s="33">
        <v>2633401.8</v>
      </c>
      <c r="Q39" s="33">
        <v>8461.41</v>
      </c>
      <c r="R39" s="33">
        <v>975825.31</v>
      </c>
      <c r="S39" s="33">
        <v>0</v>
      </c>
      <c r="T39" s="33">
        <v>33821.87</v>
      </c>
      <c r="U39" s="33">
        <v>1460762.75</v>
      </c>
      <c r="V39" s="33">
        <v>278501.62</v>
      </c>
      <c r="W39" s="33">
        <v>18889.36</v>
      </c>
      <c r="X39" s="33">
        <v>78273.06</v>
      </c>
    </row>
    <row r="40" spans="1:24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257</v>
      </c>
      <c r="G40" s="56" t="s">
        <v>288</v>
      </c>
      <c r="H40" s="33">
        <v>19489578.13</v>
      </c>
      <c r="I40" s="33">
        <v>433576.12</v>
      </c>
      <c r="J40" s="33">
        <v>205399.98</v>
      </c>
      <c r="K40" s="33">
        <v>2143554.32</v>
      </c>
      <c r="L40" s="33">
        <v>0</v>
      </c>
      <c r="M40" s="33">
        <v>103822.43</v>
      </c>
      <c r="N40" s="33">
        <v>3040723.75</v>
      </c>
      <c r="O40" s="33">
        <v>191895.19</v>
      </c>
      <c r="P40" s="33">
        <v>8020085.68</v>
      </c>
      <c r="Q40" s="33">
        <v>77329.3</v>
      </c>
      <c r="R40" s="33">
        <v>3129276.08</v>
      </c>
      <c r="S40" s="33">
        <v>0</v>
      </c>
      <c r="T40" s="33">
        <v>205170.19</v>
      </c>
      <c r="U40" s="33">
        <v>1048014.6</v>
      </c>
      <c r="V40" s="33">
        <v>581532.56</v>
      </c>
      <c r="W40" s="33">
        <v>152253.52</v>
      </c>
      <c r="X40" s="33">
        <v>156944.41</v>
      </c>
    </row>
    <row r="41" spans="1:24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257</v>
      </c>
      <c r="G41" s="56" t="s">
        <v>289</v>
      </c>
      <c r="H41" s="33">
        <v>10141580.49</v>
      </c>
      <c r="I41" s="33">
        <v>246070.33</v>
      </c>
      <c r="J41" s="33">
        <v>0</v>
      </c>
      <c r="K41" s="33">
        <v>453502.3</v>
      </c>
      <c r="L41" s="33">
        <v>0</v>
      </c>
      <c r="M41" s="33">
        <v>15414.49</v>
      </c>
      <c r="N41" s="33">
        <v>1439892.14</v>
      </c>
      <c r="O41" s="33">
        <v>216824.74</v>
      </c>
      <c r="P41" s="33">
        <v>4189416.87</v>
      </c>
      <c r="Q41" s="33">
        <v>27507.38</v>
      </c>
      <c r="R41" s="33">
        <v>1770503.93</v>
      </c>
      <c r="S41" s="33">
        <v>0</v>
      </c>
      <c r="T41" s="33">
        <v>176364.31</v>
      </c>
      <c r="U41" s="33">
        <v>1310399.11</v>
      </c>
      <c r="V41" s="33">
        <v>168748.03</v>
      </c>
      <c r="W41" s="33">
        <v>61417.3</v>
      </c>
      <c r="X41" s="33">
        <v>65519.56</v>
      </c>
    </row>
    <row r="42" spans="1:24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257</v>
      </c>
      <c r="G42" s="56" t="s">
        <v>290</v>
      </c>
      <c r="H42" s="33">
        <v>11335884.39</v>
      </c>
      <c r="I42" s="33">
        <v>842620.12</v>
      </c>
      <c r="J42" s="33">
        <v>0</v>
      </c>
      <c r="K42" s="33">
        <v>928414.04</v>
      </c>
      <c r="L42" s="33">
        <v>177734.34</v>
      </c>
      <c r="M42" s="33">
        <v>226990.01</v>
      </c>
      <c r="N42" s="33">
        <v>1884069.86</v>
      </c>
      <c r="O42" s="33">
        <v>154271.78</v>
      </c>
      <c r="P42" s="33">
        <v>3470562.67</v>
      </c>
      <c r="Q42" s="33">
        <v>48399.29</v>
      </c>
      <c r="R42" s="33">
        <v>2356312.17</v>
      </c>
      <c r="S42" s="33">
        <v>0</v>
      </c>
      <c r="T42" s="33">
        <v>137003.8</v>
      </c>
      <c r="U42" s="33">
        <v>572990.05</v>
      </c>
      <c r="V42" s="33">
        <v>329858.23</v>
      </c>
      <c r="W42" s="33">
        <v>103216.87</v>
      </c>
      <c r="X42" s="33">
        <v>103441.16</v>
      </c>
    </row>
    <row r="43" spans="1:24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257</v>
      </c>
      <c r="G43" s="56" t="s">
        <v>291</v>
      </c>
      <c r="H43" s="33">
        <v>10912772.04</v>
      </c>
      <c r="I43" s="33">
        <v>847222.49</v>
      </c>
      <c r="J43" s="33">
        <v>0</v>
      </c>
      <c r="K43" s="33">
        <v>413478.46</v>
      </c>
      <c r="L43" s="33">
        <v>0</v>
      </c>
      <c r="M43" s="33">
        <v>74513.18</v>
      </c>
      <c r="N43" s="33">
        <v>1623164.82</v>
      </c>
      <c r="O43" s="33">
        <v>144101.89</v>
      </c>
      <c r="P43" s="33">
        <v>4347575.05</v>
      </c>
      <c r="Q43" s="33">
        <v>38572.69</v>
      </c>
      <c r="R43" s="33">
        <v>1977076.88</v>
      </c>
      <c r="S43" s="33">
        <v>54214.63</v>
      </c>
      <c r="T43" s="33">
        <v>69609.68</v>
      </c>
      <c r="U43" s="33">
        <v>605793.01</v>
      </c>
      <c r="V43" s="33">
        <v>507278.4</v>
      </c>
      <c r="W43" s="33">
        <v>31307.71</v>
      </c>
      <c r="X43" s="33">
        <v>178863.15</v>
      </c>
    </row>
    <row r="44" spans="1:24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257</v>
      </c>
      <c r="G44" s="56" t="s">
        <v>292</v>
      </c>
      <c r="H44" s="33">
        <v>16407647.73</v>
      </c>
      <c r="I44" s="33">
        <v>1637204.6</v>
      </c>
      <c r="J44" s="33">
        <v>105836.92</v>
      </c>
      <c r="K44" s="33">
        <v>1369779.54</v>
      </c>
      <c r="L44" s="33">
        <v>11798.52</v>
      </c>
      <c r="M44" s="33">
        <v>529310</v>
      </c>
      <c r="N44" s="33">
        <v>1888823.48</v>
      </c>
      <c r="O44" s="33">
        <v>164808.85</v>
      </c>
      <c r="P44" s="33">
        <v>5066797.95</v>
      </c>
      <c r="Q44" s="33">
        <v>26635.97</v>
      </c>
      <c r="R44" s="33">
        <v>3577196.18</v>
      </c>
      <c r="S44" s="33">
        <v>0</v>
      </c>
      <c r="T44" s="33">
        <v>173889.27</v>
      </c>
      <c r="U44" s="33">
        <v>1086779.68</v>
      </c>
      <c r="V44" s="33">
        <v>431244.62</v>
      </c>
      <c r="W44" s="33">
        <v>72779.93</v>
      </c>
      <c r="X44" s="33">
        <v>264762.22</v>
      </c>
    </row>
    <row r="45" spans="1:24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257</v>
      </c>
      <c r="G45" s="56" t="s">
        <v>293</v>
      </c>
      <c r="H45" s="33">
        <v>14547443.66</v>
      </c>
      <c r="I45" s="33">
        <v>2946996.49</v>
      </c>
      <c r="J45" s="33">
        <v>197560.73</v>
      </c>
      <c r="K45" s="33">
        <v>168625.49</v>
      </c>
      <c r="L45" s="33">
        <v>0</v>
      </c>
      <c r="M45" s="33">
        <v>61724.11</v>
      </c>
      <c r="N45" s="33">
        <v>1572891.81</v>
      </c>
      <c r="O45" s="33">
        <v>249977.67</v>
      </c>
      <c r="P45" s="33">
        <v>5751118.17</v>
      </c>
      <c r="Q45" s="33">
        <v>30698.15</v>
      </c>
      <c r="R45" s="33">
        <v>2246390.68</v>
      </c>
      <c r="S45" s="33">
        <v>0</v>
      </c>
      <c r="T45" s="33">
        <v>128196</v>
      </c>
      <c r="U45" s="33">
        <v>648961.01</v>
      </c>
      <c r="V45" s="33">
        <v>348452.91</v>
      </c>
      <c r="W45" s="33">
        <v>1475</v>
      </c>
      <c r="X45" s="33">
        <v>194375.44</v>
      </c>
    </row>
    <row r="46" spans="1:24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257</v>
      </c>
      <c r="G46" s="56" t="s">
        <v>294</v>
      </c>
      <c r="H46" s="33">
        <v>4868086.46</v>
      </c>
      <c r="I46" s="33">
        <v>151699.86</v>
      </c>
      <c r="J46" s="33">
        <v>16725.72</v>
      </c>
      <c r="K46" s="33">
        <v>18274.41</v>
      </c>
      <c r="L46" s="33">
        <v>360.28</v>
      </c>
      <c r="M46" s="33">
        <v>354226.78</v>
      </c>
      <c r="N46" s="33">
        <v>748157.45</v>
      </c>
      <c r="O46" s="33">
        <v>49428.09</v>
      </c>
      <c r="P46" s="33">
        <v>1614023.86</v>
      </c>
      <c r="Q46" s="33">
        <v>12078.8</v>
      </c>
      <c r="R46" s="33">
        <v>1342935.08</v>
      </c>
      <c r="S46" s="33">
        <v>0</v>
      </c>
      <c r="T46" s="33">
        <v>112906</v>
      </c>
      <c r="U46" s="33">
        <v>134811.87</v>
      </c>
      <c r="V46" s="33">
        <v>191863.5</v>
      </c>
      <c r="W46" s="33">
        <v>642.86</v>
      </c>
      <c r="X46" s="33">
        <v>119951.9</v>
      </c>
    </row>
    <row r="47" spans="1:24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257</v>
      </c>
      <c r="G47" s="56" t="s">
        <v>295</v>
      </c>
      <c r="H47" s="33">
        <v>9429400.25</v>
      </c>
      <c r="I47" s="33">
        <v>193098.25</v>
      </c>
      <c r="J47" s="33">
        <v>0</v>
      </c>
      <c r="K47" s="33">
        <v>1125066.26</v>
      </c>
      <c r="L47" s="33">
        <v>0</v>
      </c>
      <c r="M47" s="33">
        <v>202068.61</v>
      </c>
      <c r="N47" s="33">
        <v>1239819.31</v>
      </c>
      <c r="O47" s="33">
        <v>71861.18</v>
      </c>
      <c r="P47" s="33">
        <v>3724061.7</v>
      </c>
      <c r="Q47" s="33">
        <v>44138.02</v>
      </c>
      <c r="R47" s="33">
        <v>1820341.06</v>
      </c>
      <c r="S47" s="33">
        <v>0</v>
      </c>
      <c r="T47" s="33">
        <v>137113.3</v>
      </c>
      <c r="U47" s="33">
        <v>406504.74</v>
      </c>
      <c r="V47" s="33">
        <v>293631.35</v>
      </c>
      <c r="W47" s="33">
        <v>122600.18</v>
      </c>
      <c r="X47" s="33">
        <v>49096.29</v>
      </c>
    </row>
    <row r="48" spans="1:24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257</v>
      </c>
      <c r="G48" s="56" t="s">
        <v>296</v>
      </c>
      <c r="H48" s="33">
        <v>16132575.49</v>
      </c>
      <c r="I48" s="33">
        <v>1402967.69</v>
      </c>
      <c r="J48" s="33">
        <v>79723.66</v>
      </c>
      <c r="K48" s="33">
        <v>338217.63</v>
      </c>
      <c r="L48" s="33">
        <v>0</v>
      </c>
      <c r="M48" s="33">
        <v>21084.64</v>
      </c>
      <c r="N48" s="33">
        <v>2114504.11</v>
      </c>
      <c r="O48" s="33">
        <v>165250.55</v>
      </c>
      <c r="P48" s="33">
        <v>5694143.83</v>
      </c>
      <c r="Q48" s="33">
        <v>57124.85</v>
      </c>
      <c r="R48" s="33">
        <v>2337207.93</v>
      </c>
      <c r="S48" s="33">
        <v>0</v>
      </c>
      <c r="T48" s="33">
        <v>98328</v>
      </c>
      <c r="U48" s="33">
        <v>3152791.4</v>
      </c>
      <c r="V48" s="33">
        <v>377803.77</v>
      </c>
      <c r="W48" s="33">
        <v>164827.77</v>
      </c>
      <c r="X48" s="33">
        <v>128599.66</v>
      </c>
    </row>
    <row r="49" spans="1:24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257</v>
      </c>
      <c r="G49" s="56" t="s">
        <v>297</v>
      </c>
      <c r="H49" s="33">
        <v>8972711.67</v>
      </c>
      <c r="I49" s="33">
        <v>224260.03</v>
      </c>
      <c r="J49" s="33">
        <v>201329.79</v>
      </c>
      <c r="K49" s="33">
        <v>249750.91</v>
      </c>
      <c r="L49" s="33">
        <v>0</v>
      </c>
      <c r="M49" s="33">
        <v>0</v>
      </c>
      <c r="N49" s="33">
        <v>1927336.6</v>
      </c>
      <c r="O49" s="33">
        <v>116681.83</v>
      </c>
      <c r="P49" s="33">
        <v>3914775.74</v>
      </c>
      <c r="Q49" s="33">
        <v>37617.16</v>
      </c>
      <c r="R49" s="33">
        <v>1269578.77</v>
      </c>
      <c r="S49" s="33">
        <v>0</v>
      </c>
      <c r="T49" s="33">
        <v>52077.6</v>
      </c>
      <c r="U49" s="33">
        <v>607606.29</v>
      </c>
      <c r="V49" s="33">
        <v>151029.24</v>
      </c>
      <c r="W49" s="33">
        <v>62170</v>
      </c>
      <c r="X49" s="33">
        <v>158497.71</v>
      </c>
    </row>
    <row r="50" spans="1:24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257</v>
      </c>
      <c r="G50" s="56" t="s">
        <v>298</v>
      </c>
      <c r="H50" s="33">
        <v>18070430.57</v>
      </c>
      <c r="I50" s="33">
        <v>157169.97</v>
      </c>
      <c r="J50" s="33">
        <v>191846.14</v>
      </c>
      <c r="K50" s="33">
        <v>314228.82</v>
      </c>
      <c r="L50" s="33">
        <v>0</v>
      </c>
      <c r="M50" s="33">
        <v>67741.57</v>
      </c>
      <c r="N50" s="33">
        <v>1665247.53</v>
      </c>
      <c r="O50" s="33">
        <v>294452.78</v>
      </c>
      <c r="P50" s="33">
        <v>10027645.65</v>
      </c>
      <c r="Q50" s="33">
        <v>52659.13</v>
      </c>
      <c r="R50" s="33">
        <v>2934253.55</v>
      </c>
      <c r="S50" s="33">
        <v>0</v>
      </c>
      <c r="T50" s="33">
        <v>212081.38</v>
      </c>
      <c r="U50" s="33">
        <v>1320453.52</v>
      </c>
      <c r="V50" s="33">
        <v>249639.62</v>
      </c>
      <c r="W50" s="33">
        <v>353225.54</v>
      </c>
      <c r="X50" s="33">
        <v>229785.37</v>
      </c>
    </row>
    <row r="51" spans="1:24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257</v>
      </c>
      <c r="G51" s="56" t="s">
        <v>299</v>
      </c>
      <c r="H51" s="33">
        <v>22299521.37</v>
      </c>
      <c r="I51" s="33">
        <v>992753.84</v>
      </c>
      <c r="J51" s="33">
        <v>212946.35</v>
      </c>
      <c r="K51" s="33">
        <v>1345150.81</v>
      </c>
      <c r="L51" s="33">
        <v>684.04</v>
      </c>
      <c r="M51" s="33">
        <v>155376.75</v>
      </c>
      <c r="N51" s="33">
        <v>1493147.16</v>
      </c>
      <c r="O51" s="33">
        <v>230619.81</v>
      </c>
      <c r="P51" s="33">
        <v>7845825.23</v>
      </c>
      <c r="Q51" s="33">
        <v>74293.08</v>
      </c>
      <c r="R51" s="33">
        <v>2816418.73</v>
      </c>
      <c r="S51" s="33">
        <v>94018.86</v>
      </c>
      <c r="T51" s="33">
        <v>251702.2</v>
      </c>
      <c r="U51" s="33">
        <v>6022347.98</v>
      </c>
      <c r="V51" s="33">
        <v>458147.97</v>
      </c>
      <c r="W51" s="33">
        <v>225676.35</v>
      </c>
      <c r="X51" s="33">
        <v>80412.21</v>
      </c>
    </row>
    <row r="52" spans="1:24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257</v>
      </c>
      <c r="G52" s="56" t="s">
        <v>300</v>
      </c>
      <c r="H52" s="33">
        <v>23874022.19</v>
      </c>
      <c r="I52" s="33">
        <v>2039169.03</v>
      </c>
      <c r="J52" s="33">
        <v>0</v>
      </c>
      <c r="K52" s="33">
        <v>2303129.25</v>
      </c>
      <c r="L52" s="33">
        <v>0</v>
      </c>
      <c r="M52" s="33">
        <v>99030.63</v>
      </c>
      <c r="N52" s="33">
        <v>2798564.43</v>
      </c>
      <c r="O52" s="33">
        <v>291045.95</v>
      </c>
      <c r="P52" s="33">
        <v>9570290.8</v>
      </c>
      <c r="Q52" s="33">
        <v>74865.74</v>
      </c>
      <c r="R52" s="33">
        <v>2814696.98</v>
      </c>
      <c r="S52" s="33">
        <v>0</v>
      </c>
      <c r="T52" s="33">
        <v>213895.38</v>
      </c>
      <c r="U52" s="33">
        <v>1629343.47</v>
      </c>
      <c r="V52" s="33">
        <v>1435919.99</v>
      </c>
      <c r="W52" s="33">
        <v>169100.07</v>
      </c>
      <c r="X52" s="33">
        <v>434970.47</v>
      </c>
    </row>
    <row r="53" spans="1:24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257</v>
      </c>
      <c r="G53" s="56" t="s">
        <v>301</v>
      </c>
      <c r="H53" s="33">
        <v>14409600.62</v>
      </c>
      <c r="I53" s="33">
        <v>339852.98</v>
      </c>
      <c r="J53" s="33">
        <v>109167.61</v>
      </c>
      <c r="K53" s="33">
        <v>1047036.16</v>
      </c>
      <c r="L53" s="33">
        <v>0</v>
      </c>
      <c r="M53" s="33">
        <v>113793.51</v>
      </c>
      <c r="N53" s="33">
        <v>1595811.95</v>
      </c>
      <c r="O53" s="33">
        <v>227108.6</v>
      </c>
      <c r="P53" s="33">
        <v>4643161.53</v>
      </c>
      <c r="Q53" s="33">
        <v>16732.83</v>
      </c>
      <c r="R53" s="33">
        <v>2318564.34</v>
      </c>
      <c r="S53" s="33">
        <v>67777.75</v>
      </c>
      <c r="T53" s="33">
        <v>45392</v>
      </c>
      <c r="U53" s="33">
        <v>2957757.44</v>
      </c>
      <c r="V53" s="33">
        <v>372200</v>
      </c>
      <c r="W53" s="33">
        <v>19343</v>
      </c>
      <c r="X53" s="33">
        <v>535900.92</v>
      </c>
    </row>
    <row r="54" spans="1:24" ht="12.75">
      <c r="A54" s="34">
        <v>6</v>
      </c>
      <c r="B54" s="34">
        <v>2</v>
      </c>
      <c r="C54" s="34">
        <v>6</v>
      </c>
      <c r="D54" s="35">
        <v>2</v>
      </c>
      <c r="E54" s="36"/>
      <c r="F54" s="31" t="s">
        <v>257</v>
      </c>
      <c r="G54" s="56" t="s">
        <v>302</v>
      </c>
      <c r="H54" s="33">
        <v>11631239.1</v>
      </c>
      <c r="I54" s="33">
        <v>923047.77</v>
      </c>
      <c r="J54" s="33">
        <v>149028.9</v>
      </c>
      <c r="K54" s="33">
        <v>380131.51</v>
      </c>
      <c r="L54" s="33">
        <v>0</v>
      </c>
      <c r="M54" s="33">
        <v>27955.48</v>
      </c>
      <c r="N54" s="33">
        <v>1384733.49</v>
      </c>
      <c r="O54" s="33">
        <v>96642.42</v>
      </c>
      <c r="P54" s="33">
        <v>2602260.91</v>
      </c>
      <c r="Q54" s="33">
        <v>40684.84</v>
      </c>
      <c r="R54" s="33">
        <v>1830248.41</v>
      </c>
      <c r="S54" s="33">
        <v>0</v>
      </c>
      <c r="T54" s="33">
        <v>122319.12</v>
      </c>
      <c r="U54" s="33">
        <v>3452292.27</v>
      </c>
      <c r="V54" s="33">
        <v>314307.83</v>
      </c>
      <c r="W54" s="33">
        <v>239491.38</v>
      </c>
      <c r="X54" s="33">
        <v>68094.77</v>
      </c>
    </row>
    <row r="55" spans="1:24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257</v>
      </c>
      <c r="G55" s="56" t="s">
        <v>303</v>
      </c>
      <c r="H55" s="33">
        <v>6249476.44</v>
      </c>
      <c r="I55" s="33">
        <v>349784.32</v>
      </c>
      <c r="J55" s="33">
        <v>270369.47</v>
      </c>
      <c r="K55" s="33">
        <v>298957.81</v>
      </c>
      <c r="L55" s="33">
        <v>0</v>
      </c>
      <c r="M55" s="33">
        <v>94838.5</v>
      </c>
      <c r="N55" s="33">
        <v>1199006.55</v>
      </c>
      <c r="O55" s="33">
        <v>53845.6</v>
      </c>
      <c r="P55" s="33">
        <v>2070623.19</v>
      </c>
      <c r="Q55" s="33">
        <v>17713.44</v>
      </c>
      <c r="R55" s="33">
        <v>1011634.92</v>
      </c>
      <c r="S55" s="33">
        <v>0</v>
      </c>
      <c r="T55" s="33">
        <v>14465</v>
      </c>
      <c r="U55" s="33">
        <v>468076.05</v>
      </c>
      <c r="V55" s="33">
        <v>193078.08</v>
      </c>
      <c r="W55" s="33">
        <v>35000</v>
      </c>
      <c r="X55" s="33">
        <v>172083.51</v>
      </c>
    </row>
    <row r="56" spans="1:24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257</v>
      </c>
      <c r="G56" s="56" t="s">
        <v>304</v>
      </c>
      <c r="H56" s="33">
        <v>14188952.73</v>
      </c>
      <c r="I56" s="33">
        <v>277735.3</v>
      </c>
      <c r="J56" s="33">
        <v>127428.39</v>
      </c>
      <c r="K56" s="33">
        <v>371909.28</v>
      </c>
      <c r="L56" s="33">
        <v>0</v>
      </c>
      <c r="M56" s="33">
        <v>2277.97</v>
      </c>
      <c r="N56" s="33">
        <v>2122785.67</v>
      </c>
      <c r="O56" s="33">
        <v>166771.67</v>
      </c>
      <c r="P56" s="33">
        <v>5951194.58</v>
      </c>
      <c r="Q56" s="33">
        <v>76436.55</v>
      </c>
      <c r="R56" s="33">
        <v>3525843.3</v>
      </c>
      <c r="S56" s="33">
        <v>0</v>
      </c>
      <c r="T56" s="33">
        <v>388540.71</v>
      </c>
      <c r="U56" s="33">
        <v>504199.6</v>
      </c>
      <c r="V56" s="33">
        <v>414074.44</v>
      </c>
      <c r="W56" s="33">
        <v>69100.79</v>
      </c>
      <c r="X56" s="33">
        <v>190654.48</v>
      </c>
    </row>
    <row r="57" spans="1:24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257</v>
      </c>
      <c r="G57" s="56" t="s">
        <v>305</v>
      </c>
      <c r="H57" s="33">
        <v>8478841.94</v>
      </c>
      <c r="I57" s="33">
        <v>469602.21</v>
      </c>
      <c r="J57" s="33">
        <v>260030.26</v>
      </c>
      <c r="K57" s="33">
        <v>229049.81</v>
      </c>
      <c r="L57" s="33">
        <v>0</v>
      </c>
      <c r="M57" s="33">
        <v>46016.88</v>
      </c>
      <c r="N57" s="33">
        <v>1084653.77</v>
      </c>
      <c r="O57" s="33">
        <v>219494.17</v>
      </c>
      <c r="P57" s="33">
        <v>3604064.03</v>
      </c>
      <c r="Q57" s="33">
        <v>8810</v>
      </c>
      <c r="R57" s="33">
        <v>1472571.58</v>
      </c>
      <c r="S57" s="33">
        <v>0</v>
      </c>
      <c r="T57" s="33">
        <v>380476.56</v>
      </c>
      <c r="U57" s="33">
        <v>286372.2</v>
      </c>
      <c r="V57" s="33">
        <v>317781.68</v>
      </c>
      <c r="W57" s="33">
        <v>2500</v>
      </c>
      <c r="X57" s="33">
        <v>97418.79</v>
      </c>
    </row>
    <row r="58" spans="1:24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257</v>
      </c>
      <c r="G58" s="56" t="s">
        <v>306</v>
      </c>
      <c r="H58" s="33">
        <v>13218644.94</v>
      </c>
      <c r="I58" s="33">
        <v>4695526.72</v>
      </c>
      <c r="J58" s="33">
        <v>166023.08</v>
      </c>
      <c r="K58" s="33">
        <v>494268.64</v>
      </c>
      <c r="L58" s="33">
        <v>839.04</v>
      </c>
      <c r="M58" s="33">
        <v>122551.99</v>
      </c>
      <c r="N58" s="33">
        <v>1017373.26</v>
      </c>
      <c r="O58" s="33">
        <v>104194.12</v>
      </c>
      <c r="P58" s="33">
        <v>1709134.79</v>
      </c>
      <c r="Q58" s="33">
        <v>6764.64</v>
      </c>
      <c r="R58" s="33">
        <v>1399656.92</v>
      </c>
      <c r="S58" s="33">
        <v>0</v>
      </c>
      <c r="T58" s="33">
        <v>53630</v>
      </c>
      <c r="U58" s="33">
        <v>2994681.99</v>
      </c>
      <c r="V58" s="33">
        <v>291836.5</v>
      </c>
      <c r="W58" s="33">
        <v>21612.01</v>
      </c>
      <c r="X58" s="33">
        <v>140551.24</v>
      </c>
    </row>
    <row r="59" spans="1:24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257</v>
      </c>
      <c r="G59" s="56" t="s">
        <v>307</v>
      </c>
      <c r="H59" s="33">
        <v>7959081.68</v>
      </c>
      <c r="I59" s="33">
        <v>213268.59</v>
      </c>
      <c r="J59" s="33">
        <v>0</v>
      </c>
      <c r="K59" s="33">
        <v>359964.61</v>
      </c>
      <c r="L59" s="33">
        <v>11584.23</v>
      </c>
      <c r="M59" s="33">
        <v>48009.34</v>
      </c>
      <c r="N59" s="33">
        <v>1003231.95</v>
      </c>
      <c r="O59" s="33">
        <v>70639.88</v>
      </c>
      <c r="P59" s="33">
        <v>3463318.72</v>
      </c>
      <c r="Q59" s="33">
        <v>23393.51</v>
      </c>
      <c r="R59" s="33">
        <v>1881503.08</v>
      </c>
      <c r="S59" s="33">
        <v>0</v>
      </c>
      <c r="T59" s="33">
        <v>71938</v>
      </c>
      <c r="U59" s="33">
        <v>167823.49</v>
      </c>
      <c r="V59" s="33">
        <v>416864.77</v>
      </c>
      <c r="W59" s="33">
        <v>52574.21</v>
      </c>
      <c r="X59" s="33">
        <v>174967.3</v>
      </c>
    </row>
    <row r="60" spans="1:24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257</v>
      </c>
      <c r="G60" s="56" t="s">
        <v>308</v>
      </c>
      <c r="H60" s="33">
        <v>12402560.72</v>
      </c>
      <c r="I60" s="33">
        <v>354892.1</v>
      </c>
      <c r="J60" s="33">
        <v>0</v>
      </c>
      <c r="K60" s="33">
        <v>156138.4</v>
      </c>
      <c r="L60" s="33">
        <v>0</v>
      </c>
      <c r="M60" s="33">
        <v>13007.5</v>
      </c>
      <c r="N60" s="33">
        <v>1510223.51</v>
      </c>
      <c r="O60" s="33">
        <v>58636.02</v>
      </c>
      <c r="P60" s="33">
        <v>4758784.76</v>
      </c>
      <c r="Q60" s="33">
        <v>24869.68</v>
      </c>
      <c r="R60" s="33">
        <v>2491204.35</v>
      </c>
      <c r="S60" s="33">
        <v>0</v>
      </c>
      <c r="T60" s="33">
        <v>275244.72</v>
      </c>
      <c r="U60" s="33">
        <v>2187176.4</v>
      </c>
      <c r="V60" s="33">
        <v>472130</v>
      </c>
      <c r="W60" s="33">
        <v>0</v>
      </c>
      <c r="X60" s="33">
        <v>100253.28</v>
      </c>
    </row>
    <row r="61" spans="1:24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257</v>
      </c>
      <c r="G61" s="56" t="s">
        <v>260</v>
      </c>
      <c r="H61" s="33">
        <v>20015613.52</v>
      </c>
      <c r="I61" s="33">
        <v>859419.92</v>
      </c>
      <c r="J61" s="33">
        <v>295479.42</v>
      </c>
      <c r="K61" s="33">
        <v>1086509.8</v>
      </c>
      <c r="L61" s="33">
        <v>0</v>
      </c>
      <c r="M61" s="33">
        <v>744348.55</v>
      </c>
      <c r="N61" s="33">
        <v>2431592.02</v>
      </c>
      <c r="O61" s="33">
        <v>259504.77</v>
      </c>
      <c r="P61" s="33">
        <v>7997406.24</v>
      </c>
      <c r="Q61" s="33">
        <v>40979.52</v>
      </c>
      <c r="R61" s="33">
        <v>3932884.75</v>
      </c>
      <c r="S61" s="33">
        <v>0</v>
      </c>
      <c r="T61" s="33">
        <v>169981.77</v>
      </c>
      <c r="U61" s="33">
        <v>807045.71</v>
      </c>
      <c r="V61" s="33">
        <v>1167006.03</v>
      </c>
      <c r="W61" s="33">
        <v>70496.89</v>
      </c>
      <c r="X61" s="33">
        <v>152958.13</v>
      </c>
    </row>
    <row r="62" spans="1:24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257</v>
      </c>
      <c r="G62" s="56" t="s">
        <v>309</v>
      </c>
      <c r="H62" s="33">
        <v>19514803.66</v>
      </c>
      <c r="I62" s="33">
        <v>2420449.17</v>
      </c>
      <c r="J62" s="33">
        <v>0</v>
      </c>
      <c r="K62" s="33">
        <v>826649.18</v>
      </c>
      <c r="L62" s="33">
        <v>72437.88</v>
      </c>
      <c r="M62" s="33">
        <v>4024.9</v>
      </c>
      <c r="N62" s="33">
        <v>2526311.19</v>
      </c>
      <c r="O62" s="33">
        <v>88974.15</v>
      </c>
      <c r="P62" s="33">
        <v>6392289.92</v>
      </c>
      <c r="Q62" s="33">
        <v>78065.41</v>
      </c>
      <c r="R62" s="33">
        <v>3940840.17</v>
      </c>
      <c r="S62" s="33">
        <v>4152.4</v>
      </c>
      <c r="T62" s="33">
        <v>339391.86</v>
      </c>
      <c r="U62" s="33">
        <v>1082676.74</v>
      </c>
      <c r="V62" s="33">
        <v>446039.73</v>
      </c>
      <c r="W62" s="33">
        <v>767993.27</v>
      </c>
      <c r="X62" s="33">
        <v>524507.69</v>
      </c>
    </row>
    <row r="63" spans="1:24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257</v>
      </c>
      <c r="G63" s="56" t="s">
        <v>310</v>
      </c>
      <c r="H63" s="33">
        <v>17434638.09</v>
      </c>
      <c r="I63" s="33">
        <v>327253.48</v>
      </c>
      <c r="J63" s="33">
        <v>0</v>
      </c>
      <c r="K63" s="33">
        <v>504941.9</v>
      </c>
      <c r="L63" s="33">
        <v>0</v>
      </c>
      <c r="M63" s="33">
        <v>313477.84</v>
      </c>
      <c r="N63" s="33">
        <v>1730931.6</v>
      </c>
      <c r="O63" s="33">
        <v>199177.61</v>
      </c>
      <c r="P63" s="33">
        <v>6924346.71</v>
      </c>
      <c r="Q63" s="33">
        <v>72132.18</v>
      </c>
      <c r="R63" s="33">
        <v>2563510.41</v>
      </c>
      <c r="S63" s="33">
        <v>2283.23</v>
      </c>
      <c r="T63" s="33">
        <v>430087.06</v>
      </c>
      <c r="U63" s="33">
        <v>3764734.57</v>
      </c>
      <c r="V63" s="33">
        <v>290423.98</v>
      </c>
      <c r="W63" s="33">
        <v>90000</v>
      </c>
      <c r="X63" s="33">
        <v>221337.52</v>
      </c>
    </row>
    <row r="64" spans="1:24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257</v>
      </c>
      <c r="G64" s="56" t="s">
        <v>311</v>
      </c>
      <c r="H64" s="33">
        <v>10043893.97</v>
      </c>
      <c r="I64" s="33">
        <v>401256.11</v>
      </c>
      <c r="J64" s="33">
        <v>72619.31</v>
      </c>
      <c r="K64" s="33">
        <v>1530536.82</v>
      </c>
      <c r="L64" s="33">
        <v>0</v>
      </c>
      <c r="M64" s="33">
        <v>22037.49</v>
      </c>
      <c r="N64" s="33">
        <v>1369713.72</v>
      </c>
      <c r="O64" s="33">
        <v>107124.11</v>
      </c>
      <c r="P64" s="33">
        <v>3764255.72</v>
      </c>
      <c r="Q64" s="33">
        <v>40023.09</v>
      </c>
      <c r="R64" s="33">
        <v>1399099.53</v>
      </c>
      <c r="S64" s="33">
        <v>2795.35</v>
      </c>
      <c r="T64" s="33">
        <v>15267.28</v>
      </c>
      <c r="U64" s="33">
        <v>587300.72</v>
      </c>
      <c r="V64" s="33">
        <v>382600</v>
      </c>
      <c r="W64" s="33">
        <v>1549.35</v>
      </c>
      <c r="X64" s="33">
        <v>347715.37</v>
      </c>
    </row>
    <row r="65" spans="1:24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257</v>
      </c>
      <c r="G65" s="56" t="s">
        <v>312</v>
      </c>
      <c r="H65" s="33">
        <v>13183383.42</v>
      </c>
      <c r="I65" s="33">
        <v>454412.95</v>
      </c>
      <c r="J65" s="33">
        <v>0</v>
      </c>
      <c r="K65" s="33">
        <v>482032.08</v>
      </c>
      <c r="L65" s="33">
        <v>409316.27</v>
      </c>
      <c r="M65" s="33">
        <v>278547.92</v>
      </c>
      <c r="N65" s="33">
        <v>1343786.46</v>
      </c>
      <c r="O65" s="33">
        <v>90151.56</v>
      </c>
      <c r="P65" s="33">
        <v>3683114.77</v>
      </c>
      <c r="Q65" s="33">
        <v>19673.78</v>
      </c>
      <c r="R65" s="33">
        <v>1429533.29</v>
      </c>
      <c r="S65" s="33">
        <v>2889.31</v>
      </c>
      <c r="T65" s="33">
        <v>92093.43</v>
      </c>
      <c r="U65" s="33">
        <v>3971143.63</v>
      </c>
      <c r="V65" s="33">
        <v>260350.05</v>
      </c>
      <c r="W65" s="33">
        <v>510500</v>
      </c>
      <c r="X65" s="33">
        <v>155837.92</v>
      </c>
    </row>
    <row r="66" spans="1:24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257</v>
      </c>
      <c r="G66" s="56" t="s">
        <v>313</v>
      </c>
      <c r="H66" s="33">
        <v>13860725.38</v>
      </c>
      <c r="I66" s="33">
        <v>656377.75</v>
      </c>
      <c r="J66" s="33">
        <v>98229.62</v>
      </c>
      <c r="K66" s="33">
        <v>902473.81</v>
      </c>
      <c r="L66" s="33">
        <v>2863.15</v>
      </c>
      <c r="M66" s="33">
        <v>136027.09</v>
      </c>
      <c r="N66" s="33">
        <v>1697388.78</v>
      </c>
      <c r="O66" s="33">
        <v>43374</v>
      </c>
      <c r="P66" s="33">
        <v>3957301.36</v>
      </c>
      <c r="Q66" s="33">
        <v>27723.01</v>
      </c>
      <c r="R66" s="33">
        <v>2086999.84</v>
      </c>
      <c r="S66" s="33">
        <v>0</v>
      </c>
      <c r="T66" s="33">
        <v>189442.5</v>
      </c>
      <c r="U66" s="33">
        <v>3516968.5</v>
      </c>
      <c r="V66" s="33">
        <v>422744.82</v>
      </c>
      <c r="W66" s="33">
        <v>52399.98</v>
      </c>
      <c r="X66" s="33">
        <v>70411.17</v>
      </c>
    </row>
    <row r="67" spans="1:24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257</v>
      </c>
      <c r="G67" s="56" t="s">
        <v>314</v>
      </c>
      <c r="H67" s="33">
        <v>7310426.36</v>
      </c>
      <c r="I67" s="33">
        <v>372403.55</v>
      </c>
      <c r="J67" s="33">
        <v>162069.79</v>
      </c>
      <c r="K67" s="33">
        <v>300521.71</v>
      </c>
      <c r="L67" s="33">
        <v>0</v>
      </c>
      <c r="M67" s="33">
        <v>14540.07</v>
      </c>
      <c r="N67" s="33">
        <v>953810.83</v>
      </c>
      <c r="O67" s="33">
        <v>142394.38</v>
      </c>
      <c r="P67" s="33">
        <v>3354698.03</v>
      </c>
      <c r="Q67" s="33">
        <v>12809.69</v>
      </c>
      <c r="R67" s="33">
        <v>1231216.09</v>
      </c>
      <c r="S67" s="33">
        <v>0</v>
      </c>
      <c r="T67" s="33">
        <v>18881.54</v>
      </c>
      <c r="U67" s="33">
        <v>450360.39</v>
      </c>
      <c r="V67" s="33">
        <v>184133.25</v>
      </c>
      <c r="W67" s="33">
        <v>41684.47</v>
      </c>
      <c r="X67" s="33">
        <v>70902.57</v>
      </c>
    </row>
    <row r="68" spans="1:24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257</v>
      </c>
      <c r="G68" s="56" t="s">
        <v>315</v>
      </c>
      <c r="H68" s="33">
        <v>28214191.06</v>
      </c>
      <c r="I68" s="33">
        <v>2623455.76</v>
      </c>
      <c r="J68" s="33">
        <v>0</v>
      </c>
      <c r="K68" s="33">
        <v>2153647.9</v>
      </c>
      <c r="L68" s="33">
        <v>0</v>
      </c>
      <c r="M68" s="33">
        <v>250621.25</v>
      </c>
      <c r="N68" s="33">
        <v>3933659.18</v>
      </c>
      <c r="O68" s="33">
        <v>207845.34</v>
      </c>
      <c r="P68" s="33">
        <v>10240633.84</v>
      </c>
      <c r="Q68" s="33">
        <v>98592.77</v>
      </c>
      <c r="R68" s="33">
        <v>3823392.21</v>
      </c>
      <c r="S68" s="33">
        <v>0</v>
      </c>
      <c r="T68" s="33">
        <v>431749.07</v>
      </c>
      <c r="U68" s="33">
        <v>3166628.05</v>
      </c>
      <c r="V68" s="33">
        <v>845716.91</v>
      </c>
      <c r="W68" s="33">
        <v>187165.85</v>
      </c>
      <c r="X68" s="33">
        <v>251082.93</v>
      </c>
    </row>
    <row r="69" spans="1:24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257</v>
      </c>
      <c r="G69" s="56" t="s">
        <v>316</v>
      </c>
      <c r="H69" s="33">
        <v>8532367.1</v>
      </c>
      <c r="I69" s="33">
        <v>433573.22</v>
      </c>
      <c r="J69" s="33">
        <v>0</v>
      </c>
      <c r="K69" s="33">
        <v>75591.41</v>
      </c>
      <c r="L69" s="33">
        <v>0</v>
      </c>
      <c r="M69" s="33">
        <v>16666.76</v>
      </c>
      <c r="N69" s="33">
        <v>1061269.54</v>
      </c>
      <c r="O69" s="33">
        <v>124151.87</v>
      </c>
      <c r="P69" s="33">
        <v>1603875.78</v>
      </c>
      <c r="Q69" s="33">
        <v>26597.06</v>
      </c>
      <c r="R69" s="33">
        <v>1363374.17</v>
      </c>
      <c r="S69" s="33">
        <v>2010.86</v>
      </c>
      <c r="T69" s="33">
        <v>96429.29</v>
      </c>
      <c r="U69" s="33">
        <v>3325069.87</v>
      </c>
      <c r="V69" s="33">
        <v>223971.02</v>
      </c>
      <c r="W69" s="33">
        <v>20000</v>
      </c>
      <c r="X69" s="33">
        <v>159786.25</v>
      </c>
    </row>
    <row r="70" spans="1:24" ht="12.75">
      <c r="A70" s="34">
        <v>6</v>
      </c>
      <c r="B70" s="34">
        <v>12</v>
      </c>
      <c r="C70" s="34">
        <v>2</v>
      </c>
      <c r="D70" s="35">
        <v>2</v>
      </c>
      <c r="E70" s="36"/>
      <c r="F70" s="31" t="s">
        <v>257</v>
      </c>
      <c r="G70" s="56" t="s">
        <v>317</v>
      </c>
      <c r="H70" s="33">
        <v>13996430.2</v>
      </c>
      <c r="I70" s="33">
        <v>507262.7</v>
      </c>
      <c r="J70" s="33">
        <v>0</v>
      </c>
      <c r="K70" s="33">
        <v>472414.06</v>
      </c>
      <c r="L70" s="33">
        <v>0</v>
      </c>
      <c r="M70" s="33">
        <v>172051.38</v>
      </c>
      <c r="N70" s="33">
        <v>1660389.73</v>
      </c>
      <c r="O70" s="33">
        <v>127455.36</v>
      </c>
      <c r="P70" s="33">
        <v>5811500.8</v>
      </c>
      <c r="Q70" s="33">
        <v>52405.95</v>
      </c>
      <c r="R70" s="33">
        <v>3385030.23</v>
      </c>
      <c r="S70" s="33">
        <v>0</v>
      </c>
      <c r="T70" s="33">
        <v>199494.5</v>
      </c>
      <c r="U70" s="33">
        <v>731535.64</v>
      </c>
      <c r="V70" s="33">
        <v>585069.96</v>
      </c>
      <c r="W70" s="33">
        <v>105471.73</v>
      </c>
      <c r="X70" s="33">
        <v>186348.16</v>
      </c>
    </row>
    <row r="71" spans="1:24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257</v>
      </c>
      <c r="G71" s="56" t="s">
        <v>318</v>
      </c>
      <c r="H71" s="33">
        <v>9136249.01</v>
      </c>
      <c r="I71" s="33">
        <v>250857.01</v>
      </c>
      <c r="J71" s="33">
        <v>6410.45</v>
      </c>
      <c r="K71" s="33">
        <v>619565.73</v>
      </c>
      <c r="L71" s="33">
        <v>0</v>
      </c>
      <c r="M71" s="33">
        <v>7869.26</v>
      </c>
      <c r="N71" s="33">
        <v>1519821.2</v>
      </c>
      <c r="O71" s="33">
        <v>109923.59</v>
      </c>
      <c r="P71" s="33">
        <v>3649440.23</v>
      </c>
      <c r="Q71" s="33">
        <v>32564.38</v>
      </c>
      <c r="R71" s="33">
        <v>1822150.67</v>
      </c>
      <c r="S71" s="33">
        <v>0</v>
      </c>
      <c r="T71" s="33">
        <v>66525.82</v>
      </c>
      <c r="U71" s="33">
        <v>465393.34</v>
      </c>
      <c r="V71" s="33">
        <v>403105.23</v>
      </c>
      <c r="W71" s="33">
        <v>45000</v>
      </c>
      <c r="X71" s="33">
        <v>137622.1</v>
      </c>
    </row>
    <row r="72" spans="1:24" ht="12.75">
      <c r="A72" s="34">
        <v>6</v>
      </c>
      <c r="B72" s="34">
        <v>8</v>
      </c>
      <c r="C72" s="34">
        <v>5</v>
      </c>
      <c r="D72" s="35">
        <v>2</v>
      </c>
      <c r="E72" s="36"/>
      <c r="F72" s="31" t="s">
        <v>257</v>
      </c>
      <c r="G72" s="56" t="s">
        <v>319</v>
      </c>
      <c r="H72" s="33">
        <v>14003389.59</v>
      </c>
      <c r="I72" s="33">
        <v>226792.46</v>
      </c>
      <c r="J72" s="33">
        <v>152884.72</v>
      </c>
      <c r="K72" s="33">
        <v>450914.71</v>
      </c>
      <c r="L72" s="33">
        <v>0</v>
      </c>
      <c r="M72" s="33">
        <v>11998.75</v>
      </c>
      <c r="N72" s="33">
        <v>1757672.66</v>
      </c>
      <c r="O72" s="33">
        <v>132670.39</v>
      </c>
      <c r="P72" s="33">
        <v>5698696.54</v>
      </c>
      <c r="Q72" s="33">
        <v>71443.19</v>
      </c>
      <c r="R72" s="33">
        <v>1979310.78</v>
      </c>
      <c r="S72" s="33">
        <v>0</v>
      </c>
      <c r="T72" s="33">
        <v>651180.33</v>
      </c>
      <c r="U72" s="33">
        <v>2204871.94</v>
      </c>
      <c r="V72" s="33">
        <v>397881.29</v>
      </c>
      <c r="W72" s="33">
        <v>58976.94</v>
      </c>
      <c r="X72" s="33">
        <v>208094.89</v>
      </c>
    </row>
    <row r="73" spans="1:24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257</v>
      </c>
      <c r="G73" s="56" t="s">
        <v>320</v>
      </c>
      <c r="H73" s="33">
        <v>13571099.42</v>
      </c>
      <c r="I73" s="33">
        <v>1079365.99</v>
      </c>
      <c r="J73" s="33">
        <v>18696</v>
      </c>
      <c r="K73" s="33">
        <v>83174.45</v>
      </c>
      <c r="L73" s="33">
        <v>337079.39</v>
      </c>
      <c r="M73" s="33">
        <v>24165.5</v>
      </c>
      <c r="N73" s="33">
        <v>1475631.64</v>
      </c>
      <c r="O73" s="33">
        <v>106581.19</v>
      </c>
      <c r="P73" s="33">
        <v>6247157.73</v>
      </c>
      <c r="Q73" s="33">
        <v>58582.33</v>
      </c>
      <c r="R73" s="33">
        <v>2251753.49</v>
      </c>
      <c r="S73" s="33">
        <v>187931.26</v>
      </c>
      <c r="T73" s="33">
        <v>382591.86</v>
      </c>
      <c r="U73" s="33">
        <v>560146.16</v>
      </c>
      <c r="V73" s="33">
        <v>316747</v>
      </c>
      <c r="W73" s="33">
        <v>208725.24</v>
      </c>
      <c r="X73" s="33">
        <v>232770.19</v>
      </c>
    </row>
    <row r="74" spans="1:24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257</v>
      </c>
      <c r="G74" s="56" t="s">
        <v>321</v>
      </c>
      <c r="H74" s="33">
        <v>19788895.89</v>
      </c>
      <c r="I74" s="33">
        <v>1920710.32</v>
      </c>
      <c r="J74" s="33">
        <v>0</v>
      </c>
      <c r="K74" s="33">
        <v>544829.55</v>
      </c>
      <c r="L74" s="33">
        <v>0</v>
      </c>
      <c r="M74" s="33">
        <v>61053.11</v>
      </c>
      <c r="N74" s="33">
        <v>1919998.49</v>
      </c>
      <c r="O74" s="33">
        <v>127390.65</v>
      </c>
      <c r="P74" s="33">
        <v>8636499.36</v>
      </c>
      <c r="Q74" s="33">
        <v>25110.5</v>
      </c>
      <c r="R74" s="33">
        <v>3645000.69</v>
      </c>
      <c r="S74" s="33">
        <v>0</v>
      </c>
      <c r="T74" s="33">
        <v>86250</v>
      </c>
      <c r="U74" s="33">
        <v>1830809.12</v>
      </c>
      <c r="V74" s="33">
        <v>645471.93</v>
      </c>
      <c r="W74" s="33">
        <v>154568.41</v>
      </c>
      <c r="X74" s="33">
        <v>191203.76</v>
      </c>
    </row>
    <row r="75" spans="1:24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257</v>
      </c>
      <c r="G75" s="56" t="s">
        <v>322</v>
      </c>
      <c r="H75" s="33">
        <v>14603715.67</v>
      </c>
      <c r="I75" s="33">
        <v>429860.39</v>
      </c>
      <c r="J75" s="33">
        <v>0</v>
      </c>
      <c r="K75" s="33">
        <v>1122943.27</v>
      </c>
      <c r="L75" s="33">
        <v>0</v>
      </c>
      <c r="M75" s="33">
        <v>41777.88</v>
      </c>
      <c r="N75" s="33">
        <v>1590853.15</v>
      </c>
      <c r="O75" s="33">
        <v>185041.85</v>
      </c>
      <c r="P75" s="33">
        <v>6804483.29</v>
      </c>
      <c r="Q75" s="33">
        <v>40540.55</v>
      </c>
      <c r="R75" s="33">
        <v>3156263.16</v>
      </c>
      <c r="S75" s="33">
        <v>0</v>
      </c>
      <c r="T75" s="33">
        <v>211474.97</v>
      </c>
      <c r="U75" s="33">
        <v>483733.47</v>
      </c>
      <c r="V75" s="33">
        <v>339948.91</v>
      </c>
      <c r="W75" s="33">
        <v>51411.73</v>
      </c>
      <c r="X75" s="33">
        <v>145383.05</v>
      </c>
    </row>
    <row r="76" spans="1:24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257</v>
      </c>
      <c r="G76" s="56" t="s">
        <v>323</v>
      </c>
      <c r="H76" s="33">
        <v>10888846.97</v>
      </c>
      <c r="I76" s="33">
        <v>1114636.03</v>
      </c>
      <c r="J76" s="33">
        <v>146851.55</v>
      </c>
      <c r="K76" s="33">
        <v>2369363.55</v>
      </c>
      <c r="L76" s="33">
        <v>5767.3</v>
      </c>
      <c r="M76" s="33">
        <v>66640.39</v>
      </c>
      <c r="N76" s="33">
        <v>1532493.13</v>
      </c>
      <c r="O76" s="33">
        <v>131413.18</v>
      </c>
      <c r="P76" s="33">
        <v>2909763.76</v>
      </c>
      <c r="Q76" s="33">
        <v>19929.44</v>
      </c>
      <c r="R76" s="33">
        <v>1677781.29</v>
      </c>
      <c r="S76" s="33">
        <v>36558.92</v>
      </c>
      <c r="T76" s="33">
        <v>142628.51</v>
      </c>
      <c r="U76" s="33">
        <v>411222.52</v>
      </c>
      <c r="V76" s="33">
        <v>264574.79</v>
      </c>
      <c r="W76" s="33">
        <v>0</v>
      </c>
      <c r="X76" s="33">
        <v>59222.61</v>
      </c>
    </row>
    <row r="77" spans="1:24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257</v>
      </c>
      <c r="G77" s="56" t="s">
        <v>324</v>
      </c>
      <c r="H77" s="33">
        <v>10732723.42</v>
      </c>
      <c r="I77" s="33">
        <v>398344.01</v>
      </c>
      <c r="J77" s="33">
        <v>0</v>
      </c>
      <c r="K77" s="33">
        <v>672794.78</v>
      </c>
      <c r="L77" s="33">
        <v>0</v>
      </c>
      <c r="M77" s="33">
        <v>26885.68</v>
      </c>
      <c r="N77" s="33">
        <v>1173028.84</v>
      </c>
      <c r="O77" s="33">
        <v>138908.85</v>
      </c>
      <c r="P77" s="33">
        <v>4497288.89</v>
      </c>
      <c r="Q77" s="33">
        <v>23119.01</v>
      </c>
      <c r="R77" s="33">
        <v>1909672.22</v>
      </c>
      <c r="S77" s="33">
        <v>34000</v>
      </c>
      <c r="T77" s="33">
        <v>204977.64</v>
      </c>
      <c r="U77" s="33">
        <v>964301.16</v>
      </c>
      <c r="V77" s="33">
        <v>449782.36</v>
      </c>
      <c r="W77" s="33">
        <v>18377.66</v>
      </c>
      <c r="X77" s="33">
        <v>221242.32</v>
      </c>
    </row>
    <row r="78" spans="1:24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257</v>
      </c>
      <c r="G78" s="56" t="s">
        <v>325</v>
      </c>
      <c r="H78" s="33">
        <v>10105216.23</v>
      </c>
      <c r="I78" s="33">
        <v>428017.5</v>
      </c>
      <c r="J78" s="33">
        <v>78962.11</v>
      </c>
      <c r="K78" s="33">
        <v>686472</v>
      </c>
      <c r="L78" s="33">
        <v>0</v>
      </c>
      <c r="M78" s="33">
        <v>2138.5</v>
      </c>
      <c r="N78" s="33">
        <v>1777415.28</v>
      </c>
      <c r="O78" s="33">
        <v>243153.39</v>
      </c>
      <c r="P78" s="33">
        <v>3242840.95</v>
      </c>
      <c r="Q78" s="33">
        <v>9543.48</v>
      </c>
      <c r="R78" s="33">
        <v>2021614.05</v>
      </c>
      <c r="S78" s="33">
        <v>60570</v>
      </c>
      <c r="T78" s="33">
        <v>51904.87</v>
      </c>
      <c r="U78" s="33">
        <v>957080.47</v>
      </c>
      <c r="V78" s="33">
        <v>317300</v>
      </c>
      <c r="W78" s="33">
        <v>24657.17</v>
      </c>
      <c r="X78" s="33">
        <v>203546.46</v>
      </c>
    </row>
    <row r="79" spans="1:24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257</v>
      </c>
      <c r="G79" s="56" t="s">
        <v>326</v>
      </c>
      <c r="H79" s="33">
        <v>25439095.49</v>
      </c>
      <c r="I79" s="33">
        <v>2988936.96</v>
      </c>
      <c r="J79" s="33">
        <v>296551.74</v>
      </c>
      <c r="K79" s="33">
        <v>2512794.78</v>
      </c>
      <c r="L79" s="33">
        <v>0</v>
      </c>
      <c r="M79" s="33">
        <v>341058.53</v>
      </c>
      <c r="N79" s="33">
        <v>2820908.61</v>
      </c>
      <c r="O79" s="33">
        <v>384576.65</v>
      </c>
      <c r="P79" s="33">
        <v>9196730.7</v>
      </c>
      <c r="Q79" s="33">
        <v>107834.35</v>
      </c>
      <c r="R79" s="33">
        <v>3595747.05</v>
      </c>
      <c r="S79" s="33">
        <v>0</v>
      </c>
      <c r="T79" s="33">
        <v>381000.03</v>
      </c>
      <c r="U79" s="33">
        <v>2046410.06</v>
      </c>
      <c r="V79" s="33">
        <v>463322.68</v>
      </c>
      <c r="W79" s="33">
        <v>83990</v>
      </c>
      <c r="X79" s="33">
        <v>219233.35</v>
      </c>
    </row>
    <row r="80" spans="1:24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257</v>
      </c>
      <c r="G80" s="56" t="s">
        <v>327</v>
      </c>
      <c r="H80" s="33">
        <v>15360659.55</v>
      </c>
      <c r="I80" s="33">
        <v>197013.94</v>
      </c>
      <c r="J80" s="33">
        <v>0</v>
      </c>
      <c r="K80" s="33">
        <v>131441.46</v>
      </c>
      <c r="L80" s="33">
        <v>16008.23</v>
      </c>
      <c r="M80" s="33">
        <v>146650.87</v>
      </c>
      <c r="N80" s="33">
        <v>1449037.13</v>
      </c>
      <c r="O80" s="33">
        <v>79126.01</v>
      </c>
      <c r="P80" s="33">
        <v>3949927.2</v>
      </c>
      <c r="Q80" s="33">
        <v>27244.36</v>
      </c>
      <c r="R80" s="33">
        <v>1541036.65</v>
      </c>
      <c r="S80" s="33">
        <v>30624.58</v>
      </c>
      <c r="T80" s="33">
        <v>159749.6</v>
      </c>
      <c r="U80" s="33">
        <v>7173562.08</v>
      </c>
      <c r="V80" s="33">
        <v>249256.74</v>
      </c>
      <c r="W80" s="33">
        <v>36766.43</v>
      </c>
      <c r="X80" s="33">
        <v>173214.27</v>
      </c>
    </row>
    <row r="81" spans="1:24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257</v>
      </c>
      <c r="G81" s="56" t="s">
        <v>328</v>
      </c>
      <c r="H81" s="33">
        <v>18823555.03</v>
      </c>
      <c r="I81" s="33">
        <v>1844076.87</v>
      </c>
      <c r="J81" s="33">
        <v>9161.96</v>
      </c>
      <c r="K81" s="33">
        <v>1234442.34</v>
      </c>
      <c r="L81" s="33">
        <v>0</v>
      </c>
      <c r="M81" s="33">
        <v>59597.07</v>
      </c>
      <c r="N81" s="33">
        <v>2347552.13</v>
      </c>
      <c r="O81" s="33">
        <v>88440.19</v>
      </c>
      <c r="P81" s="33">
        <v>7421336.3</v>
      </c>
      <c r="Q81" s="33">
        <v>55426.32</v>
      </c>
      <c r="R81" s="33">
        <v>3382874.96</v>
      </c>
      <c r="S81" s="33">
        <v>11400</v>
      </c>
      <c r="T81" s="33">
        <v>319273.76</v>
      </c>
      <c r="U81" s="33">
        <v>1072109.45</v>
      </c>
      <c r="V81" s="33">
        <v>598036.3</v>
      </c>
      <c r="W81" s="33">
        <v>198269.51</v>
      </c>
      <c r="X81" s="33">
        <v>181557.87</v>
      </c>
    </row>
    <row r="82" spans="1:24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257</v>
      </c>
      <c r="G82" s="56" t="s">
        <v>261</v>
      </c>
      <c r="H82" s="33">
        <v>18525600.75</v>
      </c>
      <c r="I82" s="33">
        <v>435820.42</v>
      </c>
      <c r="J82" s="33">
        <v>119294.1</v>
      </c>
      <c r="K82" s="33">
        <v>468891.89</v>
      </c>
      <c r="L82" s="33">
        <v>4464.93</v>
      </c>
      <c r="M82" s="33">
        <v>70028.66</v>
      </c>
      <c r="N82" s="33">
        <v>2226884.39</v>
      </c>
      <c r="O82" s="33">
        <v>126672.39</v>
      </c>
      <c r="P82" s="33">
        <v>8582489.68</v>
      </c>
      <c r="Q82" s="33">
        <v>123799.9</v>
      </c>
      <c r="R82" s="33">
        <v>3099474.69</v>
      </c>
      <c r="S82" s="33">
        <v>0</v>
      </c>
      <c r="T82" s="33">
        <v>140562.05</v>
      </c>
      <c r="U82" s="33">
        <v>859688.56</v>
      </c>
      <c r="V82" s="33">
        <v>446288.37</v>
      </c>
      <c r="W82" s="33">
        <v>1444642.64</v>
      </c>
      <c r="X82" s="33">
        <v>376598.08</v>
      </c>
    </row>
    <row r="83" spans="1:24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257</v>
      </c>
      <c r="G83" s="56" t="s">
        <v>329</v>
      </c>
      <c r="H83" s="33">
        <v>6702701.94</v>
      </c>
      <c r="I83" s="33">
        <v>429450.32</v>
      </c>
      <c r="J83" s="33">
        <v>294426.94</v>
      </c>
      <c r="K83" s="33">
        <v>53427.44</v>
      </c>
      <c r="L83" s="33">
        <v>420.09</v>
      </c>
      <c r="M83" s="33">
        <v>27062.77</v>
      </c>
      <c r="N83" s="33">
        <v>1052898.97</v>
      </c>
      <c r="O83" s="33">
        <v>78724.57</v>
      </c>
      <c r="P83" s="33">
        <v>2347446.52</v>
      </c>
      <c r="Q83" s="33">
        <v>20162.16</v>
      </c>
      <c r="R83" s="33">
        <v>1553463.13</v>
      </c>
      <c r="S83" s="33">
        <v>0</v>
      </c>
      <c r="T83" s="33">
        <v>88233.09</v>
      </c>
      <c r="U83" s="33">
        <v>419816.56</v>
      </c>
      <c r="V83" s="33">
        <v>116731.71</v>
      </c>
      <c r="W83" s="33">
        <v>59933</v>
      </c>
      <c r="X83" s="33">
        <v>160504.67</v>
      </c>
    </row>
    <row r="84" spans="1:24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257</v>
      </c>
      <c r="G84" s="56" t="s">
        <v>262</v>
      </c>
      <c r="H84" s="33">
        <v>16392309.31</v>
      </c>
      <c r="I84" s="33">
        <v>196807.57</v>
      </c>
      <c r="J84" s="33">
        <v>185711.94</v>
      </c>
      <c r="K84" s="33">
        <v>445749.98</v>
      </c>
      <c r="L84" s="33">
        <v>0</v>
      </c>
      <c r="M84" s="33">
        <v>74084.09</v>
      </c>
      <c r="N84" s="33">
        <v>1430342.7</v>
      </c>
      <c r="O84" s="33">
        <v>45723.13</v>
      </c>
      <c r="P84" s="33">
        <v>6423023.58</v>
      </c>
      <c r="Q84" s="33">
        <v>49986.52</v>
      </c>
      <c r="R84" s="33">
        <v>2356808.41</v>
      </c>
      <c r="S84" s="33">
        <v>0</v>
      </c>
      <c r="T84" s="33">
        <v>270502.15</v>
      </c>
      <c r="U84" s="33">
        <v>4577784.25</v>
      </c>
      <c r="V84" s="33">
        <v>123993.51</v>
      </c>
      <c r="W84" s="33">
        <v>118126.62</v>
      </c>
      <c r="X84" s="33">
        <v>93664.86</v>
      </c>
    </row>
    <row r="85" spans="1:24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257</v>
      </c>
      <c r="G85" s="56" t="s">
        <v>330</v>
      </c>
      <c r="H85" s="33">
        <v>7114961.32</v>
      </c>
      <c r="I85" s="33">
        <v>202038.86</v>
      </c>
      <c r="J85" s="33">
        <v>197707.66</v>
      </c>
      <c r="K85" s="33">
        <v>572848.95</v>
      </c>
      <c r="L85" s="33">
        <v>0</v>
      </c>
      <c r="M85" s="33">
        <v>74159.11</v>
      </c>
      <c r="N85" s="33">
        <v>1199643.02</v>
      </c>
      <c r="O85" s="33">
        <v>66778.56</v>
      </c>
      <c r="P85" s="33">
        <v>2677368.14</v>
      </c>
      <c r="Q85" s="33">
        <v>18589.32</v>
      </c>
      <c r="R85" s="33">
        <v>1160036.69</v>
      </c>
      <c r="S85" s="33">
        <v>0</v>
      </c>
      <c r="T85" s="33">
        <v>44356.32</v>
      </c>
      <c r="U85" s="33">
        <v>583861.13</v>
      </c>
      <c r="V85" s="33">
        <v>262187.56</v>
      </c>
      <c r="W85" s="33">
        <v>6373.61</v>
      </c>
      <c r="X85" s="33">
        <v>49012.39</v>
      </c>
    </row>
    <row r="86" spans="1:24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257</v>
      </c>
      <c r="G86" s="56" t="s">
        <v>331</v>
      </c>
      <c r="H86" s="33">
        <v>8934654.32</v>
      </c>
      <c r="I86" s="33">
        <v>418472.82</v>
      </c>
      <c r="J86" s="33">
        <v>187795.8</v>
      </c>
      <c r="K86" s="33">
        <v>1130701.55</v>
      </c>
      <c r="L86" s="33">
        <v>0</v>
      </c>
      <c r="M86" s="33">
        <v>13298.8</v>
      </c>
      <c r="N86" s="33">
        <v>1119305.19</v>
      </c>
      <c r="O86" s="33">
        <v>110361.58</v>
      </c>
      <c r="P86" s="33">
        <v>3124026.49</v>
      </c>
      <c r="Q86" s="33">
        <v>36377.42</v>
      </c>
      <c r="R86" s="33">
        <v>1439265.73</v>
      </c>
      <c r="S86" s="33">
        <v>0</v>
      </c>
      <c r="T86" s="33">
        <v>311581.54</v>
      </c>
      <c r="U86" s="33">
        <v>663869.65</v>
      </c>
      <c r="V86" s="33">
        <v>305413.12</v>
      </c>
      <c r="W86" s="33">
        <v>8178.97</v>
      </c>
      <c r="X86" s="33">
        <v>66005.66</v>
      </c>
    </row>
    <row r="87" spans="1:24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257</v>
      </c>
      <c r="G87" s="56" t="s">
        <v>332</v>
      </c>
      <c r="H87" s="33">
        <v>24353438.64</v>
      </c>
      <c r="I87" s="33">
        <v>870681.01</v>
      </c>
      <c r="J87" s="33">
        <v>0</v>
      </c>
      <c r="K87" s="33">
        <v>865716.73</v>
      </c>
      <c r="L87" s="33">
        <v>0</v>
      </c>
      <c r="M87" s="33">
        <v>550181.86</v>
      </c>
      <c r="N87" s="33">
        <v>2208723.86</v>
      </c>
      <c r="O87" s="33">
        <v>266547.44</v>
      </c>
      <c r="P87" s="33">
        <v>12348643.43</v>
      </c>
      <c r="Q87" s="33">
        <v>94328.61</v>
      </c>
      <c r="R87" s="33">
        <v>5098932.57</v>
      </c>
      <c r="S87" s="33">
        <v>25127</v>
      </c>
      <c r="T87" s="33">
        <v>725168.68</v>
      </c>
      <c r="U87" s="33">
        <v>571561.41</v>
      </c>
      <c r="V87" s="33">
        <v>365956.33</v>
      </c>
      <c r="W87" s="33">
        <v>125137.8</v>
      </c>
      <c r="X87" s="33">
        <v>236731.91</v>
      </c>
    </row>
    <row r="88" spans="1:24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257</v>
      </c>
      <c r="G88" s="56" t="s">
        <v>333</v>
      </c>
      <c r="H88" s="33">
        <v>13996588.57</v>
      </c>
      <c r="I88" s="33">
        <v>1619212.4</v>
      </c>
      <c r="J88" s="33">
        <v>4252.09</v>
      </c>
      <c r="K88" s="33">
        <v>632516.5</v>
      </c>
      <c r="L88" s="33">
        <v>0</v>
      </c>
      <c r="M88" s="33">
        <v>0</v>
      </c>
      <c r="N88" s="33">
        <v>1167559.56</v>
      </c>
      <c r="O88" s="33">
        <v>192801.12</v>
      </c>
      <c r="P88" s="33">
        <v>6417653.41</v>
      </c>
      <c r="Q88" s="33">
        <v>61087.4</v>
      </c>
      <c r="R88" s="33">
        <v>2366893.13</v>
      </c>
      <c r="S88" s="33">
        <v>0</v>
      </c>
      <c r="T88" s="33">
        <v>176641.54</v>
      </c>
      <c r="U88" s="33">
        <v>744551.81</v>
      </c>
      <c r="V88" s="33">
        <v>287500</v>
      </c>
      <c r="W88" s="33">
        <v>195650.5</v>
      </c>
      <c r="X88" s="33">
        <v>130269.11</v>
      </c>
    </row>
    <row r="89" spans="1:24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257</v>
      </c>
      <c r="G89" s="56" t="s">
        <v>334</v>
      </c>
      <c r="H89" s="33">
        <v>14852507.33</v>
      </c>
      <c r="I89" s="33">
        <v>222588.59</v>
      </c>
      <c r="J89" s="33">
        <v>0</v>
      </c>
      <c r="K89" s="33">
        <v>684446.12</v>
      </c>
      <c r="L89" s="33">
        <v>0</v>
      </c>
      <c r="M89" s="33">
        <v>172320.58</v>
      </c>
      <c r="N89" s="33">
        <v>1460950.2</v>
      </c>
      <c r="O89" s="33">
        <v>119172.89</v>
      </c>
      <c r="P89" s="33">
        <v>7017961.52</v>
      </c>
      <c r="Q89" s="33">
        <v>71946.71</v>
      </c>
      <c r="R89" s="33">
        <v>3068868.45</v>
      </c>
      <c r="S89" s="33">
        <v>10000</v>
      </c>
      <c r="T89" s="33">
        <v>349731.49</v>
      </c>
      <c r="U89" s="33">
        <v>800531.76</v>
      </c>
      <c r="V89" s="33">
        <v>475514.44</v>
      </c>
      <c r="W89" s="33">
        <v>80325.8</v>
      </c>
      <c r="X89" s="33">
        <v>318148.78</v>
      </c>
    </row>
    <row r="90" spans="1:24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257</v>
      </c>
      <c r="G90" s="56" t="s">
        <v>335</v>
      </c>
      <c r="H90" s="33">
        <v>8813226.31</v>
      </c>
      <c r="I90" s="33">
        <v>226243.95</v>
      </c>
      <c r="J90" s="33">
        <v>232561.52</v>
      </c>
      <c r="K90" s="33">
        <v>132772.94</v>
      </c>
      <c r="L90" s="33">
        <v>0</v>
      </c>
      <c r="M90" s="33">
        <v>109987.87</v>
      </c>
      <c r="N90" s="33">
        <v>1400970.92</v>
      </c>
      <c r="O90" s="33">
        <v>81328.46</v>
      </c>
      <c r="P90" s="33">
        <v>3832132.61</v>
      </c>
      <c r="Q90" s="33">
        <v>24572.77</v>
      </c>
      <c r="R90" s="33">
        <v>1711219.29</v>
      </c>
      <c r="S90" s="33">
        <v>0</v>
      </c>
      <c r="T90" s="33">
        <v>132906.45</v>
      </c>
      <c r="U90" s="33">
        <v>327751.31</v>
      </c>
      <c r="V90" s="33">
        <v>449175.61</v>
      </c>
      <c r="W90" s="33">
        <v>46192.28</v>
      </c>
      <c r="X90" s="33">
        <v>105410.33</v>
      </c>
    </row>
    <row r="91" spans="1:24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257</v>
      </c>
      <c r="G91" s="56" t="s">
        <v>336</v>
      </c>
      <c r="H91" s="33">
        <v>14127875.78</v>
      </c>
      <c r="I91" s="33">
        <v>385261.84</v>
      </c>
      <c r="J91" s="33">
        <v>0</v>
      </c>
      <c r="K91" s="33">
        <v>987133.06</v>
      </c>
      <c r="L91" s="33">
        <v>5568147.86</v>
      </c>
      <c r="M91" s="33">
        <v>50444.93</v>
      </c>
      <c r="N91" s="33">
        <v>1339294.84</v>
      </c>
      <c r="O91" s="33">
        <v>76762.78</v>
      </c>
      <c r="P91" s="33">
        <v>2687292.44</v>
      </c>
      <c r="Q91" s="33">
        <v>12826.39</v>
      </c>
      <c r="R91" s="33">
        <v>2274158.09</v>
      </c>
      <c r="S91" s="33">
        <v>0</v>
      </c>
      <c r="T91" s="33">
        <v>89584.9</v>
      </c>
      <c r="U91" s="33">
        <v>341582.79</v>
      </c>
      <c r="V91" s="33">
        <v>144300</v>
      </c>
      <c r="W91" s="33">
        <v>55385.71</v>
      </c>
      <c r="X91" s="33">
        <v>115700.15</v>
      </c>
    </row>
    <row r="92" spans="1:24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257</v>
      </c>
      <c r="G92" s="56" t="s">
        <v>263</v>
      </c>
      <c r="H92" s="33">
        <v>25353405.69</v>
      </c>
      <c r="I92" s="33">
        <v>206073.12</v>
      </c>
      <c r="J92" s="33">
        <v>0</v>
      </c>
      <c r="K92" s="33">
        <v>3065601.39</v>
      </c>
      <c r="L92" s="33">
        <v>0</v>
      </c>
      <c r="M92" s="33">
        <v>396380.76</v>
      </c>
      <c r="N92" s="33">
        <v>2663086.84</v>
      </c>
      <c r="O92" s="33">
        <v>83296.58</v>
      </c>
      <c r="P92" s="33">
        <v>9729109.29</v>
      </c>
      <c r="Q92" s="33">
        <v>75342.81</v>
      </c>
      <c r="R92" s="33">
        <v>4086827.01</v>
      </c>
      <c r="S92" s="33">
        <v>0</v>
      </c>
      <c r="T92" s="33">
        <v>124075</v>
      </c>
      <c r="U92" s="33">
        <v>3315021.08</v>
      </c>
      <c r="V92" s="33">
        <v>662940</v>
      </c>
      <c r="W92" s="33">
        <v>481807.65</v>
      </c>
      <c r="X92" s="33">
        <v>463844.16</v>
      </c>
    </row>
    <row r="93" spans="1:24" ht="12.75">
      <c r="A93" s="34">
        <v>6</v>
      </c>
      <c r="B93" s="34">
        <v>18</v>
      </c>
      <c r="C93" s="34">
        <v>5</v>
      </c>
      <c r="D93" s="35">
        <v>2</v>
      </c>
      <c r="E93" s="36"/>
      <c r="F93" s="31" t="s">
        <v>257</v>
      </c>
      <c r="G93" s="56" t="s">
        <v>337</v>
      </c>
      <c r="H93" s="33">
        <v>15585748.19</v>
      </c>
      <c r="I93" s="33">
        <v>835731.87</v>
      </c>
      <c r="J93" s="33">
        <v>0</v>
      </c>
      <c r="K93" s="33">
        <v>240256.46</v>
      </c>
      <c r="L93" s="33">
        <v>0</v>
      </c>
      <c r="M93" s="33">
        <v>37276.23</v>
      </c>
      <c r="N93" s="33">
        <v>2611291.47</v>
      </c>
      <c r="O93" s="33">
        <v>70134.64</v>
      </c>
      <c r="P93" s="33">
        <v>5908485.8</v>
      </c>
      <c r="Q93" s="33">
        <v>47254.84</v>
      </c>
      <c r="R93" s="33">
        <v>3391242.23</v>
      </c>
      <c r="S93" s="33">
        <v>31854.14</v>
      </c>
      <c r="T93" s="33">
        <v>299726.15</v>
      </c>
      <c r="U93" s="33">
        <v>515800.99</v>
      </c>
      <c r="V93" s="33">
        <v>552978.63</v>
      </c>
      <c r="W93" s="33">
        <v>582754.78</v>
      </c>
      <c r="X93" s="33">
        <v>460959.96</v>
      </c>
    </row>
    <row r="94" spans="1:24" ht="12.75">
      <c r="A94" s="34">
        <v>6</v>
      </c>
      <c r="B94" s="34">
        <v>10</v>
      </c>
      <c r="C94" s="34">
        <v>2</v>
      </c>
      <c r="D94" s="35">
        <v>2</v>
      </c>
      <c r="E94" s="36"/>
      <c r="F94" s="31" t="s">
        <v>257</v>
      </c>
      <c r="G94" s="56" t="s">
        <v>338</v>
      </c>
      <c r="H94" s="33">
        <v>15221261.99</v>
      </c>
      <c r="I94" s="33">
        <v>1615452.33</v>
      </c>
      <c r="J94" s="33">
        <v>186912.88</v>
      </c>
      <c r="K94" s="33">
        <v>273502.26</v>
      </c>
      <c r="L94" s="33">
        <v>1582</v>
      </c>
      <c r="M94" s="33">
        <v>20545.76</v>
      </c>
      <c r="N94" s="33">
        <v>2228343.3</v>
      </c>
      <c r="O94" s="33">
        <v>167110.37</v>
      </c>
      <c r="P94" s="33">
        <v>5538655.72</v>
      </c>
      <c r="Q94" s="33">
        <v>57981.08</v>
      </c>
      <c r="R94" s="33">
        <v>2235677.88</v>
      </c>
      <c r="S94" s="33">
        <v>167656.78</v>
      </c>
      <c r="T94" s="33">
        <v>156817.06</v>
      </c>
      <c r="U94" s="33">
        <v>753147.32</v>
      </c>
      <c r="V94" s="33">
        <v>1482986.16</v>
      </c>
      <c r="W94" s="33">
        <v>83607.07</v>
      </c>
      <c r="X94" s="33">
        <v>251284.02</v>
      </c>
    </row>
    <row r="95" spans="1:24" ht="12.75">
      <c r="A95" s="34">
        <v>6</v>
      </c>
      <c r="B95" s="34">
        <v>20</v>
      </c>
      <c r="C95" s="34">
        <v>5</v>
      </c>
      <c r="D95" s="35">
        <v>2</v>
      </c>
      <c r="E95" s="36"/>
      <c r="F95" s="31" t="s">
        <v>257</v>
      </c>
      <c r="G95" s="56" t="s">
        <v>339</v>
      </c>
      <c r="H95" s="33">
        <v>14419276.27</v>
      </c>
      <c r="I95" s="33">
        <v>242568.09</v>
      </c>
      <c r="J95" s="33">
        <v>71865.29</v>
      </c>
      <c r="K95" s="33">
        <v>303528</v>
      </c>
      <c r="L95" s="33">
        <v>0</v>
      </c>
      <c r="M95" s="33">
        <v>0</v>
      </c>
      <c r="N95" s="33">
        <v>1489488.12</v>
      </c>
      <c r="O95" s="33">
        <v>225008.87</v>
      </c>
      <c r="P95" s="33">
        <v>5992989.64</v>
      </c>
      <c r="Q95" s="33">
        <v>30309.45</v>
      </c>
      <c r="R95" s="33">
        <v>2378978.82</v>
      </c>
      <c r="S95" s="33">
        <v>0</v>
      </c>
      <c r="T95" s="33">
        <v>172695.4</v>
      </c>
      <c r="U95" s="33">
        <v>2971808.45</v>
      </c>
      <c r="V95" s="33">
        <v>230326.55</v>
      </c>
      <c r="W95" s="33">
        <v>107780.91</v>
      </c>
      <c r="X95" s="33">
        <v>201928.68</v>
      </c>
    </row>
    <row r="96" spans="1:24" ht="12.75">
      <c r="A96" s="34">
        <v>6</v>
      </c>
      <c r="B96" s="34">
        <v>12</v>
      </c>
      <c r="C96" s="34">
        <v>4</v>
      </c>
      <c r="D96" s="35">
        <v>2</v>
      </c>
      <c r="E96" s="36"/>
      <c r="F96" s="31" t="s">
        <v>257</v>
      </c>
      <c r="G96" s="56" t="s">
        <v>340</v>
      </c>
      <c r="H96" s="33">
        <v>9494629.32</v>
      </c>
      <c r="I96" s="33">
        <v>200327.8</v>
      </c>
      <c r="J96" s="33">
        <v>260095.31</v>
      </c>
      <c r="K96" s="33">
        <v>399394.56</v>
      </c>
      <c r="L96" s="33">
        <v>0</v>
      </c>
      <c r="M96" s="33">
        <v>218635.38</v>
      </c>
      <c r="N96" s="33">
        <v>1205826.54</v>
      </c>
      <c r="O96" s="33">
        <v>161388.89</v>
      </c>
      <c r="P96" s="33">
        <v>3976723</v>
      </c>
      <c r="Q96" s="33">
        <v>39484.7</v>
      </c>
      <c r="R96" s="33">
        <v>2050087.95</v>
      </c>
      <c r="S96" s="33">
        <v>0</v>
      </c>
      <c r="T96" s="33">
        <v>86974.8</v>
      </c>
      <c r="U96" s="33">
        <v>435017.03</v>
      </c>
      <c r="V96" s="33">
        <v>263157.56</v>
      </c>
      <c r="W96" s="33">
        <v>117622.67</v>
      </c>
      <c r="X96" s="33">
        <v>79893.13</v>
      </c>
    </row>
    <row r="97" spans="1:24" ht="12.75">
      <c r="A97" s="34">
        <v>6</v>
      </c>
      <c r="B97" s="34">
        <v>1</v>
      </c>
      <c r="C97" s="34">
        <v>9</v>
      </c>
      <c r="D97" s="35">
        <v>2</v>
      </c>
      <c r="E97" s="36"/>
      <c r="F97" s="31" t="s">
        <v>257</v>
      </c>
      <c r="G97" s="56" t="s">
        <v>341</v>
      </c>
      <c r="H97" s="33">
        <v>11635303.32</v>
      </c>
      <c r="I97" s="33">
        <v>754844.58</v>
      </c>
      <c r="J97" s="33">
        <v>0</v>
      </c>
      <c r="K97" s="33">
        <v>480466.53</v>
      </c>
      <c r="L97" s="33">
        <v>0</v>
      </c>
      <c r="M97" s="33">
        <v>455213.98</v>
      </c>
      <c r="N97" s="33">
        <v>1457124.01</v>
      </c>
      <c r="O97" s="33">
        <v>144669.5</v>
      </c>
      <c r="P97" s="33">
        <v>4898100.82</v>
      </c>
      <c r="Q97" s="33">
        <v>29649.6</v>
      </c>
      <c r="R97" s="33">
        <v>1781589.88</v>
      </c>
      <c r="S97" s="33">
        <v>0</v>
      </c>
      <c r="T97" s="33">
        <v>133533.19</v>
      </c>
      <c r="U97" s="33">
        <v>671397.2</v>
      </c>
      <c r="V97" s="33">
        <v>530731</v>
      </c>
      <c r="W97" s="33">
        <v>112092.33</v>
      </c>
      <c r="X97" s="33">
        <v>185890.7</v>
      </c>
    </row>
    <row r="98" spans="1:24" ht="12.75">
      <c r="A98" s="34">
        <v>6</v>
      </c>
      <c r="B98" s="34">
        <v>6</v>
      </c>
      <c r="C98" s="34">
        <v>7</v>
      </c>
      <c r="D98" s="35">
        <v>2</v>
      </c>
      <c r="E98" s="36"/>
      <c r="F98" s="31" t="s">
        <v>257</v>
      </c>
      <c r="G98" s="56" t="s">
        <v>342</v>
      </c>
      <c r="H98" s="33">
        <v>14730931.79</v>
      </c>
      <c r="I98" s="33">
        <v>284786.08</v>
      </c>
      <c r="J98" s="33">
        <v>193850.61</v>
      </c>
      <c r="K98" s="33">
        <v>1110702.09</v>
      </c>
      <c r="L98" s="33">
        <v>0</v>
      </c>
      <c r="M98" s="33">
        <v>68114.87</v>
      </c>
      <c r="N98" s="33">
        <v>1175472.92</v>
      </c>
      <c r="O98" s="33">
        <v>149614.62</v>
      </c>
      <c r="P98" s="33">
        <v>2863085.92</v>
      </c>
      <c r="Q98" s="33">
        <v>19664.62</v>
      </c>
      <c r="R98" s="33">
        <v>1550606.77</v>
      </c>
      <c r="S98" s="33">
        <v>0</v>
      </c>
      <c r="T98" s="33">
        <v>55373</v>
      </c>
      <c r="U98" s="33">
        <v>339425.44</v>
      </c>
      <c r="V98" s="33">
        <v>308622</v>
      </c>
      <c r="W98" s="33">
        <v>38130.89</v>
      </c>
      <c r="X98" s="33">
        <v>6573481.96</v>
      </c>
    </row>
    <row r="99" spans="1:24" ht="12.75">
      <c r="A99" s="34">
        <v>6</v>
      </c>
      <c r="B99" s="34">
        <v>2</v>
      </c>
      <c r="C99" s="34">
        <v>9</v>
      </c>
      <c r="D99" s="35">
        <v>2</v>
      </c>
      <c r="E99" s="36"/>
      <c r="F99" s="31" t="s">
        <v>257</v>
      </c>
      <c r="G99" s="56" t="s">
        <v>343</v>
      </c>
      <c r="H99" s="33">
        <v>8668113.91</v>
      </c>
      <c r="I99" s="33">
        <v>297209.2</v>
      </c>
      <c r="J99" s="33">
        <v>0</v>
      </c>
      <c r="K99" s="33">
        <v>483842.47</v>
      </c>
      <c r="L99" s="33">
        <v>0</v>
      </c>
      <c r="M99" s="33">
        <v>1107</v>
      </c>
      <c r="N99" s="33">
        <v>1065169.62</v>
      </c>
      <c r="O99" s="33">
        <v>98537.82</v>
      </c>
      <c r="P99" s="33">
        <v>3866853.76</v>
      </c>
      <c r="Q99" s="33">
        <v>48473.86</v>
      </c>
      <c r="R99" s="33">
        <v>1329418.19</v>
      </c>
      <c r="S99" s="33">
        <v>0</v>
      </c>
      <c r="T99" s="33">
        <v>18094.2</v>
      </c>
      <c r="U99" s="33">
        <v>570719.39</v>
      </c>
      <c r="V99" s="33">
        <v>404606.41</v>
      </c>
      <c r="W99" s="33">
        <v>410336.22</v>
      </c>
      <c r="X99" s="33">
        <v>73745.77</v>
      </c>
    </row>
    <row r="100" spans="1:24" ht="12.75">
      <c r="A100" s="34">
        <v>6</v>
      </c>
      <c r="B100" s="34">
        <v>11</v>
      </c>
      <c r="C100" s="34">
        <v>5</v>
      </c>
      <c r="D100" s="35">
        <v>2</v>
      </c>
      <c r="E100" s="36"/>
      <c r="F100" s="31" t="s">
        <v>257</v>
      </c>
      <c r="G100" s="56" t="s">
        <v>264</v>
      </c>
      <c r="H100" s="33">
        <v>34909419.41</v>
      </c>
      <c r="I100" s="33">
        <v>730301.62</v>
      </c>
      <c r="J100" s="33">
        <v>0</v>
      </c>
      <c r="K100" s="33">
        <v>2825299.44</v>
      </c>
      <c r="L100" s="33">
        <v>0</v>
      </c>
      <c r="M100" s="33">
        <v>288269.7</v>
      </c>
      <c r="N100" s="33">
        <v>3064429.31</v>
      </c>
      <c r="O100" s="33">
        <v>192059.19</v>
      </c>
      <c r="P100" s="33">
        <v>17743126.88</v>
      </c>
      <c r="Q100" s="33">
        <v>93935.36</v>
      </c>
      <c r="R100" s="33">
        <v>6379464.21</v>
      </c>
      <c r="S100" s="33">
        <v>0</v>
      </c>
      <c r="T100" s="33">
        <v>570705.53</v>
      </c>
      <c r="U100" s="33">
        <v>1437418.98</v>
      </c>
      <c r="V100" s="33">
        <v>1019974.87</v>
      </c>
      <c r="W100" s="33">
        <v>245589.02</v>
      </c>
      <c r="X100" s="33">
        <v>318845.3</v>
      </c>
    </row>
    <row r="101" spans="1:24" ht="12.75">
      <c r="A101" s="34">
        <v>6</v>
      </c>
      <c r="B101" s="34">
        <v>14</v>
      </c>
      <c r="C101" s="34">
        <v>7</v>
      </c>
      <c r="D101" s="35">
        <v>2</v>
      </c>
      <c r="E101" s="36"/>
      <c r="F101" s="31" t="s">
        <v>257</v>
      </c>
      <c r="G101" s="56" t="s">
        <v>344</v>
      </c>
      <c r="H101" s="33">
        <v>6444241.21</v>
      </c>
      <c r="I101" s="33">
        <v>155549.74</v>
      </c>
      <c r="J101" s="33">
        <v>145570.02</v>
      </c>
      <c r="K101" s="33">
        <v>114315.37</v>
      </c>
      <c r="L101" s="33">
        <v>629.7</v>
      </c>
      <c r="M101" s="33">
        <v>12073.41</v>
      </c>
      <c r="N101" s="33">
        <v>880893.92</v>
      </c>
      <c r="O101" s="33">
        <v>25701.77</v>
      </c>
      <c r="P101" s="33">
        <v>2560799.13</v>
      </c>
      <c r="Q101" s="33">
        <v>57825.81</v>
      </c>
      <c r="R101" s="33">
        <v>1384312.73</v>
      </c>
      <c r="S101" s="33">
        <v>0</v>
      </c>
      <c r="T101" s="33">
        <v>149229.34</v>
      </c>
      <c r="U101" s="33">
        <v>674341.32</v>
      </c>
      <c r="V101" s="33">
        <v>155829.38</v>
      </c>
      <c r="W101" s="33">
        <v>26481.41</v>
      </c>
      <c r="X101" s="33">
        <v>100688.16</v>
      </c>
    </row>
    <row r="102" spans="1:24" ht="12.75">
      <c r="A102" s="34">
        <v>6</v>
      </c>
      <c r="B102" s="34">
        <v>17</v>
      </c>
      <c r="C102" s="34">
        <v>2</v>
      </c>
      <c r="D102" s="35">
        <v>2</v>
      </c>
      <c r="E102" s="36"/>
      <c r="F102" s="31" t="s">
        <v>257</v>
      </c>
      <c r="G102" s="56" t="s">
        <v>345</v>
      </c>
      <c r="H102" s="33">
        <v>23480742.56</v>
      </c>
      <c r="I102" s="33">
        <v>254269.9</v>
      </c>
      <c r="J102" s="33">
        <v>536452.71</v>
      </c>
      <c r="K102" s="33">
        <v>581489.24</v>
      </c>
      <c r="L102" s="33">
        <v>0</v>
      </c>
      <c r="M102" s="33">
        <v>0</v>
      </c>
      <c r="N102" s="33">
        <v>2227310.04</v>
      </c>
      <c r="O102" s="33">
        <v>151024.14</v>
      </c>
      <c r="P102" s="33">
        <v>7730572.42</v>
      </c>
      <c r="Q102" s="33">
        <v>31584.96</v>
      </c>
      <c r="R102" s="33">
        <v>3033748.18</v>
      </c>
      <c r="S102" s="33">
        <v>0</v>
      </c>
      <c r="T102" s="33">
        <v>75616.99</v>
      </c>
      <c r="U102" s="33">
        <v>7228276.12</v>
      </c>
      <c r="V102" s="33">
        <v>1452716.38</v>
      </c>
      <c r="W102" s="33">
        <v>50550.96</v>
      </c>
      <c r="X102" s="33">
        <v>127130.52</v>
      </c>
    </row>
    <row r="103" spans="1:24" ht="12.75">
      <c r="A103" s="34">
        <v>6</v>
      </c>
      <c r="B103" s="34">
        <v>20</v>
      </c>
      <c r="C103" s="34">
        <v>6</v>
      </c>
      <c r="D103" s="35">
        <v>2</v>
      </c>
      <c r="E103" s="36"/>
      <c r="F103" s="31" t="s">
        <v>257</v>
      </c>
      <c r="G103" s="56" t="s">
        <v>346</v>
      </c>
      <c r="H103" s="33">
        <v>11892483.62</v>
      </c>
      <c r="I103" s="33">
        <v>544876.51</v>
      </c>
      <c r="J103" s="33">
        <v>0</v>
      </c>
      <c r="K103" s="33">
        <v>344750.23</v>
      </c>
      <c r="L103" s="33">
        <v>0</v>
      </c>
      <c r="M103" s="33">
        <v>5067</v>
      </c>
      <c r="N103" s="33">
        <v>1180100.72</v>
      </c>
      <c r="O103" s="33">
        <v>230150.24</v>
      </c>
      <c r="P103" s="33">
        <v>5900400.07</v>
      </c>
      <c r="Q103" s="33">
        <v>31435.62</v>
      </c>
      <c r="R103" s="33">
        <v>2581505.77</v>
      </c>
      <c r="S103" s="33">
        <v>10000</v>
      </c>
      <c r="T103" s="33">
        <v>202371.14</v>
      </c>
      <c r="U103" s="33">
        <v>539238.22</v>
      </c>
      <c r="V103" s="33">
        <v>119772.28</v>
      </c>
      <c r="W103" s="33">
        <v>65767.5</v>
      </c>
      <c r="X103" s="33">
        <v>137048.32</v>
      </c>
    </row>
    <row r="104" spans="1:24" ht="12.75">
      <c r="A104" s="34">
        <v>6</v>
      </c>
      <c r="B104" s="34">
        <v>8</v>
      </c>
      <c r="C104" s="34">
        <v>8</v>
      </c>
      <c r="D104" s="35">
        <v>2</v>
      </c>
      <c r="E104" s="36"/>
      <c r="F104" s="31" t="s">
        <v>257</v>
      </c>
      <c r="G104" s="56" t="s">
        <v>347</v>
      </c>
      <c r="H104" s="33">
        <v>13687025.61</v>
      </c>
      <c r="I104" s="33">
        <v>177053.35</v>
      </c>
      <c r="J104" s="33">
        <v>429208.12</v>
      </c>
      <c r="K104" s="33">
        <v>759439.67</v>
      </c>
      <c r="L104" s="33">
        <v>0</v>
      </c>
      <c r="M104" s="33">
        <v>11948.73</v>
      </c>
      <c r="N104" s="33">
        <v>1586277.26</v>
      </c>
      <c r="O104" s="33">
        <v>195585.05</v>
      </c>
      <c r="P104" s="33">
        <v>5711180.02</v>
      </c>
      <c r="Q104" s="33">
        <v>70359.56</v>
      </c>
      <c r="R104" s="33">
        <v>2841731.35</v>
      </c>
      <c r="S104" s="33">
        <v>0</v>
      </c>
      <c r="T104" s="33">
        <v>434952.45</v>
      </c>
      <c r="U104" s="33">
        <v>1037515.95</v>
      </c>
      <c r="V104" s="33">
        <v>149278.88</v>
      </c>
      <c r="W104" s="33">
        <v>64624.71</v>
      </c>
      <c r="X104" s="33">
        <v>217870.51</v>
      </c>
    </row>
    <row r="105" spans="1:24" ht="12.75">
      <c r="A105" s="34">
        <v>6</v>
      </c>
      <c r="B105" s="34">
        <v>1</v>
      </c>
      <c r="C105" s="34">
        <v>10</v>
      </c>
      <c r="D105" s="35">
        <v>2</v>
      </c>
      <c r="E105" s="36"/>
      <c r="F105" s="31" t="s">
        <v>257</v>
      </c>
      <c r="G105" s="56" t="s">
        <v>265</v>
      </c>
      <c r="H105" s="33">
        <v>22706664.22</v>
      </c>
      <c r="I105" s="33">
        <v>403499.69</v>
      </c>
      <c r="J105" s="33">
        <v>663689.87</v>
      </c>
      <c r="K105" s="33">
        <v>1152980.23</v>
      </c>
      <c r="L105" s="33">
        <v>0</v>
      </c>
      <c r="M105" s="33">
        <v>108786.75</v>
      </c>
      <c r="N105" s="33">
        <v>2342550.38</v>
      </c>
      <c r="O105" s="33">
        <v>387155.13</v>
      </c>
      <c r="P105" s="33">
        <v>10289112.41</v>
      </c>
      <c r="Q105" s="33">
        <v>41431.79</v>
      </c>
      <c r="R105" s="33">
        <v>4418463.62</v>
      </c>
      <c r="S105" s="33">
        <v>7551</v>
      </c>
      <c r="T105" s="33">
        <v>168216</v>
      </c>
      <c r="U105" s="33">
        <v>1177420.53</v>
      </c>
      <c r="V105" s="33">
        <v>847095.42</v>
      </c>
      <c r="W105" s="33">
        <v>75525</v>
      </c>
      <c r="X105" s="33">
        <v>623186.4</v>
      </c>
    </row>
    <row r="106" spans="1:24" ht="12.75">
      <c r="A106" s="34">
        <v>6</v>
      </c>
      <c r="B106" s="34">
        <v>13</v>
      </c>
      <c r="C106" s="34">
        <v>3</v>
      </c>
      <c r="D106" s="35">
        <v>2</v>
      </c>
      <c r="E106" s="36"/>
      <c r="F106" s="31" t="s">
        <v>257</v>
      </c>
      <c r="G106" s="56" t="s">
        <v>348</v>
      </c>
      <c r="H106" s="33">
        <v>14661841.72</v>
      </c>
      <c r="I106" s="33">
        <v>3789235.94</v>
      </c>
      <c r="J106" s="33">
        <v>0</v>
      </c>
      <c r="K106" s="33">
        <v>460931.3</v>
      </c>
      <c r="L106" s="33">
        <v>0</v>
      </c>
      <c r="M106" s="33">
        <v>28151.32</v>
      </c>
      <c r="N106" s="33">
        <v>1252704.76</v>
      </c>
      <c r="O106" s="33">
        <v>96561.95</v>
      </c>
      <c r="P106" s="33">
        <v>3868584.91</v>
      </c>
      <c r="Q106" s="33">
        <v>30104.24</v>
      </c>
      <c r="R106" s="33">
        <v>1777362.89</v>
      </c>
      <c r="S106" s="33">
        <v>0</v>
      </c>
      <c r="T106" s="33">
        <v>184477.42</v>
      </c>
      <c r="U106" s="33">
        <v>2455150.37</v>
      </c>
      <c r="V106" s="33">
        <v>391577.62</v>
      </c>
      <c r="W106" s="33">
        <v>90666.42</v>
      </c>
      <c r="X106" s="33">
        <v>236332.58</v>
      </c>
    </row>
    <row r="107" spans="1:24" ht="12.75">
      <c r="A107" s="34">
        <v>6</v>
      </c>
      <c r="B107" s="34">
        <v>10</v>
      </c>
      <c r="C107" s="34">
        <v>4</v>
      </c>
      <c r="D107" s="35">
        <v>2</v>
      </c>
      <c r="E107" s="36"/>
      <c r="F107" s="31" t="s">
        <v>257</v>
      </c>
      <c r="G107" s="56" t="s">
        <v>349</v>
      </c>
      <c r="H107" s="33">
        <v>20277674.14</v>
      </c>
      <c r="I107" s="33">
        <v>503757.84</v>
      </c>
      <c r="J107" s="33">
        <v>483539.8</v>
      </c>
      <c r="K107" s="33">
        <v>2029937.65</v>
      </c>
      <c r="L107" s="33">
        <v>22300</v>
      </c>
      <c r="M107" s="33">
        <v>60972.26</v>
      </c>
      <c r="N107" s="33">
        <v>2306312.9</v>
      </c>
      <c r="O107" s="33">
        <v>171900.18</v>
      </c>
      <c r="P107" s="33">
        <v>8249507.18</v>
      </c>
      <c r="Q107" s="33">
        <v>67491.63</v>
      </c>
      <c r="R107" s="33">
        <v>3828475.02</v>
      </c>
      <c r="S107" s="33">
        <v>0</v>
      </c>
      <c r="T107" s="33">
        <v>75865.35</v>
      </c>
      <c r="U107" s="33">
        <v>1090261.02</v>
      </c>
      <c r="V107" s="33">
        <v>939427.2</v>
      </c>
      <c r="W107" s="33">
        <v>140844.43</v>
      </c>
      <c r="X107" s="33">
        <v>307081.68</v>
      </c>
    </row>
    <row r="108" spans="1:24" ht="12.75">
      <c r="A108" s="34">
        <v>6</v>
      </c>
      <c r="B108" s="34">
        <v>4</v>
      </c>
      <c r="C108" s="34">
        <v>5</v>
      </c>
      <c r="D108" s="35">
        <v>2</v>
      </c>
      <c r="E108" s="36"/>
      <c r="F108" s="31" t="s">
        <v>257</v>
      </c>
      <c r="G108" s="56" t="s">
        <v>350</v>
      </c>
      <c r="H108" s="33">
        <v>15389732.48</v>
      </c>
      <c r="I108" s="33">
        <v>776416.49</v>
      </c>
      <c r="J108" s="33">
        <v>32964</v>
      </c>
      <c r="K108" s="33">
        <v>463466.07</v>
      </c>
      <c r="L108" s="33">
        <v>144442.65</v>
      </c>
      <c r="M108" s="33">
        <v>1490250.81</v>
      </c>
      <c r="N108" s="33">
        <v>1949344.72</v>
      </c>
      <c r="O108" s="33">
        <v>133404.48</v>
      </c>
      <c r="P108" s="33">
        <v>5608554.94</v>
      </c>
      <c r="Q108" s="33">
        <v>43219.58</v>
      </c>
      <c r="R108" s="33">
        <v>2737947.74</v>
      </c>
      <c r="S108" s="33">
        <v>0</v>
      </c>
      <c r="T108" s="33">
        <v>133535.94</v>
      </c>
      <c r="U108" s="33">
        <v>627264.94</v>
      </c>
      <c r="V108" s="33">
        <v>888891.06</v>
      </c>
      <c r="W108" s="33">
        <v>75735.93</v>
      </c>
      <c r="X108" s="33">
        <v>284293.13</v>
      </c>
    </row>
    <row r="109" spans="1:24" ht="12.75">
      <c r="A109" s="34">
        <v>6</v>
      </c>
      <c r="B109" s="34">
        <v>9</v>
      </c>
      <c r="C109" s="34">
        <v>10</v>
      </c>
      <c r="D109" s="35">
        <v>2</v>
      </c>
      <c r="E109" s="36"/>
      <c r="F109" s="31" t="s">
        <v>257</v>
      </c>
      <c r="G109" s="56" t="s">
        <v>351</v>
      </c>
      <c r="H109" s="33">
        <v>21483686.07</v>
      </c>
      <c r="I109" s="33">
        <v>377066</v>
      </c>
      <c r="J109" s="33">
        <v>0</v>
      </c>
      <c r="K109" s="33">
        <v>788779.81</v>
      </c>
      <c r="L109" s="33">
        <v>0</v>
      </c>
      <c r="M109" s="33">
        <v>324579.2</v>
      </c>
      <c r="N109" s="33">
        <v>2110939.37</v>
      </c>
      <c r="O109" s="33">
        <v>173883.12</v>
      </c>
      <c r="P109" s="33">
        <v>11114590</v>
      </c>
      <c r="Q109" s="33">
        <v>82417.59</v>
      </c>
      <c r="R109" s="33">
        <v>4137392.67</v>
      </c>
      <c r="S109" s="33">
        <v>0</v>
      </c>
      <c r="T109" s="33">
        <v>90050.62</v>
      </c>
      <c r="U109" s="33">
        <v>1202870.38</v>
      </c>
      <c r="V109" s="33">
        <v>620167.62</v>
      </c>
      <c r="W109" s="33">
        <v>189999</v>
      </c>
      <c r="X109" s="33">
        <v>270950.69</v>
      </c>
    </row>
    <row r="110" spans="1:24" ht="12.75">
      <c r="A110" s="34">
        <v>6</v>
      </c>
      <c r="B110" s="34">
        <v>8</v>
      </c>
      <c r="C110" s="34">
        <v>9</v>
      </c>
      <c r="D110" s="35">
        <v>2</v>
      </c>
      <c r="E110" s="36"/>
      <c r="F110" s="31" t="s">
        <v>257</v>
      </c>
      <c r="G110" s="56" t="s">
        <v>352</v>
      </c>
      <c r="H110" s="33">
        <v>15019196.8</v>
      </c>
      <c r="I110" s="33">
        <v>278557.29</v>
      </c>
      <c r="J110" s="33">
        <v>244057.27</v>
      </c>
      <c r="K110" s="33">
        <v>461112.53</v>
      </c>
      <c r="L110" s="33">
        <v>2244.56</v>
      </c>
      <c r="M110" s="33">
        <v>43606.84</v>
      </c>
      <c r="N110" s="33">
        <v>1547804.63</v>
      </c>
      <c r="O110" s="33">
        <v>184166.21</v>
      </c>
      <c r="P110" s="33">
        <v>5744197.19</v>
      </c>
      <c r="Q110" s="33">
        <v>73822.89</v>
      </c>
      <c r="R110" s="33">
        <v>2614347.61</v>
      </c>
      <c r="S110" s="33">
        <v>12788</v>
      </c>
      <c r="T110" s="33">
        <v>113421.75</v>
      </c>
      <c r="U110" s="33">
        <v>3154959.86</v>
      </c>
      <c r="V110" s="33">
        <v>307410.48</v>
      </c>
      <c r="W110" s="33">
        <v>64208</v>
      </c>
      <c r="X110" s="33">
        <v>172491.69</v>
      </c>
    </row>
    <row r="111" spans="1:24" ht="12.75">
      <c r="A111" s="34">
        <v>6</v>
      </c>
      <c r="B111" s="34">
        <v>20</v>
      </c>
      <c r="C111" s="34">
        <v>7</v>
      </c>
      <c r="D111" s="35">
        <v>2</v>
      </c>
      <c r="E111" s="36"/>
      <c r="F111" s="31" t="s">
        <v>257</v>
      </c>
      <c r="G111" s="56" t="s">
        <v>353</v>
      </c>
      <c r="H111" s="33">
        <v>13154066.67</v>
      </c>
      <c r="I111" s="33">
        <v>289599.48</v>
      </c>
      <c r="J111" s="33">
        <v>186059.11</v>
      </c>
      <c r="K111" s="33">
        <v>345625.43</v>
      </c>
      <c r="L111" s="33">
        <v>148920.17</v>
      </c>
      <c r="M111" s="33">
        <v>195710.21</v>
      </c>
      <c r="N111" s="33">
        <v>1298924.55</v>
      </c>
      <c r="O111" s="33">
        <v>76810.21</v>
      </c>
      <c r="P111" s="33">
        <v>4899365.44</v>
      </c>
      <c r="Q111" s="33">
        <v>41796.42</v>
      </c>
      <c r="R111" s="33">
        <v>2506203.06</v>
      </c>
      <c r="S111" s="33">
        <v>0</v>
      </c>
      <c r="T111" s="33">
        <v>279863.19</v>
      </c>
      <c r="U111" s="33">
        <v>428559.27</v>
      </c>
      <c r="V111" s="33">
        <v>364817.88</v>
      </c>
      <c r="W111" s="33">
        <v>1873761.13</v>
      </c>
      <c r="X111" s="33">
        <v>218051.12</v>
      </c>
    </row>
    <row r="112" spans="1:24" ht="12.75">
      <c r="A112" s="34">
        <v>6</v>
      </c>
      <c r="B112" s="34">
        <v>9</v>
      </c>
      <c r="C112" s="34">
        <v>11</v>
      </c>
      <c r="D112" s="35">
        <v>2</v>
      </c>
      <c r="E112" s="36"/>
      <c r="F112" s="31" t="s">
        <v>257</v>
      </c>
      <c r="G112" s="56" t="s">
        <v>354</v>
      </c>
      <c r="H112" s="33">
        <v>47738408.31</v>
      </c>
      <c r="I112" s="33">
        <v>4069960.59</v>
      </c>
      <c r="J112" s="33">
        <v>0</v>
      </c>
      <c r="K112" s="33">
        <v>4668005.68</v>
      </c>
      <c r="L112" s="33">
        <v>0</v>
      </c>
      <c r="M112" s="33">
        <v>103520.65</v>
      </c>
      <c r="N112" s="33">
        <v>4323102.35</v>
      </c>
      <c r="O112" s="33">
        <v>337532.73</v>
      </c>
      <c r="P112" s="33">
        <v>16980727.62</v>
      </c>
      <c r="Q112" s="33">
        <v>222098.03</v>
      </c>
      <c r="R112" s="33">
        <v>6023501.69</v>
      </c>
      <c r="S112" s="33">
        <v>331965.2</v>
      </c>
      <c r="T112" s="33">
        <v>261684.11</v>
      </c>
      <c r="U112" s="33">
        <v>8107974.11</v>
      </c>
      <c r="V112" s="33">
        <v>925590.32</v>
      </c>
      <c r="W112" s="33">
        <v>287594.81</v>
      </c>
      <c r="X112" s="33">
        <v>1095150.42</v>
      </c>
    </row>
    <row r="113" spans="1:24" ht="12.75">
      <c r="A113" s="34">
        <v>6</v>
      </c>
      <c r="B113" s="34">
        <v>16</v>
      </c>
      <c r="C113" s="34">
        <v>3</v>
      </c>
      <c r="D113" s="35">
        <v>2</v>
      </c>
      <c r="E113" s="36"/>
      <c r="F113" s="31" t="s">
        <v>257</v>
      </c>
      <c r="G113" s="56" t="s">
        <v>355</v>
      </c>
      <c r="H113" s="33">
        <v>8569537.92</v>
      </c>
      <c r="I113" s="33">
        <v>194254.29</v>
      </c>
      <c r="J113" s="33">
        <v>0</v>
      </c>
      <c r="K113" s="33">
        <v>469010.21</v>
      </c>
      <c r="L113" s="33">
        <v>0</v>
      </c>
      <c r="M113" s="33">
        <v>0</v>
      </c>
      <c r="N113" s="33">
        <v>995949.2</v>
      </c>
      <c r="O113" s="33">
        <v>54696.06</v>
      </c>
      <c r="P113" s="33">
        <v>3467711.05</v>
      </c>
      <c r="Q113" s="33">
        <v>19623.55</v>
      </c>
      <c r="R113" s="33">
        <v>2325443.48</v>
      </c>
      <c r="S113" s="33">
        <v>833.28</v>
      </c>
      <c r="T113" s="33">
        <v>24194.29</v>
      </c>
      <c r="U113" s="33">
        <v>669916.36</v>
      </c>
      <c r="V113" s="33">
        <v>120848.22</v>
      </c>
      <c r="W113" s="33">
        <v>6506.11</v>
      </c>
      <c r="X113" s="33">
        <v>220551.82</v>
      </c>
    </row>
    <row r="114" spans="1:24" ht="12.75">
      <c r="A114" s="34">
        <v>6</v>
      </c>
      <c r="B114" s="34">
        <v>2</v>
      </c>
      <c r="C114" s="34">
        <v>10</v>
      </c>
      <c r="D114" s="35">
        <v>2</v>
      </c>
      <c r="E114" s="36"/>
      <c r="F114" s="31" t="s">
        <v>257</v>
      </c>
      <c r="G114" s="56" t="s">
        <v>356</v>
      </c>
      <c r="H114" s="33">
        <v>14053183.51</v>
      </c>
      <c r="I114" s="33">
        <v>2117476.88</v>
      </c>
      <c r="J114" s="33">
        <v>0</v>
      </c>
      <c r="K114" s="33">
        <v>229161.96</v>
      </c>
      <c r="L114" s="33">
        <v>0</v>
      </c>
      <c r="M114" s="33">
        <v>72873.6</v>
      </c>
      <c r="N114" s="33">
        <v>1289496.5</v>
      </c>
      <c r="O114" s="33">
        <v>145841.48</v>
      </c>
      <c r="P114" s="33">
        <v>4212858.64</v>
      </c>
      <c r="Q114" s="33">
        <v>31101.45</v>
      </c>
      <c r="R114" s="33">
        <v>1694298.23</v>
      </c>
      <c r="S114" s="33">
        <v>0</v>
      </c>
      <c r="T114" s="33">
        <v>45800</v>
      </c>
      <c r="U114" s="33">
        <v>3481654.24</v>
      </c>
      <c r="V114" s="33">
        <v>496999.65</v>
      </c>
      <c r="W114" s="33">
        <v>102646.27</v>
      </c>
      <c r="X114" s="33">
        <v>132974.61</v>
      </c>
    </row>
    <row r="115" spans="1:24" ht="12.75">
      <c r="A115" s="34">
        <v>6</v>
      </c>
      <c r="B115" s="34">
        <v>8</v>
      </c>
      <c r="C115" s="34">
        <v>11</v>
      </c>
      <c r="D115" s="35">
        <v>2</v>
      </c>
      <c r="E115" s="36"/>
      <c r="F115" s="31" t="s">
        <v>257</v>
      </c>
      <c r="G115" s="56" t="s">
        <v>357</v>
      </c>
      <c r="H115" s="33">
        <v>12490509.06</v>
      </c>
      <c r="I115" s="33">
        <v>178927.83</v>
      </c>
      <c r="J115" s="33">
        <v>120952.98</v>
      </c>
      <c r="K115" s="33">
        <v>122257.09</v>
      </c>
      <c r="L115" s="33">
        <v>812258.19</v>
      </c>
      <c r="M115" s="33">
        <v>22564.8</v>
      </c>
      <c r="N115" s="33">
        <v>1271530.14</v>
      </c>
      <c r="O115" s="33">
        <v>131868.23</v>
      </c>
      <c r="P115" s="33">
        <v>3741778.43</v>
      </c>
      <c r="Q115" s="33">
        <v>24756.26</v>
      </c>
      <c r="R115" s="33">
        <v>1968507.28</v>
      </c>
      <c r="S115" s="33">
        <v>0</v>
      </c>
      <c r="T115" s="33">
        <v>124514.35</v>
      </c>
      <c r="U115" s="33">
        <v>3676255.59</v>
      </c>
      <c r="V115" s="33">
        <v>158522.78</v>
      </c>
      <c r="W115" s="33">
        <v>15292.3</v>
      </c>
      <c r="X115" s="33">
        <v>120522.81</v>
      </c>
    </row>
    <row r="116" spans="1:24" ht="12.75">
      <c r="A116" s="34">
        <v>6</v>
      </c>
      <c r="B116" s="34">
        <v>1</v>
      </c>
      <c r="C116" s="34">
        <v>11</v>
      </c>
      <c r="D116" s="35">
        <v>2</v>
      </c>
      <c r="E116" s="36"/>
      <c r="F116" s="31" t="s">
        <v>257</v>
      </c>
      <c r="G116" s="56" t="s">
        <v>358</v>
      </c>
      <c r="H116" s="33">
        <v>20519969.47</v>
      </c>
      <c r="I116" s="33">
        <v>561074.97</v>
      </c>
      <c r="J116" s="33">
        <v>9513.2</v>
      </c>
      <c r="K116" s="33">
        <v>764331.35</v>
      </c>
      <c r="L116" s="33">
        <v>21541.94</v>
      </c>
      <c r="M116" s="33">
        <v>48914.8</v>
      </c>
      <c r="N116" s="33">
        <v>2087457.21</v>
      </c>
      <c r="O116" s="33">
        <v>248281.15</v>
      </c>
      <c r="P116" s="33">
        <v>9990084.27</v>
      </c>
      <c r="Q116" s="33">
        <v>65836.08</v>
      </c>
      <c r="R116" s="33">
        <v>2888044.67</v>
      </c>
      <c r="S116" s="33">
        <v>0</v>
      </c>
      <c r="T116" s="33">
        <v>1398428.82</v>
      </c>
      <c r="U116" s="33">
        <v>730133.02</v>
      </c>
      <c r="V116" s="33">
        <v>791903</v>
      </c>
      <c r="W116" s="33">
        <v>102307.87</v>
      </c>
      <c r="X116" s="33">
        <v>812117.12</v>
      </c>
    </row>
    <row r="117" spans="1:24" ht="12.75">
      <c r="A117" s="34">
        <v>6</v>
      </c>
      <c r="B117" s="34">
        <v>13</v>
      </c>
      <c r="C117" s="34">
        <v>5</v>
      </c>
      <c r="D117" s="35">
        <v>2</v>
      </c>
      <c r="E117" s="36"/>
      <c r="F117" s="31" t="s">
        <v>257</v>
      </c>
      <c r="G117" s="56" t="s">
        <v>359</v>
      </c>
      <c r="H117" s="33">
        <v>5092104.18</v>
      </c>
      <c r="I117" s="33">
        <v>304317.52</v>
      </c>
      <c r="J117" s="33">
        <v>40127</v>
      </c>
      <c r="K117" s="33">
        <v>1151935.2</v>
      </c>
      <c r="L117" s="33">
        <v>11318.1</v>
      </c>
      <c r="M117" s="33">
        <v>16790.87</v>
      </c>
      <c r="N117" s="33">
        <v>799514.27</v>
      </c>
      <c r="O117" s="33">
        <v>82051.19</v>
      </c>
      <c r="P117" s="33">
        <v>1255864.5</v>
      </c>
      <c r="Q117" s="33">
        <v>4340</v>
      </c>
      <c r="R117" s="33">
        <v>531672.29</v>
      </c>
      <c r="S117" s="33">
        <v>6159.58</v>
      </c>
      <c r="T117" s="33">
        <v>61441.25</v>
      </c>
      <c r="U117" s="33">
        <v>523127.03</v>
      </c>
      <c r="V117" s="33">
        <v>92066.22</v>
      </c>
      <c r="W117" s="33">
        <v>398.7</v>
      </c>
      <c r="X117" s="33">
        <v>210980.46</v>
      </c>
    </row>
    <row r="118" spans="1:24" ht="12.75">
      <c r="A118" s="34">
        <v>6</v>
      </c>
      <c r="B118" s="34">
        <v>2</v>
      </c>
      <c r="C118" s="34">
        <v>11</v>
      </c>
      <c r="D118" s="35">
        <v>2</v>
      </c>
      <c r="E118" s="36"/>
      <c r="F118" s="31" t="s">
        <v>257</v>
      </c>
      <c r="G118" s="56" t="s">
        <v>360</v>
      </c>
      <c r="H118" s="33">
        <v>11762370.9</v>
      </c>
      <c r="I118" s="33">
        <v>270803.45</v>
      </c>
      <c r="J118" s="33">
        <v>0</v>
      </c>
      <c r="K118" s="33">
        <v>1096932.63</v>
      </c>
      <c r="L118" s="33">
        <v>0</v>
      </c>
      <c r="M118" s="33">
        <v>6848.04</v>
      </c>
      <c r="N118" s="33">
        <v>1411686.19</v>
      </c>
      <c r="O118" s="33">
        <v>384594.06</v>
      </c>
      <c r="P118" s="33">
        <v>4795896.62</v>
      </c>
      <c r="Q118" s="33">
        <v>32415.71</v>
      </c>
      <c r="R118" s="33">
        <v>1900631.79</v>
      </c>
      <c r="S118" s="33">
        <v>3000</v>
      </c>
      <c r="T118" s="33">
        <v>62070.75</v>
      </c>
      <c r="U118" s="33">
        <v>1306799.66</v>
      </c>
      <c r="V118" s="33">
        <v>284000</v>
      </c>
      <c r="W118" s="33">
        <v>55600</v>
      </c>
      <c r="X118" s="33">
        <v>151092</v>
      </c>
    </row>
    <row r="119" spans="1:24" ht="12.75">
      <c r="A119" s="34">
        <v>6</v>
      </c>
      <c r="B119" s="34">
        <v>5</v>
      </c>
      <c r="C119" s="34">
        <v>7</v>
      </c>
      <c r="D119" s="35">
        <v>2</v>
      </c>
      <c r="E119" s="36"/>
      <c r="F119" s="31" t="s">
        <v>257</v>
      </c>
      <c r="G119" s="56" t="s">
        <v>361</v>
      </c>
      <c r="H119" s="33">
        <v>12671374.98</v>
      </c>
      <c r="I119" s="33">
        <v>242810.99</v>
      </c>
      <c r="J119" s="33">
        <v>247598.97</v>
      </c>
      <c r="K119" s="33">
        <v>680207.15</v>
      </c>
      <c r="L119" s="33">
        <v>0</v>
      </c>
      <c r="M119" s="33">
        <v>148489.23</v>
      </c>
      <c r="N119" s="33">
        <v>1260668.63</v>
      </c>
      <c r="O119" s="33">
        <v>188580.33</v>
      </c>
      <c r="P119" s="33">
        <v>4439723.74</v>
      </c>
      <c r="Q119" s="33">
        <v>21224.82</v>
      </c>
      <c r="R119" s="33">
        <v>1480684.21</v>
      </c>
      <c r="S119" s="33">
        <v>0</v>
      </c>
      <c r="T119" s="33">
        <v>205764.47</v>
      </c>
      <c r="U119" s="33">
        <v>3350266.19</v>
      </c>
      <c r="V119" s="33">
        <v>202500</v>
      </c>
      <c r="W119" s="33">
        <v>80250</v>
      </c>
      <c r="X119" s="33">
        <v>122606.25</v>
      </c>
    </row>
    <row r="120" spans="1:24" ht="12.75">
      <c r="A120" s="34">
        <v>6</v>
      </c>
      <c r="B120" s="34">
        <v>10</v>
      </c>
      <c r="C120" s="34">
        <v>5</v>
      </c>
      <c r="D120" s="35">
        <v>2</v>
      </c>
      <c r="E120" s="36"/>
      <c r="F120" s="31" t="s">
        <v>257</v>
      </c>
      <c r="G120" s="56" t="s">
        <v>362</v>
      </c>
      <c r="H120" s="33">
        <v>25693943.01</v>
      </c>
      <c r="I120" s="33">
        <v>275423.73</v>
      </c>
      <c r="J120" s="33">
        <v>0</v>
      </c>
      <c r="K120" s="33">
        <v>478527.48</v>
      </c>
      <c r="L120" s="33">
        <v>0</v>
      </c>
      <c r="M120" s="33">
        <v>465592.67</v>
      </c>
      <c r="N120" s="33">
        <v>3124302.7</v>
      </c>
      <c r="O120" s="33">
        <v>414235.05</v>
      </c>
      <c r="P120" s="33">
        <v>9600911.35</v>
      </c>
      <c r="Q120" s="33">
        <v>125070.16</v>
      </c>
      <c r="R120" s="33">
        <v>1662730.59</v>
      </c>
      <c r="S120" s="33">
        <v>0</v>
      </c>
      <c r="T120" s="33">
        <v>290568.19</v>
      </c>
      <c r="U120" s="33">
        <v>5954947.68</v>
      </c>
      <c r="V120" s="33">
        <v>535305.95</v>
      </c>
      <c r="W120" s="33">
        <v>158561.21</v>
      </c>
      <c r="X120" s="33">
        <v>2607766.25</v>
      </c>
    </row>
    <row r="121" spans="1:24" ht="12.75">
      <c r="A121" s="34">
        <v>6</v>
      </c>
      <c r="B121" s="34">
        <v>14</v>
      </c>
      <c r="C121" s="34">
        <v>9</v>
      </c>
      <c r="D121" s="35">
        <v>2</v>
      </c>
      <c r="E121" s="36"/>
      <c r="F121" s="31" t="s">
        <v>257</v>
      </c>
      <c r="G121" s="56" t="s">
        <v>266</v>
      </c>
      <c r="H121" s="33">
        <v>20548247.75</v>
      </c>
      <c r="I121" s="33">
        <v>164111.69</v>
      </c>
      <c r="J121" s="33">
        <v>1303991.74</v>
      </c>
      <c r="K121" s="33">
        <v>1266960.85</v>
      </c>
      <c r="L121" s="33">
        <v>8556.08</v>
      </c>
      <c r="M121" s="33">
        <v>25078.63</v>
      </c>
      <c r="N121" s="33">
        <v>2202562.8</v>
      </c>
      <c r="O121" s="33">
        <v>234085.55</v>
      </c>
      <c r="P121" s="33">
        <v>9005866.55</v>
      </c>
      <c r="Q121" s="33">
        <v>79443.95</v>
      </c>
      <c r="R121" s="33">
        <v>3576749.45</v>
      </c>
      <c r="S121" s="33">
        <v>7662.28</v>
      </c>
      <c r="T121" s="33">
        <v>223349.53</v>
      </c>
      <c r="U121" s="33">
        <v>1523015.13</v>
      </c>
      <c r="V121" s="33">
        <v>613858.77</v>
      </c>
      <c r="W121" s="33">
        <v>227794.7</v>
      </c>
      <c r="X121" s="33">
        <v>85160.05</v>
      </c>
    </row>
    <row r="122" spans="1:24" ht="12.75">
      <c r="A122" s="34">
        <v>6</v>
      </c>
      <c r="B122" s="34">
        <v>18</v>
      </c>
      <c r="C122" s="34">
        <v>7</v>
      </c>
      <c r="D122" s="35">
        <v>2</v>
      </c>
      <c r="E122" s="36"/>
      <c r="F122" s="31" t="s">
        <v>257</v>
      </c>
      <c r="G122" s="56" t="s">
        <v>363</v>
      </c>
      <c r="H122" s="33">
        <v>10788103.65</v>
      </c>
      <c r="I122" s="33">
        <v>226185.99</v>
      </c>
      <c r="J122" s="33">
        <v>242695.01</v>
      </c>
      <c r="K122" s="33">
        <v>294557.75</v>
      </c>
      <c r="L122" s="33">
        <v>0</v>
      </c>
      <c r="M122" s="33">
        <v>28756.88</v>
      </c>
      <c r="N122" s="33">
        <v>1816650.82</v>
      </c>
      <c r="O122" s="33">
        <v>116027.76</v>
      </c>
      <c r="P122" s="33">
        <v>4946029.16</v>
      </c>
      <c r="Q122" s="33">
        <v>19776.23</v>
      </c>
      <c r="R122" s="33">
        <v>2132164.87</v>
      </c>
      <c r="S122" s="33">
        <v>0</v>
      </c>
      <c r="T122" s="33">
        <v>86993.04</v>
      </c>
      <c r="U122" s="33">
        <v>430773.07</v>
      </c>
      <c r="V122" s="33">
        <v>191035.1</v>
      </c>
      <c r="W122" s="33">
        <v>78803.2</v>
      </c>
      <c r="X122" s="33">
        <v>177654.77</v>
      </c>
    </row>
    <row r="123" spans="1:24" ht="12.75">
      <c r="A123" s="34">
        <v>6</v>
      </c>
      <c r="B123" s="34">
        <v>20</v>
      </c>
      <c r="C123" s="34">
        <v>8</v>
      </c>
      <c r="D123" s="35">
        <v>2</v>
      </c>
      <c r="E123" s="36"/>
      <c r="F123" s="31" t="s">
        <v>257</v>
      </c>
      <c r="G123" s="56" t="s">
        <v>364</v>
      </c>
      <c r="H123" s="33">
        <v>10109620.49</v>
      </c>
      <c r="I123" s="33">
        <v>390151.75</v>
      </c>
      <c r="J123" s="33">
        <v>303312.81</v>
      </c>
      <c r="K123" s="33">
        <v>67004.67</v>
      </c>
      <c r="L123" s="33">
        <v>0</v>
      </c>
      <c r="M123" s="33">
        <v>177616.27</v>
      </c>
      <c r="N123" s="33">
        <v>1297159.54</v>
      </c>
      <c r="O123" s="33">
        <v>183428.37</v>
      </c>
      <c r="P123" s="33">
        <v>4510450.45</v>
      </c>
      <c r="Q123" s="33">
        <v>26326.1</v>
      </c>
      <c r="R123" s="33">
        <v>2331773.36</v>
      </c>
      <c r="S123" s="33">
        <v>0</v>
      </c>
      <c r="T123" s="33">
        <v>46276</v>
      </c>
      <c r="U123" s="33">
        <v>381049.56</v>
      </c>
      <c r="V123" s="33">
        <v>207216.42</v>
      </c>
      <c r="W123" s="33">
        <v>22572.5</v>
      </c>
      <c r="X123" s="33">
        <v>165282.69</v>
      </c>
    </row>
    <row r="124" spans="1:24" ht="12.75">
      <c r="A124" s="34">
        <v>6</v>
      </c>
      <c r="B124" s="34">
        <v>15</v>
      </c>
      <c r="C124" s="34">
        <v>6</v>
      </c>
      <c r="D124" s="35">
        <v>2</v>
      </c>
      <c r="E124" s="36"/>
      <c r="F124" s="31" t="s">
        <v>257</v>
      </c>
      <c r="G124" s="56" t="s">
        <v>267</v>
      </c>
      <c r="H124" s="33">
        <v>20062522.88</v>
      </c>
      <c r="I124" s="33">
        <v>1438776.83</v>
      </c>
      <c r="J124" s="33">
        <v>459144.21</v>
      </c>
      <c r="K124" s="33">
        <v>1099763.15</v>
      </c>
      <c r="L124" s="33">
        <v>0</v>
      </c>
      <c r="M124" s="33">
        <v>28116.42</v>
      </c>
      <c r="N124" s="33">
        <v>1764181.55</v>
      </c>
      <c r="O124" s="33">
        <v>298351.91</v>
      </c>
      <c r="P124" s="33">
        <v>7649940.48</v>
      </c>
      <c r="Q124" s="33">
        <v>40362.58</v>
      </c>
      <c r="R124" s="33">
        <v>3423119.26</v>
      </c>
      <c r="S124" s="33">
        <v>0</v>
      </c>
      <c r="T124" s="33">
        <v>181600.66</v>
      </c>
      <c r="U124" s="33">
        <v>1976488.23</v>
      </c>
      <c r="V124" s="33">
        <v>1281003.65</v>
      </c>
      <c r="W124" s="33">
        <v>135781.08</v>
      </c>
      <c r="X124" s="33">
        <v>285892.87</v>
      </c>
    </row>
    <row r="125" spans="1:24" ht="12.75">
      <c r="A125" s="34">
        <v>6</v>
      </c>
      <c r="B125" s="34">
        <v>3</v>
      </c>
      <c r="C125" s="34">
        <v>8</v>
      </c>
      <c r="D125" s="35">
        <v>2</v>
      </c>
      <c r="E125" s="36"/>
      <c r="F125" s="31" t="s">
        <v>257</v>
      </c>
      <c r="G125" s="56" t="s">
        <v>268</v>
      </c>
      <c r="H125" s="33">
        <v>9974941.51</v>
      </c>
      <c r="I125" s="33">
        <v>492494.78</v>
      </c>
      <c r="J125" s="33">
        <v>306545.79</v>
      </c>
      <c r="K125" s="33">
        <v>474693.41</v>
      </c>
      <c r="L125" s="33">
        <v>0</v>
      </c>
      <c r="M125" s="33">
        <v>124377.31</v>
      </c>
      <c r="N125" s="33">
        <v>1131055.19</v>
      </c>
      <c r="O125" s="33">
        <v>73705.39</v>
      </c>
      <c r="P125" s="33">
        <v>3861865.37</v>
      </c>
      <c r="Q125" s="33">
        <v>25695.09</v>
      </c>
      <c r="R125" s="33">
        <v>2405996.26</v>
      </c>
      <c r="S125" s="33">
        <v>0</v>
      </c>
      <c r="T125" s="33">
        <v>78016</v>
      </c>
      <c r="U125" s="33">
        <v>391969.99</v>
      </c>
      <c r="V125" s="33">
        <v>388314.22</v>
      </c>
      <c r="W125" s="33">
        <v>11708</v>
      </c>
      <c r="X125" s="33">
        <v>208504.71</v>
      </c>
    </row>
    <row r="126" spans="1:24" ht="12.75">
      <c r="A126" s="34">
        <v>6</v>
      </c>
      <c r="B126" s="34">
        <v>3</v>
      </c>
      <c r="C126" s="34">
        <v>15</v>
      </c>
      <c r="D126" s="35">
        <v>2</v>
      </c>
      <c r="E126" s="36"/>
      <c r="F126" s="31" t="s">
        <v>257</v>
      </c>
      <c r="G126" s="56" t="s">
        <v>365</v>
      </c>
      <c r="H126" s="33">
        <v>13506306.9</v>
      </c>
      <c r="I126" s="33">
        <v>292369.02</v>
      </c>
      <c r="J126" s="33">
        <v>402203.24</v>
      </c>
      <c r="K126" s="33">
        <v>1761097.43</v>
      </c>
      <c r="L126" s="33">
        <v>16572.79</v>
      </c>
      <c r="M126" s="33">
        <v>81848.46</v>
      </c>
      <c r="N126" s="33">
        <v>1570953.03</v>
      </c>
      <c r="O126" s="33">
        <v>108867.06</v>
      </c>
      <c r="P126" s="33">
        <v>4196798.86</v>
      </c>
      <c r="Q126" s="33">
        <v>38314.84</v>
      </c>
      <c r="R126" s="33">
        <v>2990446.87</v>
      </c>
      <c r="S126" s="33">
        <v>0</v>
      </c>
      <c r="T126" s="33">
        <v>179067.59</v>
      </c>
      <c r="U126" s="33">
        <v>923051.04</v>
      </c>
      <c r="V126" s="33">
        <v>506402.59</v>
      </c>
      <c r="W126" s="33">
        <v>216489.11</v>
      </c>
      <c r="X126" s="33">
        <v>221824.97</v>
      </c>
    </row>
    <row r="127" spans="1:24" ht="12.75">
      <c r="A127" s="34">
        <v>6</v>
      </c>
      <c r="B127" s="34">
        <v>1</v>
      </c>
      <c r="C127" s="34">
        <v>12</v>
      </c>
      <c r="D127" s="35">
        <v>2</v>
      </c>
      <c r="E127" s="36"/>
      <c r="F127" s="31" t="s">
        <v>257</v>
      </c>
      <c r="G127" s="56" t="s">
        <v>366</v>
      </c>
      <c r="H127" s="33">
        <v>7779260.94</v>
      </c>
      <c r="I127" s="33">
        <v>291729.75</v>
      </c>
      <c r="J127" s="33">
        <v>0</v>
      </c>
      <c r="K127" s="33">
        <v>275302.22</v>
      </c>
      <c r="L127" s="33">
        <v>977.73</v>
      </c>
      <c r="M127" s="33">
        <v>7596.53</v>
      </c>
      <c r="N127" s="33">
        <v>858878</v>
      </c>
      <c r="O127" s="33">
        <v>88668.04</v>
      </c>
      <c r="P127" s="33">
        <v>2518276.34</v>
      </c>
      <c r="Q127" s="33">
        <v>17691.77</v>
      </c>
      <c r="R127" s="33">
        <v>1084126.71</v>
      </c>
      <c r="S127" s="33">
        <v>0</v>
      </c>
      <c r="T127" s="33">
        <v>164074.79</v>
      </c>
      <c r="U127" s="33">
        <v>2143918.67</v>
      </c>
      <c r="V127" s="33">
        <v>226642.21</v>
      </c>
      <c r="W127" s="33">
        <v>38000</v>
      </c>
      <c r="X127" s="33">
        <v>63378.18</v>
      </c>
    </row>
    <row r="128" spans="1:24" ht="12.75">
      <c r="A128" s="34">
        <v>6</v>
      </c>
      <c r="B128" s="34">
        <v>1</v>
      </c>
      <c r="C128" s="34">
        <v>13</v>
      </c>
      <c r="D128" s="35">
        <v>2</v>
      </c>
      <c r="E128" s="36"/>
      <c r="F128" s="31" t="s">
        <v>257</v>
      </c>
      <c r="G128" s="56" t="s">
        <v>367</v>
      </c>
      <c r="H128" s="33">
        <v>5942729.34</v>
      </c>
      <c r="I128" s="33">
        <v>148284.97</v>
      </c>
      <c r="J128" s="33">
        <v>0</v>
      </c>
      <c r="K128" s="33">
        <v>1428348.64</v>
      </c>
      <c r="L128" s="33">
        <v>0</v>
      </c>
      <c r="M128" s="33">
        <v>26102.36</v>
      </c>
      <c r="N128" s="33">
        <v>876675.93</v>
      </c>
      <c r="O128" s="33">
        <v>74879.56</v>
      </c>
      <c r="P128" s="33">
        <v>1955307.63</v>
      </c>
      <c r="Q128" s="33">
        <v>14546</v>
      </c>
      <c r="R128" s="33">
        <v>905285.42</v>
      </c>
      <c r="S128" s="33">
        <v>0</v>
      </c>
      <c r="T128" s="33">
        <v>45532.37</v>
      </c>
      <c r="U128" s="33">
        <v>117354.8</v>
      </c>
      <c r="V128" s="33">
        <v>205543.02</v>
      </c>
      <c r="W128" s="33">
        <v>8817.63</v>
      </c>
      <c r="X128" s="33">
        <v>136051.01</v>
      </c>
    </row>
    <row r="129" spans="1:24" ht="12.75">
      <c r="A129" s="34">
        <v>6</v>
      </c>
      <c r="B129" s="34">
        <v>3</v>
      </c>
      <c r="C129" s="34">
        <v>9</v>
      </c>
      <c r="D129" s="35">
        <v>2</v>
      </c>
      <c r="E129" s="36"/>
      <c r="F129" s="31" t="s">
        <v>257</v>
      </c>
      <c r="G129" s="56" t="s">
        <v>368</v>
      </c>
      <c r="H129" s="33">
        <v>10535371.82</v>
      </c>
      <c r="I129" s="33">
        <v>1143138.99</v>
      </c>
      <c r="J129" s="33">
        <v>0</v>
      </c>
      <c r="K129" s="33">
        <v>402375.52</v>
      </c>
      <c r="L129" s="33">
        <v>2344.84</v>
      </c>
      <c r="M129" s="33">
        <v>104123.01</v>
      </c>
      <c r="N129" s="33">
        <v>1353016.89</v>
      </c>
      <c r="O129" s="33">
        <v>49203.43</v>
      </c>
      <c r="P129" s="33">
        <v>3071551.87</v>
      </c>
      <c r="Q129" s="33">
        <v>21525.08</v>
      </c>
      <c r="R129" s="33">
        <v>3045265.49</v>
      </c>
      <c r="S129" s="33">
        <v>0</v>
      </c>
      <c r="T129" s="33">
        <v>299566.9</v>
      </c>
      <c r="U129" s="33">
        <v>456380.79</v>
      </c>
      <c r="V129" s="33">
        <v>382007.51</v>
      </c>
      <c r="W129" s="33">
        <v>75059.25</v>
      </c>
      <c r="X129" s="33">
        <v>129812.25</v>
      </c>
    </row>
    <row r="130" spans="1:24" ht="12.75">
      <c r="A130" s="34">
        <v>6</v>
      </c>
      <c r="B130" s="34">
        <v>6</v>
      </c>
      <c r="C130" s="34">
        <v>9</v>
      </c>
      <c r="D130" s="35">
        <v>2</v>
      </c>
      <c r="E130" s="36"/>
      <c r="F130" s="31" t="s">
        <v>257</v>
      </c>
      <c r="G130" s="56" t="s">
        <v>369</v>
      </c>
      <c r="H130" s="33">
        <v>6682417.39</v>
      </c>
      <c r="I130" s="33">
        <v>268514.44</v>
      </c>
      <c r="J130" s="33">
        <v>297594.1</v>
      </c>
      <c r="K130" s="33">
        <v>251972.42</v>
      </c>
      <c r="L130" s="33">
        <v>0</v>
      </c>
      <c r="M130" s="33">
        <v>190255.88</v>
      </c>
      <c r="N130" s="33">
        <v>751442.77</v>
      </c>
      <c r="O130" s="33">
        <v>86268.94</v>
      </c>
      <c r="P130" s="33">
        <v>2721479.78</v>
      </c>
      <c r="Q130" s="33">
        <v>20220.5</v>
      </c>
      <c r="R130" s="33">
        <v>1525599.18</v>
      </c>
      <c r="S130" s="33">
        <v>74866.56</v>
      </c>
      <c r="T130" s="33">
        <v>69749.6</v>
      </c>
      <c r="U130" s="33">
        <v>249509.95</v>
      </c>
      <c r="V130" s="33">
        <v>135590.42</v>
      </c>
      <c r="W130" s="33">
        <v>0</v>
      </c>
      <c r="X130" s="33">
        <v>39352.85</v>
      </c>
    </row>
    <row r="131" spans="1:24" ht="12.75">
      <c r="A131" s="34">
        <v>6</v>
      </c>
      <c r="B131" s="34">
        <v>17</v>
      </c>
      <c r="C131" s="34">
        <v>4</v>
      </c>
      <c r="D131" s="35">
        <v>2</v>
      </c>
      <c r="E131" s="36"/>
      <c r="F131" s="31" t="s">
        <v>257</v>
      </c>
      <c r="G131" s="56" t="s">
        <v>370</v>
      </c>
      <c r="H131" s="33">
        <v>6735238.64</v>
      </c>
      <c r="I131" s="33">
        <v>576782.8</v>
      </c>
      <c r="J131" s="33">
        <v>149696.17</v>
      </c>
      <c r="K131" s="33">
        <v>226917.34</v>
      </c>
      <c r="L131" s="33">
        <v>0</v>
      </c>
      <c r="M131" s="33">
        <v>69812.97</v>
      </c>
      <c r="N131" s="33">
        <v>1284768.17</v>
      </c>
      <c r="O131" s="33">
        <v>95375.86</v>
      </c>
      <c r="P131" s="33">
        <v>2300545.17</v>
      </c>
      <c r="Q131" s="33">
        <v>19485.02</v>
      </c>
      <c r="R131" s="33">
        <v>1145019.33</v>
      </c>
      <c r="S131" s="33">
        <v>0</v>
      </c>
      <c r="T131" s="33">
        <v>28789.6</v>
      </c>
      <c r="U131" s="33">
        <v>316454.37</v>
      </c>
      <c r="V131" s="33">
        <v>299640.37</v>
      </c>
      <c r="W131" s="33">
        <v>40243.38</v>
      </c>
      <c r="X131" s="33">
        <v>181708.09</v>
      </c>
    </row>
    <row r="132" spans="1:24" ht="12.75">
      <c r="A132" s="34">
        <v>6</v>
      </c>
      <c r="B132" s="34">
        <v>3</v>
      </c>
      <c r="C132" s="34">
        <v>10</v>
      </c>
      <c r="D132" s="35">
        <v>2</v>
      </c>
      <c r="E132" s="36"/>
      <c r="F132" s="31" t="s">
        <v>257</v>
      </c>
      <c r="G132" s="56" t="s">
        <v>371</v>
      </c>
      <c r="H132" s="33">
        <v>12888825.41</v>
      </c>
      <c r="I132" s="33">
        <v>371625.22</v>
      </c>
      <c r="J132" s="33">
        <v>185662.73</v>
      </c>
      <c r="K132" s="33">
        <v>25043.55</v>
      </c>
      <c r="L132" s="33">
        <v>41340.5</v>
      </c>
      <c r="M132" s="33">
        <v>167395.29</v>
      </c>
      <c r="N132" s="33">
        <v>1617266.1</v>
      </c>
      <c r="O132" s="33">
        <v>66943.4</v>
      </c>
      <c r="P132" s="33">
        <v>5896634.35</v>
      </c>
      <c r="Q132" s="33">
        <v>24225.38</v>
      </c>
      <c r="R132" s="33">
        <v>3286182.91</v>
      </c>
      <c r="S132" s="33">
        <v>46955.58</v>
      </c>
      <c r="T132" s="33">
        <v>139215.28</v>
      </c>
      <c r="U132" s="33">
        <v>528253.14</v>
      </c>
      <c r="V132" s="33">
        <v>217200</v>
      </c>
      <c r="W132" s="33">
        <v>61704.55</v>
      </c>
      <c r="X132" s="33">
        <v>213177.43</v>
      </c>
    </row>
    <row r="133" spans="1:24" ht="12.75">
      <c r="A133" s="34">
        <v>6</v>
      </c>
      <c r="B133" s="34">
        <v>8</v>
      </c>
      <c r="C133" s="34">
        <v>12</v>
      </c>
      <c r="D133" s="35">
        <v>2</v>
      </c>
      <c r="E133" s="36"/>
      <c r="F133" s="31" t="s">
        <v>257</v>
      </c>
      <c r="G133" s="56" t="s">
        <v>372</v>
      </c>
      <c r="H133" s="33">
        <v>9209619.4</v>
      </c>
      <c r="I133" s="33">
        <v>164541.25</v>
      </c>
      <c r="J133" s="33">
        <v>158730.16</v>
      </c>
      <c r="K133" s="33">
        <v>670031.35</v>
      </c>
      <c r="L133" s="33">
        <v>0</v>
      </c>
      <c r="M133" s="33">
        <v>143769.01</v>
      </c>
      <c r="N133" s="33">
        <v>1135307.61</v>
      </c>
      <c r="O133" s="33">
        <v>127765.6</v>
      </c>
      <c r="P133" s="33">
        <v>4389229.87</v>
      </c>
      <c r="Q133" s="33">
        <v>16373.54</v>
      </c>
      <c r="R133" s="33">
        <v>1570692.34</v>
      </c>
      <c r="S133" s="33">
        <v>0</v>
      </c>
      <c r="T133" s="33">
        <v>62546.51</v>
      </c>
      <c r="U133" s="33">
        <v>436861.63</v>
      </c>
      <c r="V133" s="33">
        <v>249834.89</v>
      </c>
      <c r="W133" s="33">
        <v>20867.01</v>
      </c>
      <c r="X133" s="33">
        <v>63068.63</v>
      </c>
    </row>
    <row r="134" spans="1:24" ht="12.75">
      <c r="A134" s="34">
        <v>6</v>
      </c>
      <c r="B134" s="34">
        <v>11</v>
      </c>
      <c r="C134" s="34">
        <v>6</v>
      </c>
      <c r="D134" s="35">
        <v>2</v>
      </c>
      <c r="E134" s="36"/>
      <c r="F134" s="31" t="s">
        <v>257</v>
      </c>
      <c r="G134" s="56" t="s">
        <v>373</v>
      </c>
      <c r="H134" s="33">
        <v>9807992.91</v>
      </c>
      <c r="I134" s="33">
        <v>1559860.6</v>
      </c>
      <c r="J134" s="33">
        <v>134629.07</v>
      </c>
      <c r="K134" s="33">
        <v>300540.7</v>
      </c>
      <c r="L134" s="33">
        <v>0</v>
      </c>
      <c r="M134" s="33">
        <v>2100.77</v>
      </c>
      <c r="N134" s="33">
        <v>1201425.24</v>
      </c>
      <c r="O134" s="33">
        <v>35658.28</v>
      </c>
      <c r="P134" s="33">
        <v>3907565.1</v>
      </c>
      <c r="Q134" s="33">
        <v>15006.78</v>
      </c>
      <c r="R134" s="33">
        <v>1854213.93</v>
      </c>
      <c r="S134" s="33">
        <v>0</v>
      </c>
      <c r="T134" s="33">
        <v>90641.51</v>
      </c>
      <c r="U134" s="33">
        <v>381296.95</v>
      </c>
      <c r="V134" s="33">
        <v>166598</v>
      </c>
      <c r="W134" s="33">
        <v>35251.5</v>
      </c>
      <c r="X134" s="33">
        <v>123204.48</v>
      </c>
    </row>
    <row r="135" spans="1:24" ht="12.75">
      <c r="A135" s="34">
        <v>6</v>
      </c>
      <c r="B135" s="34">
        <v>3</v>
      </c>
      <c r="C135" s="34">
        <v>11</v>
      </c>
      <c r="D135" s="35">
        <v>2</v>
      </c>
      <c r="E135" s="36"/>
      <c r="F135" s="31" t="s">
        <v>257</v>
      </c>
      <c r="G135" s="56" t="s">
        <v>374</v>
      </c>
      <c r="H135" s="33">
        <v>14880708.55</v>
      </c>
      <c r="I135" s="33">
        <v>1143077.49</v>
      </c>
      <c r="J135" s="33">
        <v>298840.66</v>
      </c>
      <c r="K135" s="33">
        <v>519217.71</v>
      </c>
      <c r="L135" s="33">
        <v>0</v>
      </c>
      <c r="M135" s="33">
        <v>83382.65</v>
      </c>
      <c r="N135" s="33">
        <v>1746198.16</v>
      </c>
      <c r="O135" s="33">
        <v>84078.86</v>
      </c>
      <c r="P135" s="33">
        <v>5638696.93</v>
      </c>
      <c r="Q135" s="33">
        <v>59099.07</v>
      </c>
      <c r="R135" s="33">
        <v>3449501.29</v>
      </c>
      <c r="S135" s="33">
        <v>85373.32</v>
      </c>
      <c r="T135" s="33">
        <v>219640.81</v>
      </c>
      <c r="U135" s="33">
        <v>769878.41</v>
      </c>
      <c r="V135" s="33">
        <v>469561.17</v>
      </c>
      <c r="W135" s="33">
        <v>77747.49</v>
      </c>
      <c r="X135" s="33">
        <v>236414.53</v>
      </c>
    </row>
    <row r="136" spans="1:24" ht="12.75">
      <c r="A136" s="34">
        <v>6</v>
      </c>
      <c r="B136" s="34">
        <v>13</v>
      </c>
      <c r="C136" s="34">
        <v>6</v>
      </c>
      <c r="D136" s="35">
        <v>2</v>
      </c>
      <c r="E136" s="36"/>
      <c r="F136" s="31" t="s">
        <v>257</v>
      </c>
      <c r="G136" s="56" t="s">
        <v>375</v>
      </c>
      <c r="H136" s="33">
        <v>13755232.61</v>
      </c>
      <c r="I136" s="33">
        <v>579203.45</v>
      </c>
      <c r="J136" s="33">
        <v>0</v>
      </c>
      <c r="K136" s="33">
        <v>371582.18</v>
      </c>
      <c r="L136" s="33">
        <v>0</v>
      </c>
      <c r="M136" s="33">
        <v>76028.69</v>
      </c>
      <c r="N136" s="33">
        <v>1078856.99</v>
      </c>
      <c r="O136" s="33">
        <v>187921.25</v>
      </c>
      <c r="P136" s="33">
        <v>4114632.67</v>
      </c>
      <c r="Q136" s="33">
        <v>34521.95</v>
      </c>
      <c r="R136" s="33">
        <v>2067659.32</v>
      </c>
      <c r="S136" s="33">
        <v>0</v>
      </c>
      <c r="T136" s="33">
        <v>104381.9</v>
      </c>
      <c r="U136" s="33">
        <v>3854582.34</v>
      </c>
      <c r="V136" s="33">
        <v>336851.48</v>
      </c>
      <c r="W136" s="33">
        <v>309684.5</v>
      </c>
      <c r="X136" s="33">
        <v>639325.89</v>
      </c>
    </row>
    <row r="137" spans="1:24" ht="12.75">
      <c r="A137" s="34">
        <v>6</v>
      </c>
      <c r="B137" s="34">
        <v>6</v>
      </c>
      <c r="C137" s="34">
        <v>10</v>
      </c>
      <c r="D137" s="35">
        <v>2</v>
      </c>
      <c r="E137" s="36"/>
      <c r="F137" s="31" t="s">
        <v>257</v>
      </c>
      <c r="G137" s="56" t="s">
        <v>376</v>
      </c>
      <c r="H137" s="33">
        <v>11310091.94</v>
      </c>
      <c r="I137" s="33">
        <v>742249.73</v>
      </c>
      <c r="J137" s="33">
        <v>147288.89</v>
      </c>
      <c r="K137" s="33">
        <v>302929.43</v>
      </c>
      <c r="L137" s="33">
        <v>12008.96</v>
      </c>
      <c r="M137" s="33">
        <v>53297.61</v>
      </c>
      <c r="N137" s="33">
        <v>1262254.86</v>
      </c>
      <c r="O137" s="33">
        <v>71650.39</v>
      </c>
      <c r="P137" s="33">
        <v>2830512.04</v>
      </c>
      <c r="Q137" s="33">
        <v>24291.19</v>
      </c>
      <c r="R137" s="33">
        <v>1244112.2</v>
      </c>
      <c r="S137" s="33">
        <v>0</v>
      </c>
      <c r="T137" s="33">
        <v>93892.17</v>
      </c>
      <c r="U137" s="33">
        <v>4180496.28</v>
      </c>
      <c r="V137" s="33">
        <v>264247.7</v>
      </c>
      <c r="W137" s="33">
        <v>30584.75</v>
      </c>
      <c r="X137" s="33">
        <v>50275.74</v>
      </c>
    </row>
    <row r="138" spans="1:24" ht="12.75">
      <c r="A138" s="34">
        <v>6</v>
      </c>
      <c r="B138" s="34">
        <v>20</v>
      </c>
      <c r="C138" s="34">
        <v>9</v>
      </c>
      <c r="D138" s="35">
        <v>2</v>
      </c>
      <c r="E138" s="36"/>
      <c r="F138" s="31" t="s">
        <v>257</v>
      </c>
      <c r="G138" s="56" t="s">
        <v>377</v>
      </c>
      <c r="H138" s="33">
        <v>20042086.27</v>
      </c>
      <c r="I138" s="33">
        <v>342655.42</v>
      </c>
      <c r="J138" s="33">
        <v>122899.67</v>
      </c>
      <c r="K138" s="33">
        <v>512579.35</v>
      </c>
      <c r="L138" s="33">
        <v>0</v>
      </c>
      <c r="M138" s="33">
        <v>69201</v>
      </c>
      <c r="N138" s="33">
        <v>1633250.92</v>
      </c>
      <c r="O138" s="33">
        <v>277096.95</v>
      </c>
      <c r="P138" s="33">
        <v>6928852.86</v>
      </c>
      <c r="Q138" s="33">
        <v>56264.7</v>
      </c>
      <c r="R138" s="33">
        <v>2391871.92</v>
      </c>
      <c r="S138" s="33">
        <v>0</v>
      </c>
      <c r="T138" s="33">
        <v>79279</v>
      </c>
      <c r="U138" s="33">
        <v>6228974.27</v>
      </c>
      <c r="V138" s="33">
        <v>1077008.11</v>
      </c>
      <c r="W138" s="33">
        <v>109043.79</v>
      </c>
      <c r="X138" s="33">
        <v>213108.31</v>
      </c>
    </row>
    <row r="139" spans="1:24" ht="12.75">
      <c r="A139" s="34">
        <v>6</v>
      </c>
      <c r="B139" s="34">
        <v>20</v>
      </c>
      <c r="C139" s="34">
        <v>10</v>
      </c>
      <c r="D139" s="35">
        <v>2</v>
      </c>
      <c r="E139" s="36"/>
      <c r="F139" s="31" t="s">
        <v>257</v>
      </c>
      <c r="G139" s="56" t="s">
        <v>378</v>
      </c>
      <c r="H139" s="33">
        <v>10633404.3</v>
      </c>
      <c r="I139" s="33">
        <v>370018.61</v>
      </c>
      <c r="J139" s="33">
        <v>597158.26</v>
      </c>
      <c r="K139" s="33">
        <v>446191.28</v>
      </c>
      <c r="L139" s="33">
        <v>0</v>
      </c>
      <c r="M139" s="33">
        <v>35307.32</v>
      </c>
      <c r="N139" s="33">
        <v>1390691.5</v>
      </c>
      <c r="O139" s="33">
        <v>111614.3</v>
      </c>
      <c r="P139" s="33">
        <v>3926450.09</v>
      </c>
      <c r="Q139" s="33">
        <v>28756.26</v>
      </c>
      <c r="R139" s="33">
        <v>1823845.25</v>
      </c>
      <c r="S139" s="33">
        <v>43852.22</v>
      </c>
      <c r="T139" s="33">
        <v>49238.46</v>
      </c>
      <c r="U139" s="33">
        <v>1144617.92</v>
      </c>
      <c r="V139" s="33">
        <v>450600</v>
      </c>
      <c r="W139" s="33">
        <v>4085.29</v>
      </c>
      <c r="X139" s="33">
        <v>210977.54</v>
      </c>
    </row>
    <row r="140" spans="1:24" ht="12.75">
      <c r="A140" s="34">
        <v>6</v>
      </c>
      <c r="B140" s="34">
        <v>1</v>
      </c>
      <c r="C140" s="34">
        <v>14</v>
      </c>
      <c r="D140" s="35">
        <v>2</v>
      </c>
      <c r="E140" s="36"/>
      <c r="F140" s="31" t="s">
        <v>257</v>
      </c>
      <c r="G140" s="56" t="s">
        <v>379</v>
      </c>
      <c r="H140" s="33">
        <v>5727390.2</v>
      </c>
      <c r="I140" s="33">
        <v>115732.5</v>
      </c>
      <c r="J140" s="33">
        <v>0</v>
      </c>
      <c r="K140" s="33">
        <v>188424.13</v>
      </c>
      <c r="L140" s="33">
        <v>1724.62</v>
      </c>
      <c r="M140" s="33">
        <v>318244.99</v>
      </c>
      <c r="N140" s="33">
        <v>991809.32</v>
      </c>
      <c r="O140" s="33">
        <v>79821.23</v>
      </c>
      <c r="P140" s="33">
        <v>2035990.06</v>
      </c>
      <c r="Q140" s="33">
        <v>17046.15</v>
      </c>
      <c r="R140" s="33">
        <v>1346943.85</v>
      </c>
      <c r="S140" s="33">
        <v>0</v>
      </c>
      <c r="T140" s="33">
        <v>120221.89</v>
      </c>
      <c r="U140" s="33">
        <v>214347.91</v>
      </c>
      <c r="V140" s="33">
        <v>209866.44</v>
      </c>
      <c r="W140" s="33">
        <v>32340.69</v>
      </c>
      <c r="X140" s="33">
        <v>54876.42</v>
      </c>
    </row>
    <row r="141" spans="1:24" ht="12.75">
      <c r="A141" s="34">
        <v>6</v>
      </c>
      <c r="B141" s="34">
        <v>13</v>
      </c>
      <c r="C141" s="34">
        <v>7</v>
      </c>
      <c r="D141" s="35">
        <v>2</v>
      </c>
      <c r="E141" s="36"/>
      <c r="F141" s="31" t="s">
        <v>257</v>
      </c>
      <c r="G141" s="56" t="s">
        <v>380</v>
      </c>
      <c r="H141" s="33">
        <v>6295456.3</v>
      </c>
      <c r="I141" s="33">
        <v>351216.87</v>
      </c>
      <c r="J141" s="33">
        <v>143459.28</v>
      </c>
      <c r="K141" s="33">
        <v>135776.44</v>
      </c>
      <c r="L141" s="33">
        <v>63210.6</v>
      </c>
      <c r="M141" s="33">
        <v>5049.51</v>
      </c>
      <c r="N141" s="33">
        <v>1343399.56</v>
      </c>
      <c r="O141" s="33">
        <v>87104.09</v>
      </c>
      <c r="P141" s="33">
        <v>2143415.89</v>
      </c>
      <c r="Q141" s="33">
        <v>24942.77</v>
      </c>
      <c r="R141" s="33">
        <v>1296081.72</v>
      </c>
      <c r="S141" s="33">
        <v>0</v>
      </c>
      <c r="T141" s="33">
        <v>40350</v>
      </c>
      <c r="U141" s="33">
        <v>292312.53</v>
      </c>
      <c r="V141" s="33">
        <v>259903.71</v>
      </c>
      <c r="W141" s="33">
        <v>11463.9</v>
      </c>
      <c r="X141" s="33">
        <v>97769.43</v>
      </c>
    </row>
    <row r="142" spans="1:24" ht="12.75">
      <c r="A142" s="34">
        <v>6</v>
      </c>
      <c r="B142" s="34">
        <v>1</v>
      </c>
      <c r="C142" s="34">
        <v>15</v>
      </c>
      <c r="D142" s="35">
        <v>2</v>
      </c>
      <c r="E142" s="36"/>
      <c r="F142" s="31" t="s">
        <v>257</v>
      </c>
      <c r="G142" s="56" t="s">
        <v>381</v>
      </c>
      <c r="H142" s="33">
        <v>4982800.62</v>
      </c>
      <c r="I142" s="33">
        <v>378725.03</v>
      </c>
      <c r="J142" s="33">
        <v>89813.13</v>
      </c>
      <c r="K142" s="33">
        <v>204274.33</v>
      </c>
      <c r="L142" s="33">
        <v>1000</v>
      </c>
      <c r="M142" s="33">
        <v>21612.22</v>
      </c>
      <c r="N142" s="33">
        <v>960769.45</v>
      </c>
      <c r="O142" s="33">
        <v>98227.67</v>
      </c>
      <c r="P142" s="33">
        <v>1805346.03</v>
      </c>
      <c r="Q142" s="33">
        <v>6694.03</v>
      </c>
      <c r="R142" s="33">
        <v>1000484.7</v>
      </c>
      <c r="S142" s="33">
        <v>0</v>
      </c>
      <c r="T142" s="33">
        <v>59184.14</v>
      </c>
      <c r="U142" s="33">
        <v>61644.83</v>
      </c>
      <c r="V142" s="33">
        <v>161970.45</v>
      </c>
      <c r="W142" s="33">
        <v>5308.4</v>
      </c>
      <c r="X142" s="33">
        <v>127746.21</v>
      </c>
    </row>
    <row r="143" spans="1:24" ht="12.75">
      <c r="A143" s="34">
        <v>6</v>
      </c>
      <c r="B143" s="34">
        <v>10</v>
      </c>
      <c r="C143" s="34">
        <v>6</v>
      </c>
      <c r="D143" s="35">
        <v>2</v>
      </c>
      <c r="E143" s="36"/>
      <c r="F143" s="31" t="s">
        <v>257</v>
      </c>
      <c r="G143" s="56" t="s">
        <v>382</v>
      </c>
      <c r="H143" s="33">
        <v>11899393.62</v>
      </c>
      <c r="I143" s="33">
        <v>519494.9</v>
      </c>
      <c r="J143" s="33">
        <v>88951.59</v>
      </c>
      <c r="K143" s="33">
        <v>591459.14</v>
      </c>
      <c r="L143" s="33">
        <v>364584.27</v>
      </c>
      <c r="M143" s="33">
        <v>41872.32</v>
      </c>
      <c r="N143" s="33">
        <v>1392452.64</v>
      </c>
      <c r="O143" s="33">
        <v>103305.4</v>
      </c>
      <c r="P143" s="33">
        <v>5022983.98</v>
      </c>
      <c r="Q143" s="33">
        <v>48586.81</v>
      </c>
      <c r="R143" s="33">
        <v>2086339.13</v>
      </c>
      <c r="S143" s="33">
        <v>0</v>
      </c>
      <c r="T143" s="33">
        <v>53470.56</v>
      </c>
      <c r="U143" s="33">
        <v>700483.17</v>
      </c>
      <c r="V143" s="33">
        <v>635381.94</v>
      </c>
      <c r="W143" s="33">
        <v>138207.36</v>
      </c>
      <c r="X143" s="33">
        <v>111820.41</v>
      </c>
    </row>
    <row r="144" spans="1:24" ht="12.75">
      <c r="A144" s="34">
        <v>6</v>
      </c>
      <c r="B144" s="34">
        <v>11</v>
      </c>
      <c r="C144" s="34">
        <v>7</v>
      </c>
      <c r="D144" s="35">
        <v>2</v>
      </c>
      <c r="E144" s="36"/>
      <c r="F144" s="31" t="s">
        <v>257</v>
      </c>
      <c r="G144" s="56" t="s">
        <v>383</v>
      </c>
      <c r="H144" s="33">
        <v>21865611.53</v>
      </c>
      <c r="I144" s="33">
        <v>330429.93</v>
      </c>
      <c r="J144" s="33">
        <v>0</v>
      </c>
      <c r="K144" s="33">
        <v>387524.06</v>
      </c>
      <c r="L144" s="33">
        <v>0</v>
      </c>
      <c r="M144" s="33">
        <v>56075.94</v>
      </c>
      <c r="N144" s="33">
        <v>2024049.35</v>
      </c>
      <c r="O144" s="33">
        <v>64671.62</v>
      </c>
      <c r="P144" s="33">
        <v>12384668.16</v>
      </c>
      <c r="Q144" s="33">
        <v>59976.67</v>
      </c>
      <c r="R144" s="33">
        <v>4564001.51</v>
      </c>
      <c r="S144" s="33">
        <v>0</v>
      </c>
      <c r="T144" s="33">
        <v>458336.72</v>
      </c>
      <c r="U144" s="33">
        <v>696922.12</v>
      </c>
      <c r="V144" s="33">
        <v>392864.44</v>
      </c>
      <c r="W144" s="33">
        <v>176177.67</v>
      </c>
      <c r="X144" s="33">
        <v>269913.34</v>
      </c>
    </row>
    <row r="145" spans="1:24" ht="12.75">
      <c r="A145" s="34">
        <v>6</v>
      </c>
      <c r="B145" s="34">
        <v>19</v>
      </c>
      <c r="C145" s="34">
        <v>4</v>
      </c>
      <c r="D145" s="35">
        <v>2</v>
      </c>
      <c r="E145" s="36"/>
      <c r="F145" s="31" t="s">
        <v>257</v>
      </c>
      <c r="G145" s="56" t="s">
        <v>384</v>
      </c>
      <c r="H145" s="33">
        <v>5376964.75</v>
      </c>
      <c r="I145" s="33">
        <v>500294.09</v>
      </c>
      <c r="J145" s="33">
        <v>57347.56</v>
      </c>
      <c r="K145" s="33">
        <v>125534.12</v>
      </c>
      <c r="L145" s="33">
        <v>0</v>
      </c>
      <c r="M145" s="33">
        <v>19445.28</v>
      </c>
      <c r="N145" s="33">
        <v>941600.61</v>
      </c>
      <c r="O145" s="33">
        <v>48246.67</v>
      </c>
      <c r="P145" s="33">
        <v>1797854.53</v>
      </c>
      <c r="Q145" s="33">
        <v>10930.24</v>
      </c>
      <c r="R145" s="33">
        <v>1539701.11</v>
      </c>
      <c r="S145" s="33">
        <v>0</v>
      </c>
      <c r="T145" s="33">
        <v>71899.44</v>
      </c>
      <c r="U145" s="33">
        <v>57717.54</v>
      </c>
      <c r="V145" s="33">
        <v>123559.79</v>
      </c>
      <c r="W145" s="33">
        <v>3000</v>
      </c>
      <c r="X145" s="33">
        <v>79833.77</v>
      </c>
    </row>
    <row r="146" spans="1:24" ht="12.75">
      <c r="A146" s="34">
        <v>6</v>
      </c>
      <c r="B146" s="34">
        <v>20</v>
      </c>
      <c r="C146" s="34">
        <v>11</v>
      </c>
      <c r="D146" s="35">
        <v>2</v>
      </c>
      <c r="E146" s="36"/>
      <c r="F146" s="31" t="s">
        <v>257</v>
      </c>
      <c r="G146" s="56" t="s">
        <v>385</v>
      </c>
      <c r="H146" s="33">
        <v>10103760.76</v>
      </c>
      <c r="I146" s="33">
        <v>295906.88</v>
      </c>
      <c r="J146" s="33">
        <v>2500</v>
      </c>
      <c r="K146" s="33">
        <v>451005.33</v>
      </c>
      <c r="L146" s="33">
        <v>0</v>
      </c>
      <c r="M146" s="33">
        <v>81126.41</v>
      </c>
      <c r="N146" s="33">
        <v>1336981.06</v>
      </c>
      <c r="O146" s="33">
        <v>283154.55</v>
      </c>
      <c r="P146" s="33">
        <v>4245707.55</v>
      </c>
      <c r="Q146" s="33">
        <v>22796.94</v>
      </c>
      <c r="R146" s="33">
        <v>2352878.42</v>
      </c>
      <c r="S146" s="33">
        <v>0</v>
      </c>
      <c r="T146" s="33">
        <v>71984</v>
      </c>
      <c r="U146" s="33">
        <v>383669.52</v>
      </c>
      <c r="V146" s="33">
        <v>261416.63</v>
      </c>
      <c r="W146" s="33">
        <v>158735.09</v>
      </c>
      <c r="X146" s="33">
        <v>155898.38</v>
      </c>
    </row>
    <row r="147" spans="1:24" ht="12.75">
      <c r="A147" s="34">
        <v>6</v>
      </c>
      <c r="B147" s="34">
        <v>16</v>
      </c>
      <c r="C147" s="34">
        <v>5</v>
      </c>
      <c r="D147" s="35">
        <v>2</v>
      </c>
      <c r="E147" s="36"/>
      <c r="F147" s="31" t="s">
        <v>257</v>
      </c>
      <c r="G147" s="56" t="s">
        <v>386</v>
      </c>
      <c r="H147" s="33">
        <v>12012015.61</v>
      </c>
      <c r="I147" s="33">
        <v>557010.8</v>
      </c>
      <c r="J147" s="33">
        <v>9768.71</v>
      </c>
      <c r="K147" s="33">
        <v>300866.93</v>
      </c>
      <c r="L147" s="33">
        <v>0</v>
      </c>
      <c r="M147" s="33">
        <v>4836.39</v>
      </c>
      <c r="N147" s="33">
        <v>1162040.46</v>
      </c>
      <c r="O147" s="33">
        <v>102786.3</v>
      </c>
      <c r="P147" s="33">
        <v>5738122.36</v>
      </c>
      <c r="Q147" s="33">
        <v>35919.21</v>
      </c>
      <c r="R147" s="33">
        <v>1719920.46</v>
      </c>
      <c r="S147" s="33">
        <v>0</v>
      </c>
      <c r="T147" s="33">
        <v>51017.12</v>
      </c>
      <c r="U147" s="33">
        <v>1347445.43</v>
      </c>
      <c r="V147" s="33">
        <v>621603.25</v>
      </c>
      <c r="W147" s="33">
        <v>98440</v>
      </c>
      <c r="X147" s="33">
        <v>262238.19</v>
      </c>
    </row>
    <row r="148" spans="1:24" ht="12.75">
      <c r="A148" s="34">
        <v>6</v>
      </c>
      <c r="B148" s="34">
        <v>11</v>
      </c>
      <c r="C148" s="34">
        <v>8</v>
      </c>
      <c r="D148" s="35">
        <v>2</v>
      </c>
      <c r="E148" s="36"/>
      <c r="F148" s="31" t="s">
        <v>257</v>
      </c>
      <c r="G148" s="56" t="s">
        <v>269</v>
      </c>
      <c r="H148" s="33">
        <v>15778075.74</v>
      </c>
      <c r="I148" s="33">
        <v>311649.93</v>
      </c>
      <c r="J148" s="33">
        <v>0</v>
      </c>
      <c r="K148" s="33">
        <v>1098957.17</v>
      </c>
      <c r="L148" s="33">
        <v>0</v>
      </c>
      <c r="M148" s="33">
        <v>41994.45</v>
      </c>
      <c r="N148" s="33">
        <v>1682515.28</v>
      </c>
      <c r="O148" s="33">
        <v>124393.76</v>
      </c>
      <c r="P148" s="33">
        <v>8459211.55</v>
      </c>
      <c r="Q148" s="33">
        <v>37779.46</v>
      </c>
      <c r="R148" s="33">
        <v>2799878.37</v>
      </c>
      <c r="S148" s="33">
        <v>10000</v>
      </c>
      <c r="T148" s="33">
        <v>152100</v>
      </c>
      <c r="U148" s="33">
        <v>466526.19</v>
      </c>
      <c r="V148" s="33">
        <v>318799.42</v>
      </c>
      <c r="W148" s="33">
        <v>35547.21</v>
      </c>
      <c r="X148" s="33">
        <v>238722.95</v>
      </c>
    </row>
    <row r="149" spans="1:24" ht="12.75">
      <c r="A149" s="34">
        <v>6</v>
      </c>
      <c r="B149" s="34">
        <v>9</v>
      </c>
      <c r="C149" s="34">
        <v>12</v>
      </c>
      <c r="D149" s="35">
        <v>2</v>
      </c>
      <c r="E149" s="36"/>
      <c r="F149" s="31" t="s">
        <v>257</v>
      </c>
      <c r="G149" s="56" t="s">
        <v>387</v>
      </c>
      <c r="H149" s="33">
        <v>13096019.43</v>
      </c>
      <c r="I149" s="33">
        <v>443237</v>
      </c>
      <c r="J149" s="33">
        <v>0</v>
      </c>
      <c r="K149" s="33">
        <v>805935.58</v>
      </c>
      <c r="L149" s="33">
        <v>0</v>
      </c>
      <c r="M149" s="33">
        <v>45550.1</v>
      </c>
      <c r="N149" s="33">
        <v>2051545.67</v>
      </c>
      <c r="O149" s="33">
        <v>135481.04</v>
      </c>
      <c r="P149" s="33">
        <v>5391274.95</v>
      </c>
      <c r="Q149" s="33">
        <v>36327.96</v>
      </c>
      <c r="R149" s="33">
        <v>2589120.78</v>
      </c>
      <c r="S149" s="33">
        <v>0</v>
      </c>
      <c r="T149" s="33">
        <v>108816.53</v>
      </c>
      <c r="U149" s="33">
        <v>720733.59</v>
      </c>
      <c r="V149" s="33">
        <v>455080</v>
      </c>
      <c r="W149" s="33">
        <v>94611.32</v>
      </c>
      <c r="X149" s="33">
        <v>218304.91</v>
      </c>
    </row>
    <row r="150" spans="1:24" ht="12.75">
      <c r="A150" s="34">
        <v>6</v>
      </c>
      <c r="B150" s="34">
        <v>20</v>
      </c>
      <c r="C150" s="34">
        <v>12</v>
      </c>
      <c r="D150" s="35">
        <v>2</v>
      </c>
      <c r="E150" s="36"/>
      <c r="F150" s="31" t="s">
        <v>257</v>
      </c>
      <c r="G150" s="56" t="s">
        <v>388</v>
      </c>
      <c r="H150" s="33">
        <v>8908825.07</v>
      </c>
      <c r="I150" s="33">
        <v>263221.72</v>
      </c>
      <c r="J150" s="33">
        <v>74560.52</v>
      </c>
      <c r="K150" s="33">
        <v>238986.94</v>
      </c>
      <c r="L150" s="33">
        <v>4305.09</v>
      </c>
      <c r="M150" s="33">
        <v>326001.36</v>
      </c>
      <c r="N150" s="33">
        <v>1139130.33</v>
      </c>
      <c r="O150" s="33">
        <v>131015.2</v>
      </c>
      <c r="P150" s="33">
        <v>3750972.7</v>
      </c>
      <c r="Q150" s="33">
        <v>32022.97</v>
      </c>
      <c r="R150" s="33">
        <v>1956567.61</v>
      </c>
      <c r="S150" s="33">
        <v>40524.4</v>
      </c>
      <c r="T150" s="33">
        <v>58569.62</v>
      </c>
      <c r="U150" s="33">
        <v>662546.08</v>
      </c>
      <c r="V150" s="33">
        <v>122441.5</v>
      </c>
      <c r="W150" s="33">
        <v>16500</v>
      </c>
      <c r="X150" s="33">
        <v>91459.03</v>
      </c>
    </row>
    <row r="151" spans="1:24" ht="12.75">
      <c r="A151" s="34">
        <v>6</v>
      </c>
      <c r="B151" s="34">
        <v>18</v>
      </c>
      <c r="C151" s="34">
        <v>8</v>
      </c>
      <c r="D151" s="35">
        <v>2</v>
      </c>
      <c r="E151" s="36"/>
      <c r="F151" s="31" t="s">
        <v>257</v>
      </c>
      <c r="G151" s="56" t="s">
        <v>389</v>
      </c>
      <c r="H151" s="33">
        <v>16091409.28</v>
      </c>
      <c r="I151" s="33">
        <v>251769.89</v>
      </c>
      <c r="J151" s="33">
        <v>0</v>
      </c>
      <c r="K151" s="33">
        <v>979529.77</v>
      </c>
      <c r="L151" s="33">
        <v>159413.2</v>
      </c>
      <c r="M151" s="33">
        <v>147722.28</v>
      </c>
      <c r="N151" s="33">
        <v>1940880.17</v>
      </c>
      <c r="O151" s="33">
        <v>199962.13</v>
      </c>
      <c r="P151" s="33">
        <v>6075261.46</v>
      </c>
      <c r="Q151" s="33">
        <v>38500.61</v>
      </c>
      <c r="R151" s="33">
        <v>3486807.28</v>
      </c>
      <c r="S151" s="33">
        <v>229195.25</v>
      </c>
      <c r="T151" s="33">
        <v>355852.84</v>
      </c>
      <c r="U151" s="33">
        <v>1516157.07</v>
      </c>
      <c r="V151" s="33">
        <v>481012.42</v>
      </c>
      <c r="W151" s="33">
        <v>111869.06</v>
      </c>
      <c r="X151" s="33">
        <v>117475.85</v>
      </c>
    </row>
    <row r="152" spans="1:24" ht="12.75">
      <c r="A152" s="34">
        <v>6</v>
      </c>
      <c r="B152" s="34">
        <v>7</v>
      </c>
      <c r="C152" s="34">
        <v>6</v>
      </c>
      <c r="D152" s="35">
        <v>2</v>
      </c>
      <c r="E152" s="36"/>
      <c r="F152" s="31" t="s">
        <v>257</v>
      </c>
      <c r="G152" s="56" t="s">
        <v>390</v>
      </c>
      <c r="H152" s="33">
        <v>16595958.85</v>
      </c>
      <c r="I152" s="33">
        <v>219722.41</v>
      </c>
      <c r="J152" s="33">
        <v>200669.88</v>
      </c>
      <c r="K152" s="33">
        <v>638384.6</v>
      </c>
      <c r="L152" s="33">
        <v>0</v>
      </c>
      <c r="M152" s="33">
        <v>35677.79</v>
      </c>
      <c r="N152" s="33">
        <v>1623481.48</v>
      </c>
      <c r="O152" s="33">
        <v>184254.5</v>
      </c>
      <c r="P152" s="33">
        <v>5920714.29</v>
      </c>
      <c r="Q152" s="33">
        <v>49890.19</v>
      </c>
      <c r="R152" s="33">
        <v>2441465.01</v>
      </c>
      <c r="S152" s="33">
        <v>0</v>
      </c>
      <c r="T152" s="33">
        <v>502427.33</v>
      </c>
      <c r="U152" s="33">
        <v>4126097.5</v>
      </c>
      <c r="V152" s="33">
        <v>397636.19</v>
      </c>
      <c r="W152" s="33">
        <v>60000</v>
      </c>
      <c r="X152" s="33">
        <v>195537.68</v>
      </c>
    </row>
    <row r="153" spans="1:24" ht="12.75">
      <c r="A153" s="34">
        <v>6</v>
      </c>
      <c r="B153" s="34">
        <v>18</v>
      </c>
      <c r="C153" s="34">
        <v>9</v>
      </c>
      <c r="D153" s="35">
        <v>2</v>
      </c>
      <c r="E153" s="36"/>
      <c r="F153" s="31" t="s">
        <v>257</v>
      </c>
      <c r="G153" s="56" t="s">
        <v>391</v>
      </c>
      <c r="H153" s="33">
        <v>8156768.65</v>
      </c>
      <c r="I153" s="33">
        <v>157076.21</v>
      </c>
      <c r="J153" s="33">
        <v>310658.98</v>
      </c>
      <c r="K153" s="33">
        <v>82247.17</v>
      </c>
      <c r="L153" s="33">
        <v>0</v>
      </c>
      <c r="M153" s="33">
        <v>79858.45</v>
      </c>
      <c r="N153" s="33">
        <v>1465475.31</v>
      </c>
      <c r="O153" s="33">
        <v>126792.1</v>
      </c>
      <c r="P153" s="33">
        <v>3060804.9</v>
      </c>
      <c r="Q153" s="33">
        <v>9341.75</v>
      </c>
      <c r="R153" s="33">
        <v>2067291.65</v>
      </c>
      <c r="S153" s="33">
        <v>0</v>
      </c>
      <c r="T153" s="33">
        <v>119640</v>
      </c>
      <c r="U153" s="33">
        <v>437607.07</v>
      </c>
      <c r="V153" s="33">
        <v>117583.07</v>
      </c>
      <c r="W153" s="33">
        <v>20145.12</v>
      </c>
      <c r="X153" s="33">
        <v>102246.87</v>
      </c>
    </row>
    <row r="154" spans="1:24" ht="12.75">
      <c r="A154" s="34">
        <v>6</v>
      </c>
      <c r="B154" s="34">
        <v>18</v>
      </c>
      <c r="C154" s="34">
        <v>10</v>
      </c>
      <c r="D154" s="35">
        <v>2</v>
      </c>
      <c r="E154" s="36"/>
      <c r="F154" s="31" t="s">
        <v>257</v>
      </c>
      <c r="G154" s="56" t="s">
        <v>392</v>
      </c>
      <c r="H154" s="33">
        <v>7741333.23</v>
      </c>
      <c r="I154" s="33">
        <v>446360.34</v>
      </c>
      <c r="J154" s="33">
        <v>212104.06</v>
      </c>
      <c r="K154" s="33">
        <v>261718.84</v>
      </c>
      <c r="L154" s="33">
        <v>0</v>
      </c>
      <c r="M154" s="33">
        <v>39236.24</v>
      </c>
      <c r="N154" s="33">
        <v>1333238.44</v>
      </c>
      <c r="O154" s="33">
        <v>70861.77</v>
      </c>
      <c r="P154" s="33">
        <v>2789415.82</v>
      </c>
      <c r="Q154" s="33">
        <v>7820.51</v>
      </c>
      <c r="R154" s="33">
        <v>1424777.31</v>
      </c>
      <c r="S154" s="33">
        <v>9325.86</v>
      </c>
      <c r="T154" s="33">
        <v>38541.6</v>
      </c>
      <c r="U154" s="33">
        <v>350284.25</v>
      </c>
      <c r="V154" s="33">
        <v>681084.2</v>
      </c>
      <c r="W154" s="33">
        <v>32013.9</v>
      </c>
      <c r="X154" s="33">
        <v>44550.09</v>
      </c>
    </row>
    <row r="155" spans="1:24" ht="12.75">
      <c r="A155" s="34">
        <v>6</v>
      </c>
      <c r="B155" s="34">
        <v>1</v>
      </c>
      <c r="C155" s="34">
        <v>16</v>
      </c>
      <c r="D155" s="35">
        <v>2</v>
      </c>
      <c r="E155" s="36"/>
      <c r="F155" s="31" t="s">
        <v>257</v>
      </c>
      <c r="G155" s="56" t="s">
        <v>271</v>
      </c>
      <c r="H155" s="33">
        <v>17174517.74</v>
      </c>
      <c r="I155" s="33">
        <v>217486.84</v>
      </c>
      <c r="J155" s="33">
        <v>8300</v>
      </c>
      <c r="K155" s="33">
        <v>3317335.72</v>
      </c>
      <c r="L155" s="33">
        <v>49010.9</v>
      </c>
      <c r="M155" s="33">
        <v>332065.74</v>
      </c>
      <c r="N155" s="33">
        <v>2444608.36</v>
      </c>
      <c r="O155" s="33">
        <v>110974.02</v>
      </c>
      <c r="P155" s="33">
        <v>5669430.01</v>
      </c>
      <c r="Q155" s="33">
        <v>54973.46</v>
      </c>
      <c r="R155" s="33">
        <v>2486243.29</v>
      </c>
      <c r="S155" s="33">
        <v>0</v>
      </c>
      <c r="T155" s="33">
        <v>84682</v>
      </c>
      <c r="U155" s="33">
        <v>1316651.75</v>
      </c>
      <c r="V155" s="33">
        <v>728400.38</v>
      </c>
      <c r="W155" s="33">
        <v>50401.67</v>
      </c>
      <c r="X155" s="33">
        <v>303953.6</v>
      </c>
    </row>
    <row r="156" spans="1:24" ht="12.75">
      <c r="A156" s="34">
        <v>6</v>
      </c>
      <c r="B156" s="34">
        <v>2</v>
      </c>
      <c r="C156" s="34">
        <v>13</v>
      </c>
      <c r="D156" s="35">
        <v>2</v>
      </c>
      <c r="E156" s="36"/>
      <c r="F156" s="31" t="s">
        <v>257</v>
      </c>
      <c r="G156" s="56" t="s">
        <v>393</v>
      </c>
      <c r="H156" s="33">
        <v>7568927.46</v>
      </c>
      <c r="I156" s="33">
        <v>73109.13</v>
      </c>
      <c r="J156" s="33">
        <v>110000</v>
      </c>
      <c r="K156" s="33">
        <v>123028.53</v>
      </c>
      <c r="L156" s="33">
        <v>0</v>
      </c>
      <c r="M156" s="33">
        <v>16047.24</v>
      </c>
      <c r="N156" s="33">
        <v>1165945.47</v>
      </c>
      <c r="O156" s="33">
        <v>150104.41</v>
      </c>
      <c r="P156" s="33">
        <v>3927113.66</v>
      </c>
      <c r="Q156" s="33">
        <v>27059.7</v>
      </c>
      <c r="R156" s="33">
        <v>1372356.63</v>
      </c>
      <c r="S156" s="33">
        <v>299.2</v>
      </c>
      <c r="T156" s="33">
        <v>52516.5</v>
      </c>
      <c r="U156" s="33">
        <v>218285.44</v>
      </c>
      <c r="V156" s="33">
        <v>141001.85</v>
      </c>
      <c r="W156" s="33">
        <v>63366.41</v>
      </c>
      <c r="X156" s="33">
        <v>128693.29</v>
      </c>
    </row>
    <row r="157" spans="1:24" ht="12.75">
      <c r="A157" s="34">
        <v>6</v>
      </c>
      <c r="B157" s="34">
        <v>18</v>
      </c>
      <c r="C157" s="34">
        <v>11</v>
      </c>
      <c r="D157" s="35">
        <v>2</v>
      </c>
      <c r="E157" s="36"/>
      <c r="F157" s="31" t="s">
        <v>257</v>
      </c>
      <c r="G157" s="56" t="s">
        <v>272</v>
      </c>
      <c r="H157" s="33">
        <v>19853222.46</v>
      </c>
      <c r="I157" s="33">
        <v>258946.17</v>
      </c>
      <c r="J157" s="33">
        <v>532034.95</v>
      </c>
      <c r="K157" s="33">
        <v>1262149.22</v>
      </c>
      <c r="L157" s="33">
        <v>0</v>
      </c>
      <c r="M157" s="33">
        <v>309703.86</v>
      </c>
      <c r="N157" s="33">
        <v>2007845.88</v>
      </c>
      <c r="O157" s="33">
        <v>210035.52</v>
      </c>
      <c r="P157" s="33">
        <v>8949404.73</v>
      </c>
      <c r="Q157" s="33">
        <v>25768.06</v>
      </c>
      <c r="R157" s="33">
        <v>4175750.98</v>
      </c>
      <c r="S157" s="33">
        <v>123193.2</v>
      </c>
      <c r="T157" s="33">
        <v>189458.17</v>
      </c>
      <c r="U157" s="33">
        <v>863188.52</v>
      </c>
      <c r="V157" s="33">
        <v>548759.91</v>
      </c>
      <c r="W157" s="33">
        <v>128144.38</v>
      </c>
      <c r="X157" s="33">
        <v>268838.91</v>
      </c>
    </row>
    <row r="158" spans="1:24" ht="12.75">
      <c r="A158" s="34">
        <v>6</v>
      </c>
      <c r="B158" s="34">
        <v>17</v>
      </c>
      <c r="C158" s="34">
        <v>5</v>
      </c>
      <c r="D158" s="35">
        <v>2</v>
      </c>
      <c r="E158" s="36"/>
      <c r="F158" s="31" t="s">
        <v>257</v>
      </c>
      <c r="G158" s="56" t="s">
        <v>394</v>
      </c>
      <c r="H158" s="33">
        <v>16543013.41</v>
      </c>
      <c r="I158" s="33">
        <v>125623.63</v>
      </c>
      <c r="J158" s="33">
        <v>0</v>
      </c>
      <c r="K158" s="33">
        <v>461297.12</v>
      </c>
      <c r="L158" s="33">
        <v>0</v>
      </c>
      <c r="M158" s="33">
        <v>30047.93</v>
      </c>
      <c r="N158" s="33">
        <v>2117682.42</v>
      </c>
      <c r="O158" s="33">
        <v>218100.93</v>
      </c>
      <c r="P158" s="33">
        <v>7440704.55</v>
      </c>
      <c r="Q158" s="33">
        <v>155827.53</v>
      </c>
      <c r="R158" s="33">
        <v>3871230.2</v>
      </c>
      <c r="S158" s="33">
        <v>0</v>
      </c>
      <c r="T158" s="33">
        <v>171407.14</v>
      </c>
      <c r="U158" s="33">
        <v>986194.68</v>
      </c>
      <c r="V158" s="33">
        <v>499983.01</v>
      </c>
      <c r="W158" s="33">
        <v>144471.59</v>
      </c>
      <c r="X158" s="33">
        <v>320442.68</v>
      </c>
    </row>
    <row r="159" spans="1:24" ht="12.75">
      <c r="A159" s="34">
        <v>6</v>
      </c>
      <c r="B159" s="34">
        <v>11</v>
      </c>
      <c r="C159" s="34">
        <v>9</v>
      </c>
      <c r="D159" s="35">
        <v>2</v>
      </c>
      <c r="E159" s="36"/>
      <c r="F159" s="31" t="s">
        <v>257</v>
      </c>
      <c r="G159" s="56" t="s">
        <v>395</v>
      </c>
      <c r="H159" s="33">
        <v>15897049.51</v>
      </c>
      <c r="I159" s="33">
        <v>398264.39</v>
      </c>
      <c r="J159" s="33">
        <v>0</v>
      </c>
      <c r="K159" s="33">
        <v>404375.2</v>
      </c>
      <c r="L159" s="33">
        <v>0</v>
      </c>
      <c r="M159" s="33">
        <v>525579.92</v>
      </c>
      <c r="N159" s="33">
        <v>1690523.59</v>
      </c>
      <c r="O159" s="33">
        <v>178572.41</v>
      </c>
      <c r="P159" s="33">
        <v>9218342.8</v>
      </c>
      <c r="Q159" s="33">
        <v>42164.8</v>
      </c>
      <c r="R159" s="33">
        <v>2429629.13</v>
      </c>
      <c r="S159" s="33">
        <v>0</v>
      </c>
      <c r="T159" s="33">
        <v>62807.31</v>
      </c>
      <c r="U159" s="33">
        <v>519254.74</v>
      </c>
      <c r="V159" s="33">
        <v>261022.05</v>
      </c>
      <c r="W159" s="33">
        <v>39580</v>
      </c>
      <c r="X159" s="33">
        <v>126933.17</v>
      </c>
    </row>
    <row r="160" spans="1:24" ht="12.75">
      <c r="A160" s="34">
        <v>6</v>
      </c>
      <c r="B160" s="34">
        <v>4</v>
      </c>
      <c r="C160" s="34">
        <v>6</v>
      </c>
      <c r="D160" s="35">
        <v>2</v>
      </c>
      <c r="E160" s="36"/>
      <c r="F160" s="31" t="s">
        <v>257</v>
      </c>
      <c r="G160" s="56" t="s">
        <v>396</v>
      </c>
      <c r="H160" s="33">
        <v>8229468.19</v>
      </c>
      <c r="I160" s="33">
        <v>340968.06</v>
      </c>
      <c r="J160" s="33">
        <v>60446</v>
      </c>
      <c r="K160" s="33">
        <v>265437.66</v>
      </c>
      <c r="L160" s="33">
        <v>0</v>
      </c>
      <c r="M160" s="33">
        <v>63426.52</v>
      </c>
      <c r="N160" s="33">
        <v>1214623.26</v>
      </c>
      <c r="O160" s="33">
        <v>85662.95</v>
      </c>
      <c r="P160" s="33">
        <v>3303290.09</v>
      </c>
      <c r="Q160" s="33">
        <v>20193.52</v>
      </c>
      <c r="R160" s="33">
        <v>1959576.08</v>
      </c>
      <c r="S160" s="33">
        <v>130408.8</v>
      </c>
      <c r="T160" s="33">
        <v>23303</v>
      </c>
      <c r="U160" s="33">
        <v>368760.41</v>
      </c>
      <c r="V160" s="33">
        <v>248909.06</v>
      </c>
      <c r="W160" s="33">
        <v>32338</v>
      </c>
      <c r="X160" s="33">
        <v>112124.78</v>
      </c>
    </row>
    <row r="161" spans="1:24" ht="12.75">
      <c r="A161" s="34">
        <v>6</v>
      </c>
      <c r="B161" s="34">
        <v>7</v>
      </c>
      <c r="C161" s="34">
        <v>7</v>
      </c>
      <c r="D161" s="35">
        <v>2</v>
      </c>
      <c r="E161" s="36"/>
      <c r="F161" s="31" t="s">
        <v>257</v>
      </c>
      <c r="G161" s="56" t="s">
        <v>397</v>
      </c>
      <c r="H161" s="33">
        <v>12443055.74</v>
      </c>
      <c r="I161" s="33">
        <v>407944.26</v>
      </c>
      <c r="J161" s="33">
        <v>245072.92</v>
      </c>
      <c r="K161" s="33">
        <v>176636.92</v>
      </c>
      <c r="L161" s="33">
        <v>0</v>
      </c>
      <c r="M161" s="33">
        <v>20985.05</v>
      </c>
      <c r="N161" s="33">
        <v>1715489.19</v>
      </c>
      <c r="O161" s="33">
        <v>225352.82</v>
      </c>
      <c r="P161" s="33">
        <v>5604402.27</v>
      </c>
      <c r="Q161" s="33">
        <v>69536.51</v>
      </c>
      <c r="R161" s="33">
        <v>2363159.13</v>
      </c>
      <c r="S161" s="33">
        <v>0</v>
      </c>
      <c r="T161" s="33">
        <v>337330.11</v>
      </c>
      <c r="U161" s="33">
        <v>489313.34</v>
      </c>
      <c r="V161" s="33">
        <v>466056.13</v>
      </c>
      <c r="W161" s="33">
        <v>151572.82</v>
      </c>
      <c r="X161" s="33">
        <v>170204.27</v>
      </c>
    </row>
    <row r="162" spans="1:24" ht="12.75">
      <c r="A162" s="34">
        <v>6</v>
      </c>
      <c r="B162" s="34">
        <v>1</v>
      </c>
      <c r="C162" s="34">
        <v>17</v>
      </c>
      <c r="D162" s="35">
        <v>2</v>
      </c>
      <c r="E162" s="36"/>
      <c r="F162" s="31" t="s">
        <v>257</v>
      </c>
      <c r="G162" s="56" t="s">
        <v>398</v>
      </c>
      <c r="H162" s="33">
        <v>7410579.91</v>
      </c>
      <c r="I162" s="33">
        <v>398257.08</v>
      </c>
      <c r="J162" s="33">
        <v>183415.02</v>
      </c>
      <c r="K162" s="33">
        <v>198033.13</v>
      </c>
      <c r="L162" s="33">
        <v>0</v>
      </c>
      <c r="M162" s="33">
        <v>43385.11</v>
      </c>
      <c r="N162" s="33">
        <v>1226961.02</v>
      </c>
      <c r="O162" s="33">
        <v>166136.4</v>
      </c>
      <c r="P162" s="33">
        <v>2616960.51</v>
      </c>
      <c r="Q162" s="33">
        <v>18252.22</v>
      </c>
      <c r="R162" s="33">
        <v>1970500.39</v>
      </c>
      <c r="S162" s="33">
        <v>6301.48</v>
      </c>
      <c r="T162" s="33">
        <v>82840.8</v>
      </c>
      <c r="U162" s="33">
        <v>212434.75</v>
      </c>
      <c r="V162" s="33">
        <v>125802.71</v>
      </c>
      <c r="W162" s="33">
        <v>25704.33</v>
      </c>
      <c r="X162" s="33">
        <v>135594.96</v>
      </c>
    </row>
    <row r="163" spans="1:24" ht="12.75">
      <c r="A163" s="34">
        <v>6</v>
      </c>
      <c r="B163" s="34">
        <v>2</v>
      </c>
      <c r="C163" s="34">
        <v>14</v>
      </c>
      <c r="D163" s="35">
        <v>2</v>
      </c>
      <c r="E163" s="36"/>
      <c r="F163" s="31" t="s">
        <v>257</v>
      </c>
      <c r="G163" s="56" t="s">
        <v>399</v>
      </c>
      <c r="H163" s="33">
        <v>12805359.18</v>
      </c>
      <c r="I163" s="33">
        <v>521383.78</v>
      </c>
      <c r="J163" s="33">
        <v>318894.34</v>
      </c>
      <c r="K163" s="33">
        <v>508476.57</v>
      </c>
      <c r="L163" s="33">
        <v>0</v>
      </c>
      <c r="M163" s="33">
        <v>17731.37</v>
      </c>
      <c r="N163" s="33">
        <v>1627056.96</v>
      </c>
      <c r="O163" s="33">
        <v>161323.17</v>
      </c>
      <c r="P163" s="33">
        <v>4629550.5</v>
      </c>
      <c r="Q163" s="33">
        <v>62499.92</v>
      </c>
      <c r="R163" s="33">
        <v>2874981.17</v>
      </c>
      <c r="S163" s="33">
        <v>0</v>
      </c>
      <c r="T163" s="33">
        <v>124576.76</v>
      </c>
      <c r="U163" s="33">
        <v>1334430.34</v>
      </c>
      <c r="V163" s="33">
        <v>195831.7</v>
      </c>
      <c r="W163" s="33">
        <v>40000</v>
      </c>
      <c r="X163" s="33">
        <v>388622.6</v>
      </c>
    </row>
    <row r="164" spans="1:24" ht="12.75">
      <c r="A164" s="34">
        <v>6</v>
      </c>
      <c r="B164" s="34">
        <v>4</v>
      </c>
      <c r="C164" s="34">
        <v>7</v>
      </c>
      <c r="D164" s="35">
        <v>2</v>
      </c>
      <c r="E164" s="36"/>
      <c r="F164" s="31" t="s">
        <v>257</v>
      </c>
      <c r="G164" s="56" t="s">
        <v>400</v>
      </c>
      <c r="H164" s="33">
        <v>8546159.58</v>
      </c>
      <c r="I164" s="33">
        <v>398077.01</v>
      </c>
      <c r="J164" s="33">
        <v>62492.97</v>
      </c>
      <c r="K164" s="33">
        <v>82609.8</v>
      </c>
      <c r="L164" s="33">
        <v>9621</v>
      </c>
      <c r="M164" s="33">
        <v>50990.36</v>
      </c>
      <c r="N164" s="33">
        <v>1283405.15</v>
      </c>
      <c r="O164" s="33">
        <v>65145.13</v>
      </c>
      <c r="P164" s="33">
        <v>3566731.05</v>
      </c>
      <c r="Q164" s="33">
        <v>23096.85</v>
      </c>
      <c r="R164" s="33">
        <v>2000276.38</v>
      </c>
      <c r="S164" s="33">
        <v>1000</v>
      </c>
      <c r="T164" s="33">
        <v>53233.2</v>
      </c>
      <c r="U164" s="33">
        <v>310342.11</v>
      </c>
      <c r="V164" s="33">
        <v>411824.84</v>
      </c>
      <c r="W164" s="33">
        <v>16000</v>
      </c>
      <c r="X164" s="33">
        <v>211313.73</v>
      </c>
    </row>
    <row r="165" spans="1:24" ht="12.75">
      <c r="A165" s="34">
        <v>6</v>
      </c>
      <c r="B165" s="34">
        <v>15</v>
      </c>
      <c r="C165" s="34">
        <v>7</v>
      </c>
      <c r="D165" s="35">
        <v>2</v>
      </c>
      <c r="E165" s="36"/>
      <c r="F165" s="31" t="s">
        <v>257</v>
      </c>
      <c r="G165" s="56" t="s">
        <v>401</v>
      </c>
      <c r="H165" s="33">
        <v>14557742.33</v>
      </c>
      <c r="I165" s="33">
        <v>1983742.9</v>
      </c>
      <c r="J165" s="33">
        <v>0</v>
      </c>
      <c r="K165" s="33">
        <v>419997.5</v>
      </c>
      <c r="L165" s="33">
        <v>0</v>
      </c>
      <c r="M165" s="33">
        <v>87076.37</v>
      </c>
      <c r="N165" s="33">
        <v>1687176.63</v>
      </c>
      <c r="O165" s="33">
        <v>141789.87</v>
      </c>
      <c r="P165" s="33">
        <v>5909402.23</v>
      </c>
      <c r="Q165" s="33">
        <v>23150.24</v>
      </c>
      <c r="R165" s="33">
        <v>2346100.73</v>
      </c>
      <c r="S165" s="33">
        <v>0</v>
      </c>
      <c r="T165" s="33">
        <v>93128.07</v>
      </c>
      <c r="U165" s="33">
        <v>1273598.56</v>
      </c>
      <c r="V165" s="33">
        <v>428268.47</v>
      </c>
      <c r="W165" s="33">
        <v>75758.87</v>
      </c>
      <c r="X165" s="33">
        <v>88551.89</v>
      </c>
    </row>
    <row r="166" spans="1:24" ht="12.75">
      <c r="A166" s="34">
        <v>6</v>
      </c>
      <c r="B166" s="34">
        <v>18</v>
      </c>
      <c r="C166" s="34">
        <v>13</v>
      </c>
      <c r="D166" s="35">
        <v>2</v>
      </c>
      <c r="E166" s="36"/>
      <c r="F166" s="31" t="s">
        <v>257</v>
      </c>
      <c r="G166" s="56" t="s">
        <v>402</v>
      </c>
      <c r="H166" s="33">
        <v>10754092.76</v>
      </c>
      <c r="I166" s="33">
        <v>657547.07</v>
      </c>
      <c r="J166" s="33">
        <v>0</v>
      </c>
      <c r="K166" s="33">
        <v>559446.94</v>
      </c>
      <c r="L166" s="33">
        <v>0</v>
      </c>
      <c r="M166" s="33">
        <v>48600.58</v>
      </c>
      <c r="N166" s="33">
        <v>1378495.88</v>
      </c>
      <c r="O166" s="33">
        <v>104291.36</v>
      </c>
      <c r="P166" s="33">
        <v>3630819.38</v>
      </c>
      <c r="Q166" s="33">
        <v>13979.11</v>
      </c>
      <c r="R166" s="33">
        <v>2224758.77</v>
      </c>
      <c r="S166" s="33">
        <v>1029.24</v>
      </c>
      <c r="T166" s="33">
        <v>168358.78</v>
      </c>
      <c r="U166" s="33">
        <v>1596726.53</v>
      </c>
      <c r="V166" s="33">
        <v>164756.24</v>
      </c>
      <c r="W166" s="33">
        <v>27800</v>
      </c>
      <c r="X166" s="33">
        <v>177482.88</v>
      </c>
    </row>
    <row r="167" spans="1:24" ht="12.75">
      <c r="A167" s="34">
        <v>6</v>
      </c>
      <c r="B167" s="34">
        <v>16</v>
      </c>
      <c r="C167" s="34">
        <v>6</v>
      </c>
      <c r="D167" s="35">
        <v>2</v>
      </c>
      <c r="E167" s="36"/>
      <c r="F167" s="31" t="s">
        <v>257</v>
      </c>
      <c r="G167" s="56" t="s">
        <v>403</v>
      </c>
      <c r="H167" s="33">
        <v>6478508.6</v>
      </c>
      <c r="I167" s="33">
        <v>129012.01</v>
      </c>
      <c r="J167" s="33">
        <v>0</v>
      </c>
      <c r="K167" s="33">
        <v>609472.92</v>
      </c>
      <c r="L167" s="33">
        <v>0</v>
      </c>
      <c r="M167" s="33">
        <v>30124.97</v>
      </c>
      <c r="N167" s="33">
        <v>893352.8</v>
      </c>
      <c r="O167" s="33">
        <v>53336.68</v>
      </c>
      <c r="P167" s="33">
        <v>2387463.78</v>
      </c>
      <c r="Q167" s="33">
        <v>10500.87</v>
      </c>
      <c r="R167" s="33">
        <v>1562477.26</v>
      </c>
      <c r="S167" s="33">
        <v>0</v>
      </c>
      <c r="T167" s="33">
        <v>92228.14</v>
      </c>
      <c r="U167" s="33">
        <v>452813.02</v>
      </c>
      <c r="V167" s="33">
        <v>155789.31</v>
      </c>
      <c r="W167" s="33">
        <v>30773.83</v>
      </c>
      <c r="X167" s="33">
        <v>71163.01</v>
      </c>
    </row>
    <row r="168" spans="1:24" ht="12.75">
      <c r="A168" s="34">
        <v>6</v>
      </c>
      <c r="B168" s="34">
        <v>19</v>
      </c>
      <c r="C168" s="34">
        <v>5</v>
      </c>
      <c r="D168" s="35">
        <v>2</v>
      </c>
      <c r="E168" s="36"/>
      <c r="F168" s="31" t="s">
        <v>257</v>
      </c>
      <c r="G168" s="56" t="s">
        <v>404</v>
      </c>
      <c r="H168" s="33">
        <v>11504625.94</v>
      </c>
      <c r="I168" s="33">
        <v>1663708.37</v>
      </c>
      <c r="J168" s="33">
        <v>0</v>
      </c>
      <c r="K168" s="33">
        <v>533727.47</v>
      </c>
      <c r="L168" s="33">
        <v>926358.89</v>
      </c>
      <c r="M168" s="33">
        <v>152272.36</v>
      </c>
      <c r="N168" s="33">
        <v>1388863.15</v>
      </c>
      <c r="O168" s="33">
        <v>157280.57</v>
      </c>
      <c r="P168" s="33">
        <v>3751100.59</v>
      </c>
      <c r="Q168" s="33">
        <v>22223.55</v>
      </c>
      <c r="R168" s="33">
        <v>1656852.35</v>
      </c>
      <c r="S168" s="33">
        <v>0</v>
      </c>
      <c r="T168" s="33">
        <v>60852.77</v>
      </c>
      <c r="U168" s="33">
        <v>486556.92</v>
      </c>
      <c r="V168" s="33">
        <v>444839.03</v>
      </c>
      <c r="W168" s="33">
        <v>28103.73</v>
      </c>
      <c r="X168" s="33">
        <v>231886.19</v>
      </c>
    </row>
    <row r="169" spans="1:24" ht="12.75">
      <c r="A169" s="34">
        <v>6</v>
      </c>
      <c r="B169" s="34">
        <v>7</v>
      </c>
      <c r="C169" s="34">
        <v>8</v>
      </c>
      <c r="D169" s="35">
        <v>2</v>
      </c>
      <c r="E169" s="36"/>
      <c r="F169" s="31" t="s">
        <v>257</v>
      </c>
      <c r="G169" s="56" t="s">
        <v>405</v>
      </c>
      <c r="H169" s="33">
        <v>20282811.4</v>
      </c>
      <c r="I169" s="33">
        <v>407828.78</v>
      </c>
      <c r="J169" s="33">
        <v>0</v>
      </c>
      <c r="K169" s="33">
        <v>543768.45</v>
      </c>
      <c r="L169" s="33">
        <v>23825.6</v>
      </c>
      <c r="M169" s="33">
        <v>27020.08</v>
      </c>
      <c r="N169" s="33">
        <v>1819617.2</v>
      </c>
      <c r="O169" s="33">
        <v>152604.32</v>
      </c>
      <c r="P169" s="33">
        <v>7911025.91</v>
      </c>
      <c r="Q169" s="33">
        <v>61061.86</v>
      </c>
      <c r="R169" s="33">
        <v>3240449.9</v>
      </c>
      <c r="S169" s="33">
        <v>65864.74</v>
      </c>
      <c r="T169" s="33">
        <v>212461.04</v>
      </c>
      <c r="U169" s="33">
        <v>4792243.84</v>
      </c>
      <c r="V169" s="33">
        <v>631568.77</v>
      </c>
      <c r="W169" s="33">
        <v>172045.28</v>
      </c>
      <c r="X169" s="33">
        <v>221425.63</v>
      </c>
    </row>
    <row r="170" spans="1:24" ht="12.75">
      <c r="A170" s="34">
        <v>6</v>
      </c>
      <c r="B170" s="34">
        <v>8</v>
      </c>
      <c r="C170" s="34">
        <v>13</v>
      </c>
      <c r="D170" s="35">
        <v>2</v>
      </c>
      <c r="E170" s="36"/>
      <c r="F170" s="31" t="s">
        <v>257</v>
      </c>
      <c r="G170" s="56" t="s">
        <v>406</v>
      </c>
      <c r="H170" s="33">
        <v>8432566.08</v>
      </c>
      <c r="I170" s="33">
        <v>249399.97</v>
      </c>
      <c r="J170" s="33">
        <v>155829.49</v>
      </c>
      <c r="K170" s="33">
        <v>336594.05</v>
      </c>
      <c r="L170" s="33">
        <v>0</v>
      </c>
      <c r="M170" s="33">
        <v>35483.68</v>
      </c>
      <c r="N170" s="33">
        <v>1404466.66</v>
      </c>
      <c r="O170" s="33">
        <v>128463.93</v>
      </c>
      <c r="P170" s="33">
        <v>2367210.17</v>
      </c>
      <c r="Q170" s="33">
        <v>45397.25</v>
      </c>
      <c r="R170" s="33">
        <v>1125419.9</v>
      </c>
      <c r="S170" s="33">
        <v>0</v>
      </c>
      <c r="T170" s="33">
        <v>24512</v>
      </c>
      <c r="U170" s="33">
        <v>2324184.34</v>
      </c>
      <c r="V170" s="33">
        <v>60100</v>
      </c>
      <c r="W170" s="33">
        <v>17500</v>
      </c>
      <c r="X170" s="33">
        <v>158004.64</v>
      </c>
    </row>
    <row r="171" spans="1:24" ht="12.75">
      <c r="A171" s="34">
        <v>6</v>
      </c>
      <c r="B171" s="34">
        <v>14</v>
      </c>
      <c r="C171" s="34">
        <v>10</v>
      </c>
      <c r="D171" s="35">
        <v>2</v>
      </c>
      <c r="E171" s="36"/>
      <c r="F171" s="31" t="s">
        <v>257</v>
      </c>
      <c r="G171" s="56" t="s">
        <v>407</v>
      </c>
      <c r="H171" s="33">
        <v>9476070.81</v>
      </c>
      <c r="I171" s="33">
        <v>156058.42</v>
      </c>
      <c r="J171" s="33">
        <v>0</v>
      </c>
      <c r="K171" s="33">
        <v>99066.97</v>
      </c>
      <c r="L171" s="33">
        <v>0</v>
      </c>
      <c r="M171" s="33">
        <v>31596.52</v>
      </c>
      <c r="N171" s="33">
        <v>1330039.67</v>
      </c>
      <c r="O171" s="33">
        <v>64302.67</v>
      </c>
      <c r="P171" s="33">
        <v>4523393.49</v>
      </c>
      <c r="Q171" s="33">
        <v>31583.16</v>
      </c>
      <c r="R171" s="33">
        <v>1634855.62</v>
      </c>
      <c r="S171" s="33">
        <v>0</v>
      </c>
      <c r="T171" s="33">
        <v>96312.41</v>
      </c>
      <c r="U171" s="33">
        <v>1116931.11</v>
      </c>
      <c r="V171" s="33">
        <v>162827.82</v>
      </c>
      <c r="W171" s="33">
        <v>3400</v>
      </c>
      <c r="X171" s="33">
        <v>225702.95</v>
      </c>
    </row>
    <row r="172" spans="1:24" ht="12.75">
      <c r="A172" s="34">
        <v>6</v>
      </c>
      <c r="B172" s="34">
        <v>4</v>
      </c>
      <c r="C172" s="34">
        <v>8</v>
      </c>
      <c r="D172" s="35">
        <v>2</v>
      </c>
      <c r="E172" s="36"/>
      <c r="F172" s="31" t="s">
        <v>257</v>
      </c>
      <c r="G172" s="56" t="s">
        <v>408</v>
      </c>
      <c r="H172" s="33">
        <v>26194056.22</v>
      </c>
      <c r="I172" s="33">
        <v>7866052.66</v>
      </c>
      <c r="J172" s="33">
        <v>0</v>
      </c>
      <c r="K172" s="33">
        <v>613217.9</v>
      </c>
      <c r="L172" s="33">
        <v>60204.08</v>
      </c>
      <c r="M172" s="33">
        <v>56239.38</v>
      </c>
      <c r="N172" s="33">
        <v>2093076.68</v>
      </c>
      <c r="O172" s="33">
        <v>436806.82</v>
      </c>
      <c r="P172" s="33">
        <v>8428734.28</v>
      </c>
      <c r="Q172" s="33">
        <v>60678.73</v>
      </c>
      <c r="R172" s="33">
        <v>3180273.99</v>
      </c>
      <c r="S172" s="33">
        <v>126310.64</v>
      </c>
      <c r="T172" s="33">
        <v>34562.06</v>
      </c>
      <c r="U172" s="33">
        <v>1237122.79</v>
      </c>
      <c r="V172" s="33">
        <v>1298629.97</v>
      </c>
      <c r="W172" s="33">
        <v>352133.78</v>
      </c>
      <c r="X172" s="33">
        <v>350012.46</v>
      </c>
    </row>
    <row r="173" spans="1:24" ht="12.75">
      <c r="A173" s="34">
        <v>6</v>
      </c>
      <c r="B173" s="34">
        <v>3</v>
      </c>
      <c r="C173" s="34">
        <v>12</v>
      </c>
      <c r="D173" s="35">
        <v>2</v>
      </c>
      <c r="E173" s="36"/>
      <c r="F173" s="31" t="s">
        <v>257</v>
      </c>
      <c r="G173" s="56" t="s">
        <v>409</v>
      </c>
      <c r="H173" s="33">
        <v>13381871.84</v>
      </c>
      <c r="I173" s="33">
        <v>476422.61</v>
      </c>
      <c r="J173" s="33">
        <v>181185.16</v>
      </c>
      <c r="K173" s="33">
        <v>234525.09</v>
      </c>
      <c r="L173" s="33">
        <v>0</v>
      </c>
      <c r="M173" s="33">
        <v>449961.02</v>
      </c>
      <c r="N173" s="33">
        <v>1367880.93</v>
      </c>
      <c r="O173" s="33">
        <v>92887.93</v>
      </c>
      <c r="P173" s="33">
        <v>5942937.49</v>
      </c>
      <c r="Q173" s="33">
        <v>26762.2</v>
      </c>
      <c r="R173" s="33">
        <v>2798130.3</v>
      </c>
      <c r="S173" s="33">
        <v>0</v>
      </c>
      <c r="T173" s="33">
        <v>106943.73</v>
      </c>
      <c r="U173" s="33">
        <v>558095.64</v>
      </c>
      <c r="V173" s="33">
        <v>857731.98</v>
      </c>
      <c r="W173" s="33">
        <v>55420.85</v>
      </c>
      <c r="X173" s="33">
        <v>232986.91</v>
      </c>
    </row>
    <row r="174" spans="1:24" ht="12.75">
      <c r="A174" s="34">
        <v>6</v>
      </c>
      <c r="B174" s="34">
        <v>7</v>
      </c>
      <c r="C174" s="34">
        <v>9</v>
      </c>
      <c r="D174" s="35">
        <v>2</v>
      </c>
      <c r="E174" s="36"/>
      <c r="F174" s="31" t="s">
        <v>257</v>
      </c>
      <c r="G174" s="56" t="s">
        <v>410</v>
      </c>
      <c r="H174" s="33">
        <v>11049957.93</v>
      </c>
      <c r="I174" s="33">
        <v>364484.18</v>
      </c>
      <c r="J174" s="33">
        <v>0</v>
      </c>
      <c r="K174" s="33">
        <v>1376317.1</v>
      </c>
      <c r="L174" s="33">
        <v>0</v>
      </c>
      <c r="M174" s="33">
        <v>49618.35</v>
      </c>
      <c r="N174" s="33">
        <v>1329421.85</v>
      </c>
      <c r="O174" s="33">
        <v>130596.3</v>
      </c>
      <c r="P174" s="33">
        <v>4995103.91</v>
      </c>
      <c r="Q174" s="33">
        <v>36660.69</v>
      </c>
      <c r="R174" s="33">
        <v>1826281.09</v>
      </c>
      <c r="S174" s="33">
        <v>0</v>
      </c>
      <c r="T174" s="33">
        <v>192724.19</v>
      </c>
      <c r="U174" s="33">
        <v>345762.09</v>
      </c>
      <c r="V174" s="33">
        <v>167800</v>
      </c>
      <c r="W174" s="33">
        <v>130673.35</v>
      </c>
      <c r="X174" s="33">
        <v>104514.83</v>
      </c>
    </row>
    <row r="175" spans="1:24" ht="12.75">
      <c r="A175" s="34">
        <v>6</v>
      </c>
      <c r="B175" s="34">
        <v>12</v>
      </c>
      <c r="C175" s="34">
        <v>7</v>
      </c>
      <c r="D175" s="35">
        <v>2</v>
      </c>
      <c r="E175" s="36"/>
      <c r="F175" s="31" t="s">
        <v>257</v>
      </c>
      <c r="G175" s="56" t="s">
        <v>411</v>
      </c>
      <c r="H175" s="33">
        <v>9341918.13</v>
      </c>
      <c r="I175" s="33">
        <v>151904.39</v>
      </c>
      <c r="J175" s="33">
        <v>0</v>
      </c>
      <c r="K175" s="33">
        <v>58421.7</v>
      </c>
      <c r="L175" s="33">
        <v>0</v>
      </c>
      <c r="M175" s="33">
        <v>77299.36</v>
      </c>
      <c r="N175" s="33">
        <v>1576758.2</v>
      </c>
      <c r="O175" s="33">
        <v>91987.99</v>
      </c>
      <c r="P175" s="33">
        <v>4625209.15</v>
      </c>
      <c r="Q175" s="33">
        <v>56015.59</v>
      </c>
      <c r="R175" s="33">
        <v>2008610.76</v>
      </c>
      <c r="S175" s="33">
        <v>0</v>
      </c>
      <c r="T175" s="33">
        <v>55440</v>
      </c>
      <c r="U175" s="33">
        <v>285227.28</v>
      </c>
      <c r="V175" s="33">
        <v>130000</v>
      </c>
      <c r="W175" s="33">
        <v>50000</v>
      </c>
      <c r="X175" s="33">
        <v>175043.71</v>
      </c>
    </row>
    <row r="176" spans="1:24" ht="12.75">
      <c r="A176" s="34">
        <v>6</v>
      </c>
      <c r="B176" s="34">
        <v>1</v>
      </c>
      <c r="C176" s="34">
        <v>18</v>
      </c>
      <c r="D176" s="35">
        <v>2</v>
      </c>
      <c r="E176" s="36"/>
      <c r="F176" s="31" t="s">
        <v>257</v>
      </c>
      <c r="G176" s="56" t="s">
        <v>412</v>
      </c>
      <c r="H176" s="33">
        <v>12451470.72</v>
      </c>
      <c r="I176" s="33">
        <v>390574.59</v>
      </c>
      <c r="J176" s="33">
        <v>105394</v>
      </c>
      <c r="K176" s="33">
        <v>279347.6</v>
      </c>
      <c r="L176" s="33">
        <v>0</v>
      </c>
      <c r="M176" s="33">
        <v>95684.58</v>
      </c>
      <c r="N176" s="33">
        <v>1410106.28</v>
      </c>
      <c r="O176" s="33">
        <v>95558.13</v>
      </c>
      <c r="P176" s="33">
        <v>4428866.6</v>
      </c>
      <c r="Q176" s="33">
        <v>59789.02</v>
      </c>
      <c r="R176" s="33">
        <v>1616552.93</v>
      </c>
      <c r="S176" s="33">
        <v>43152</v>
      </c>
      <c r="T176" s="33">
        <v>56848.3</v>
      </c>
      <c r="U176" s="33">
        <v>2116805.29</v>
      </c>
      <c r="V176" s="33">
        <v>822546.94</v>
      </c>
      <c r="W176" s="33">
        <v>58800</v>
      </c>
      <c r="X176" s="33">
        <v>871444.46</v>
      </c>
    </row>
    <row r="177" spans="1:24" ht="12.75">
      <c r="A177" s="34">
        <v>6</v>
      </c>
      <c r="B177" s="34">
        <v>19</v>
      </c>
      <c r="C177" s="34">
        <v>6</v>
      </c>
      <c r="D177" s="35">
        <v>2</v>
      </c>
      <c r="E177" s="36"/>
      <c r="F177" s="31" t="s">
        <v>257</v>
      </c>
      <c r="G177" s="56" t="s">
        <v>273</v>
      </c>
      <c r="H177" s="33">
        <v>15461844.32</v>
      </c>
      <c r="I177" s="33">
        <v>245227.81</v>
      </c>
      <c r="J177" s="33">
        <v>9999.08</v>
      </c>
      <c r="K177" s="33">
        <v>397640.49</v>
      </c>
      <c r="L177" s="33">
        <v>2002.73</v>
      </c>
      <c r="M177" s="33">
        <v>50069.06</v>
      </c>
      <c r="N177" s="33">
        <v>2033691.73</v>
      </c>
      <c r="O177" s="33">
        <v>165973.28</v>
      </c>
      <c r="P177" s="33">
        <v>5376657.28</v>
      </c>
      <c r="Q177" s="33">
        <v>127177.07</v>
      </c>
      <c r="R177" s="33">
        <v>2782435.92</v>
      </c>
      <c r="S177" s="33">
        <v>0</v>
      </c>
      <c r="T177" s="33">
        <v>116420.92</v>
      </c>
      <c r="U177" s="33">
        <v>3084574.7</v>
      </c>
      <c r="V177" s="33">
        <v>650199.11</v>
      </c>
      <c r="W177" s="33">
        <v>16893.91</v>
      </c>
      <c r="X177" s="33">
        <v>402881.23</v>
      </c>
    </row>
    <row r="178" spans="1:24" ht="12.75">
      <c r="A178" s="34">
        <v>6</v>
      </c>
      <c r="B178" s="34">
        <v>15</v>
      </c>
      <c r="C178" s="34">
        <v>8</v>
      </c>
      <c r="D178" s="35">
        <v>2</v>
      </c>
      <c r="E178" s="36"/>
      <c r="F178" s="31" t="s">
        <v>257</v>
      </c>
      <c r="G178" s="56" t="s">
        <v>413</v>
      </c>
      <c r="H178" s="33">
        <v>15697124.96</v>
      </c>
      <c r="I178" s="33">
        <v>440097.23</v>
      </c>
      <c r="J178" s="33">
        <v>0</v>
      </c>
      <c r="K178" s="33">
        <v>1548668.47</v>
      </c>
      <c r="L178" s="33">
        <v>0</v>
      </c>
      <c r="M178" s="33">
        <v>154741.01</v>
      </c>
      <c r="N178" s="33">
        <v>1446675.15</v>
      </c>
      <c r="O178" s="33">
        <v>122690.51</v>
      </c>
      <c r="P178" s="33">
        <v>6498644.08</v>
      </c>
      <c r="Q178" s="33">
        <v>27915.51</v>
      </c>
      <c r="R178" s="33">
        <v>3318566.98</v>
      </c>
      <c r="S178" s="33">
        <v>0</v>
      </c>
      <c r="T178" s="33">
        <v>210248.16</v>
      </c>
      <c r="U178" s="33">
        <v>1547188.89</v>
      </c>
      <c r="V178" s="33">
        <v>155332.44</v>
      </c>
      <c r="W178" s="33">
        <v>75130.31</v>
      </c>
      <c r="X178" s="33">
        <v>151226.22</v>
      </c>
    </row>
    <row r="179" spans="1:24" ht="12.75">
      <c r="A179" s="34">
        <v>6</v>
      </c>
      <c r="B179" s="34">
        <v>9</v>
      </c>
      <c r="C179" s="34">
        <v>13</v>
      </c>
      <c r="D179" s="35">
        <v>2</v>
      </c>
      <c r="E179" s="36"/>
      <c r="F179" s="31" t="s">
        <v>257</v>
      </c>
      <c r="G179" s="56" t="s">
        <v>414</v>
      </c>
      <c r="H179" s="33">
        <v>11610833.07</v>
      </c>
      <c r="I179" s="33">
        <v>310570.28</v>
      </c>
      <c r="J179" s="33">
        <v>1468.41</v>
      </c>
      <c r="K179" s="33">
        <v>475079.34</v>
      </c>
      <c r="L179" s="33">
        <v>0</v>
      </c>
      <c r="M179" s="33">
        <v>7264.8</v>
      </c>
      <c r="N179" s="33">
        <v>1490363.57</v>
      </c>
      <c r="O179" s="33">
        <v>195534.77</v>
      </c>
      <c r="P179" s="33">
        <v>5033072.81</v>
      </c>
      <c r="Q179" s="33">
        <v>61133.63</v>
      </c>
      <c r="R179" s="33">
        <v>2700077.31</v>
      </c>
      <c r="S179" s="33">
        <v>0</v>
      </c>
      <c r="T179" s="33">
        <v>128716.06</v>
      </c>
      <c r="U179" s="33">
        <v>453982.63</v>
      </c>
      <c r="V179" s="33">
        <v>540000</v>
      </c>
      <c r="W179" s="33">
        <v>10000</v>
      </c>
      <c r="X179" s="33">
        <v>203569.46</v>
      </c>
    </row>
    <row r="180" spans="1:24" ht="12.75">
      <c r="A180" s="34">
        <v>6</v>
      </c>
      <c r="B180" s="34">
        <v>11</v>
      </c>
      <c r="C180" s="34">
        <v>10</v>
      </c>
      <c r="D180" s="35">
        <v>2</v>
      </c>
      <c r="E180" s="36"/>
      <c r="F180" s="31" t="s">
        <v>257</v>
      </c>
      <c r="G180" s="56" t="s">
        <v>415</v>
      </c>
      <c r="H180" s="33">
        <v>15121486.73</v>
      </c>
      <c r="I180" s="33">
        <v>697927.78</v>
      </c>
      <c r="J180" s="33">
        <v>55248.84</v>
      </c>
      <c r="K180" s="33">
        <v>419426.14</v>
      </c>
      <c r="L180" s="33">
        <v>0</v>
      </c>
      <c r="M180" s="33">
        <v>123692.28</v>
      </c>
      <c r="N180" s="33">
        <v>1902458.05</v>
      </c>
      <c r="O180" s="33">
        <v>133769.18</v>
      </c>
      <c r="P180" s="33">
        <v>7446824.82</v>
      </c>
      <c r="Q180" s="33">
        <v>37455.31</v>
      </c>
      <c r="R180" s="33">
        <v>3375982.35</v>
      </c>
      <c r="S180" s="33">
        <v>4139.99</v>
      </c>
      <c r="T180" s="33">
        <v>79880</v>
      </c>
      <c r="U180" s="33">
        <v>350607.42</v>
      </c>
      <c r="V180" s="33">
        <v>202380.65</v>
      </c>
      <c r="W180" s="33">
        <v>80000</v>
      </c>
      <c r="X180" s="33">
        <v>211693.92</v>
      </c>
    </row>
    <row r="181" spans="1:24" ht="12.75">
      <c r="A181" s="34">
        <v>6</v>
      </c>
      <c r="B181" s="34">
        <v>3</v>
      </c>
      <c r="C181" s="34">
        <v>13</v>
      </c>
      <c r="D181" s="35">
        <v>2</v>
      </c>
      <c r="E181" s="36"/>
      <c r="F181" s="31" t="s">
        <v>257</v>
      </c>
      <c r="G181" s="56" t="s">
        <v>416</v>
      </c>
      <c r="H181" s="33">
        <v>9350045.95</v>
      </c>
      <c r="I181" s="33">
        <v>266739.16</v>
      </c>
      <c r="J181" s="33">
        <v>0</v>
      </c>
      <c r="K181" s="33">
        <v>390836.74</v>
      </c>
      <c r="L181" s="33">
        <v>1785006.85</v>
      </c>
      <c r="M181" s="33">
        <v>280179.29</v>
      </c>
      <c r="N181" s="33">
        <v>1080583.62</v>
      </c>
      <c r="O181" s="33">
        <v>68996.76</v>
      </c>
      <c r="P181" s="33">
        <v>2402546.23</v>
      </c>
      <c r="Q181" s="33">
        <v>17007.87</v>
      </c>
      <c r="R181" s="33">
        <v>1923838.98</v>
      </c>
      <c r="S181" s="33">
        <v>176264</v>
      </c>
      <c r="T181" s="33">
        <v>133067.27</v>
      </c>
      <c r="U181" s="33">
        <v>354689.39</v>
      </c>
      <c r="V181" s="33">
        <v>228405</v>
      </c>
      <c r="W181" s="33">
        <v>40200</v>
      </c>
      <c r="X181" s="33">
        <v>201684.79</v>
      </c>
    </row>
    <row r="182" spans="1:24" ht="12.75">
      <c r="A182" s="34">
        <v>6</v>
      </c>
      <c r="B182" s="34">
        <v>11</v>
      </c>
      <c r="C182" s="34">
        <v>11</v>
      </c>
      <c r="D182" s="35">
        <v>2</v>
      </c>
      <c r="E182" s="36"/>
      <c r="F182" s="31" t="s">
        <v>257</v>
      </c>
      <c r="G182" s="56" t="s">
        <v>417</v>
      </c>
      <c r="H182" s="33">
        <v>9209773.34</v>
      </c>
      <c r="I182" s="33">
        <v>335579.17</v>
      </c>
      <c r="J182" s="33">
        <v>0</v>
      </c>
      <c r="K182" s="33">
        <v>588639.86</v>
      </c>
      <c r="L182" s="33">
        <v>0</v>
      </c>
      <c r="M182" s="33">
        <v>9254.52</v>
      </c>
      <c r="N182" s="33">
        <v>1579024.27</v>
      </c>
      <c r="O182" s="33">
        <v>194034.8</v>
      </c>
      <c r="P182" s="33">
        <v>3985510.28</v>
      </c>
      <c r="Q182" s="33">
        <v>23126.4</v>
      </c>
      <c r="R182" s="33">
        <v>1895920.77</v>
      </c>
      <c r="S182" s="33">
        <v>0</v>
      </c>
      <c r="T182" s="33">
        <v>60451.8</v>
      </c>
      <c r="U182" s="33">
        <v>317075.49</v>
      </c>
      <c r="V182" s="33">
        <v>147135.56</v>
      </c>
      <c r="W182" s="33">
        <v>7000</v>
      </c>
      <c r="X182" s="33">
        <v>67020.42</v>
      </c>
    </row>
    <row r="183" spans="1:24" ht="12.75">
      <c r="A183" s="34">
        <v>6</v>
      </c>
      <c r="B183" s="34">
        <v>19</v>
      </c>
      <c r="C183" s="34">
        <v>7</v>
      </c>
      <c r="D183" s="35">
        <v>2</v>
      </c>
      <c r="E183" s="36"/>
      <c r="F183" s="31" t="s">
        <v>257</v>
      </c>
      <c r="G183" s="56" t="s">
        <v>418</v>
      </c>
      <c r="H183" s="33">
        <v>11752816.25</v>
      </c>
      <c r="I183" s="33">
        <v>641202.21</v>
      </c>
      <c r="J183" s="33">
        <v>0</v>
      </c>
      <c r="K183" s="33">
        <v>181274.24</v>
      </c>
      <c r="L183" s="33">
        <v>1636921.97</v>
      </c>
      <c r="M183" s="33">
        <v>184138.63</v>
      </c>
      <c r="N183" s="33">
        <v>1595183.08</v>
      </c>
      <c r="O183" s="33">
        <v>52293.8</v>
      </c>
      <c r="P183" s="33">
        <v>3047016.67</v>
      </c>
      <c r="Q183" s="33">
        <v>32100.15</v>
      </c>
      <c r="R183" s="33">
        <v>2284328.91</v>
      </c>
      <c r="S183" s="33">
        <v>0</v>
      </c>
      <c r="T183" s="33">
        <v>97302.3</v>
      </c>
      <c r="U183" s="33">
        <v>1014416.05</v>
      </c>
      <c r="V183" s="33">
        <v>211054.18</v>
      </c>
      <c r="W183" s="33">
        <v>504178.99</v>
      </c>
      <c r="X183" s="33">
        <v>271405.07</v>
      </c>
    </row>
    <row r="184" spans="1:24" ht="12.75">
      <c r="A184" s="34">
        <v>6</v>
      </c>
      <c r="B184" s="34">
        <v>9</v>
      </c>
      <c r="C184" s="34">
        <v>14</v>
      </c>
      <c r="D184" s="35">
        <v>2</v>
      </c>
      <c r="E184" s="36"/>
      <c r="F184" s="31" t="s">
        <v>257</v>
      </c>
      <c r="G184" s="56" t="s">
        <v>419</v>
      </c>
      <c r="H184" s="33">
        <v>23801871.51</v>
      </c>
      <c r="I184" s="33">
        <v>163167.58</v>
      </c>
      <c r="J184" s="33">
        <v>866046.27</v>
      </c>
      <c r="K184" s="33">
        <v>2645314.04</v>
      </c>
      <c r="L184" s="33">
        <v>0</v>
      </c>
      <c r="M184" s="33">
        <v>178644.34</v>
      </c>
      <c r="N184" s="33">
        <v>2607532.33</v>
      </c>
      <c r="O184" s="33">
        <v>134502.68</v>
      </c>
      <c r="P184" s="33">
        <v>9834067.75</v>
      </c>
      <c r="Q184" s="33">
        <v>106536.77</v>
      </c>
      <c r="R184" s="33">
        <v>3192345.34</v>
      </c>
      <c r="S184" s="33">
        <v>0</v>
      </c>
      <c r="T184" s="33">
        <v>270971.48</v>
      </c>
      <c r="U184" s="33">
        <v>2677976.66</v>
      </c>
      <c r="V184" s="33">
        <v>457070.4</v>
      </c>
      <c r="W184" s="33">
        <v>103045.73</v>
      </c>
      <c r="X184" s="33">
        <v>564650.14</v>
      </c>
    </row>
    <row r="185" spans="1:24" ht="12.75">
      <c r="A185" s="34">
        <v>6</v>
      </c>
      <c r="B185" s="34">
        <v>19</v>
      </c>
      <c r="C185" s="34">
        <v>8</v>
      </c>
      <c r="D185" s="35">
        <v>2</v>
      </c>
      <c r="E185" s="36"/>
      <c r="F185" s="31" t="s">
        <v>257</v>
      </c>
      <c r="G185" s="56" t="s">
        <v>420</v>
      </c>
      <c r="H185" s="33">
        <v>6337539.45</v>
      </c>
      <c r="I185" s="33">
        <v>250334.44</v>
      </c>
      <c r="J185" s="33">
        <v>27922.52</v>
      </c>
      <c r="K185" s="33">
        <v>9333.96</v>
      </c>
      <c r="L185" s="33">
        <v>0</v>
      </c>
      <c r="M185" s="33">
        <v>200330.11</v>
      </c>
      <c r="N185" s="33">
        <v>836710.95</v>
      </c>
      <c r="O185" s="33">
        <v>46031.92</v>
      </c>
      <c r="P185" s="33">
        <v>2605102.41</v>
      </c>
      <c r="Q185" s="33">
        <v>13157.14</v>
      </c>
      <c r="R185" s="33">
        <v>1671741.57</v>
      </c>
      <c r="S185" s="33">
        <v>0</v>
      </c>
      <c r="T185" s="33">
        <v>231739.81</v>
      </c>
      <c r="U185" s="33">
        <v>145567.87</v>
      </c>
      <c r="V185" s="33">
        <v>134864.01</v>
      </c>
      <c r="W185" s="33">
        <v>28100</v>
      </c>
      <c r="X185" s="33">
        <v>136602.74</v>
      </c>
    </row>
    <row r="186" spans="1:24" ht="12.75">
      <c r="A186" s="34">
        <v>6</v>
      </c>
      <c r="B186" s="34">
        <v>9</v>
      </c>
      <c r="C186" s="34">
        <v>15</v>
      </c>
      <c r="D186" s="35">
        <v>2</v>
      </c>
      <c r="E186" s="36"/>
      <c r="F186" s="31" t="s">
        <v>257</v>
      </c>
      <c r="G186" s="56" t="s">
        <v>421</v>
      </c>
      <c r="H186" s="33">
        <v>8455934.82</v>
      </c>
      <c r="I186" s="33">
        <v>449980.14</v>
      </c>
      <c r="J186" s="33">
        <v>259152.36</v>
      </c>
      <c r="K186" s="33">
        <v>122866.92</v>
      </c>
      <c r="L186" s="33">
        <v>0</v>
      </c>
      <c r="M186" s="33">
        <v>29698.52</v>
      </c>
      <c r="N186" s="33">
        <v>1673066.47</v>
      </c>
      <c r="O186" s="33">
        <v>91439.41</v>
      </c>
      <c r="P186" s="33">
        <v>3558526.06</v>
      </c>
      <c r="Q186" s="33">
        <v>20544.59</v>
      </c>
      <c r="R186" s="33">
        <v>1464718.86</v>
      </c>
      <c r="S186" s="33">
        <v>0</v>
      </c>
      <c r="T186" s="33">
        <v>29353.91</v>
      </c>
      <c r="U186" s="33">
        <v>416971.23</v>
      </c>
      <c r="V186" s="33">
        <v>177987.65</v>
      </c>
      <c r="W186" s="33">
        <v>11670.59</v>
      </c>
      <c r="X186" s="33">
        <v>149958.11</v>
      </c>
    </row>
    <row r="187" spans="1:24" ht="12.75">
      <c r="A187" s="34">
        <v>6</v>
      </c>
      <c r="B187" s="34">
        <v>9</v>
      </c>
      <c r="C187" s="34">
        <v>16</v>
      </c>
      <c r="D187" s="35">
        <v>2</v>
      </c>
      <c r="E187" s="36"/>
      <c r="F187" s="31" t="s">
        <v>257</v>
      </c>
      <c r="G187" s="56" t="s">
        <v>422</v>
      </c>
      <c r="H187" s="33">
        <v>5228081.25</v>
      </c>
      <c r="I187" s="33">
        <v>269622.44</v>
      </c>
      <c r="J187" s="33">
        <v>36407.99</v>
      </c>
      <c r="K187" s="33">
        <v>234469.95</v>
      </c>
      <c r="L187" s="33">
        <v>0</v>
      </c>
      <c r="M187" s="33">
        <v>21622.38</v>
      </c>
      <c r="N187" s="33">
        <v>935850.48</v>
      </c>
      <c r="O187" s="33">
        <v>91452.67</v>
      </c>
      <c r="P187" s="33">
        <v>2095580.1</v>
      </c>
      <c r="Q187" s="33">
        <v>10182</v>
      </c>
      <c r="R187" s="33">
        <v>1158063.38</v>
      </c>
      <c r="S187" s="33">
        <v>0</v>
      </c>
      <c r="T187" s="33">
        <v>21477</v>
      </c>
      <c r="U187" s="33">
        <v>173168.83</v>
      </c>
      <c r="V187" s="33">
        <v>104496.1</v>
      </c>
      <c r="W187" s="33">
        <v>1244.48</v>
      </c>
      <c r="X187" s="33">
        <v>74443.45</v>
      </c>
    </row>
    <row r="188" spans="1:24" ht="12.75">
      <c r="A188" s="34">
        <v>6</v>
      </c>
      <c r="B188" s="34">
        <v>7</v>
      </c>
      <c r="C188" s="34">
        <v>10</v>
      </c>
      <c r="D188" s="35">
        <v>2</v>
      </c>
      <c r="E188" s="36"/>
      <c r="F188" s="31" t="s">
        <v>257</v>
      </c>
      <c r="G188" s="56" t="s">
        <v>423</v>
      </c>
      <c r="H188" s="33">
        <v>14571034.05</v>
      </c>
      <c r="I188" s="33">
        <v>1660169.29</v>
      </c>
      <c r="J188" s="33">
        <v>0</v>
      </c>
      <c r="K188" s="33">
        <v>356260.46</v>
      </c>
      <c r="L188" s="33">
        <v>0</v>
      </c>
      <c r="M188" s="33">
        <v>42206.56</v>
      </c>
      <c r="N188" s="33">
        <v>1466057.42</v>
      </c>
      <c r="O188" s="33">
        <v>113725.46</v>
      </c>
      <c r="P188" s="33">
        <v>5988839.58</v>
      </c>
      <c r="Q188" s="33">
        <v>53298.46</v>
      </c>
      <c r="R188" s="33">
        <v>2623833.38</v>
      </c>
      <c r="S188" s="33">
        <v>0</v>
      </c>
      <c r="T188" s="33">
        <v>214532.62</v>
      </c>
      <c r="U188" s="33">
        <v>1223932.31</v>
      </c>
      <c r="V188" s="33">
        <v>383961.73</v>
      </c>
      <c r="W188" s="33">
        <v>57107.4</v>
      </c>
      <c r="X188" s="33">
        <v>387109.38</v>
      </c>
    </row>
    <row r="189" spans="1:24" ht="12.75">
      <c r="A189" s="34">
        <v>6</v>
      </c>
      <c r="B189" s="34">
        <v>1</v>
      </c>
      <c r="C189" s="34">
        <v>19</v>
      </c>
      <c r="D189" s="35">
        <v>2</v>
      </c>
      <c r="E189" s="36"/>
      <c r="F189" s="31" t="s">
        <v>257</v>
      </c>
      <c r="G189" s="56" t="s">
        <v>424</v>
      </c>
      <c r="H189" s="33">
        <v>10620451.95</v>
      </c>
      <c r="I189" s="33">
        <v>311604.36</v>
      </c>
      <c r="J189" s="33">
        <v>0</v>
      </c>
      <c r="K189" s="33">
        <v>779755.13</v>
      </c>
      <c r="L189" s="33">
        <v>1174.25</v>
      </c>
      <c r="M189" s="33">
        <v>11617.95</v>
      </c>
      <c r="N189" s="33">
        <v>1428180.01</v>
      </c>
      <c r="O189" s="33">
        <v>95805.07</v>
      </c>
      <c r="P189" s="33">
        <v>4988291.4</v>
      </c>
      <c r="Q189" s="33">
        <v>42143.43</v>
      </c>
      <c r="R189" s="33">
        <v>2001343.48</v>
      </c>
      <c r="S189" s="33">
        <v>0</v>
      </c>
      <c r="T189" s="33">
        <v>68660.88</v>
      </c>
      <c r="U189" s="33">
        <v>386580.19</v>
      </c>
      <c r="V189" s="33">
        <v>256399.64</v>
      </c>
      <c r="W189" s="33">
        <v>120764.92</v>
      </c>
      <c r="X189" s="33">
        <v>128131.24</v>
      </c>
    </row>
    <row r="190" spans="1:24" ht="12.75">
      <c r="A190" s="34">
        <v>6</v>
      </c>
      <c r="B190" s="34">
        <v>20</v>
      </c>
      <c r="C190" s="34">
        <v>14</v>
      </c>
      <c r="D190" s="35">
        <v>2</v>
      </c>
      <c r="E190" s="36"/>
      <c r="F190" s="31" t="s">
        <v>257</v>
      </c>
      <c r="G190" s="56" t="s">
        <v>425</v>
      </c>
      <c r="H190" s="33">
        <v>42679291.04</v>
      </c>
      <c r="I190" s="33">
        <v>1956187.52</v>
      </c>
      <c r="J190" s="33">
        <v>0</v>
      </c>
      <c r="K190" s="33">
        <v>3981739.61</v>
      </c>
      <c r="L190" s="33">
        <v>7392.8</v>
      </c>
      <c r="M190" s="33">
        <v>99433.09</v>
      </c>
      <c r="N190" s="33">
        <v>3633588.13</v>
      </c>
      <c r="O190" s="33">
        <v>366590.96</v>
      </c>
      <c r="P190" s="33">
        <v>16021039.77</v>
      </c>
      <c r="Q190" s="33">
        <v>151793.27</v>
      </c>
      <c r="R190" s="33">
        <v>7182714.03</v>
      </c>
      <c r="S190" s="33">
        <v>0</v>
      </c>
      <c r="T190" s="33">
        <v>1033374.99</v>
      </c>
      <c r="U190" s="33">
        <v>4558822.8</v>
      </c>
      <c r="V190" s="33">
        <v>2081433.2</v>
      </c>
      <c r="W190" s="33">
        <v>1037919.15</v>
      </c>
      <c r="X190" s="33">
        <v>567261.72</v>
      </c>
    </row>
    <row r="191" spans="1:24" ht="12.75">
      <c r="A191" s="34">
        <v>6</v>
      </c>
      <c r="B191" s="34">
        <v>3</v>
      </c>
      <c r="C191" s="34">
        <v>14</v>
      </c>
      <c r="D191" s="35">
        <v>2</v>
      </c>
      <c r="E191" s="36"/>
      <c r="F191" s="31" t="s">
        <v>257</v>
      </c>
      <c r="G191" s="56" t="s">
        <v>426</v>
      </c>
      <c r="H191" s="33">
        <v>7880056.23</v>
      </c>
      <c r="I191" s="33">
        <v>422313.43</v>
      </c>
      <c r="J191" s="33">
        <v>75363.82</v>
      </c>
      <c r="K191" s="33">
        <v>276711.45</v>
      </c>
      <c r="L191" s="33">
        <v>1091467.48</v>
      </c>
      <c r="M191" s="33">
        <v>39044.8</v>
      </c>
      <c r="N191" s="33">
        <v>1096351.79</v>
      </c>
      <c r="O191" s="33">
        <v>39353.97</v>
      </c>
      <c r="P191" s="33">
        <v>2460613.47</v>
      </c>
      <c r="Q191" s="33">
        <v>7284.11</v>
      </c>
      <c r="R191" s="33">
        <v>1669238.14</v>
      </c>
      <c r="S191" s="33">
        <v>0</v>
      </c>
      <c r="T191" s="33">
        <v>35846.8</v>
      </c>
      <c r="U191" s="33">
        <v>349079.87</v>
      </c>
      <c r="V191" s="33">
        <v>107700</v>
      </c>
      <c r="W191" s="33">
        <v>86001.99</v>
      </c>
      <c r="X191" s="33">
        <v>123685.11</v>
      </c>
    </row>
    <row r="192" spans="1:24" ht="12.75">
      <c r="A192" s="34">
        <v>6</v>
      </c>
      <c r="B192" s="34">
        <v>6</v>
      </c>
      <c r="C192" s="34">
        <v>11</v>
      </c>
      <c r="D192" s="35">
        <v>2</v>
      </c>
      <c r="E192" s="36"/>
      <c r="F192" s="31" t="s">
        <v>257</v>
      </c>
      <c r="G192" s="56" t="s">
        <v>427</v>
      </c>
      <c r="H192" s="33">
        <v>10329980.79</v>
      </c>
      <c r="I192" s="33">
        <v>828675.77</v>
      </c>
      <c r="J192" s="33">
        <v>82634.38</v>
      </c>
      <c r="K192" s="33">
        <v>888860.34</v>
      </c>
      <c r="L192" s="33">
        <v>0</v>
      </c>
      <c r="M192" s="33">
        <v>70789.47</v>
      </c>
      <c r="N192" s="33">
        <v>1220687.39</v>
      </c>
      <c r="O192" s="33">
        <v>108531.91</v>
      </c>
      <c r="P192" s="33">
        <v>4364397.85</v>
      </c>
      <c r="Q192" s="33">
        <v>34172.34</v>
      </c>
      <c r="R192" s="33">
        <v>1694749.83</v>
      </c>
      <c r="S192" s="33">
        <v>0</v>
      </c>
      <c r="T192" s="33">
        <v>44505</v>
      </c>
      <c r="U192" s="33">
        <v>363359.77</v>
      </c>
      <c r="V192" s="33">
        <v>296500</v>
      </c>
      <c r="W192" s="33">
        <v>108740.99</v>
      </c>
      <c r="X192" s="33">
        <v>223375.75</v>
      </c>
    </row>
    <row r="193" spans="1:24" ht="12.75">
      <c r="A193" s="34">
        <v>6</v>
      </c>
      <c r="B193" s="34">
        <v>14</v>
      </c>
      <c r="C193" s="34">
        <v>11</v>
      </c>
      <c r="D193" s="35">
        <v>2</v>
      </c>
      <c r="E193" s="36"/>
      <c r="F193" s="31" t="s">
        <v>257</v>
      </c>
      <c r="G193" s="56" t="s">
        <v>428</v>
      </c>
      <c r="H193" s="33">
        <v>14777333.66</v>
      </c>
      <c r="I193" s="33">
        <v>616422.41</v>
      </c>
      <c r="J193" s="33">
        <v>0</v>
      </c>
      <c r="K193" s="33">
        <v>397002.64</v>
      </c>
      <c r="L193" s="33">
        <v>0</v>
      </c>
      <c r="M193" s="33">
        <v>526589.25</v>
      </c>
      <c r="N193" s="33">
        <v>1323130.66</v>
      </c>
      <c r="O193" s="33">
        <v>98235.45</v>
      </c>
      <c r="P193" s="33">
        <v>7260937.44</v>
      </c>
      <c r="Q193" s="33">
        <v>86057.46</v>
      </c>
      <c r="R193" s="33">
        <v>1967332.21</v>
      </c>
      <c r="S193" s="33">
        <v>1862.46</v>
      </c>
      <c r="T193" s="33">
        <v>100157.4</v>
      </c>
      <c r="U193" s="33">
        <v>572004.95</v>
      </c>
      <c r="V193" s="33">
        <v>686340.38</v>
      </c>
      <c r="W193" s="33">
        <v>64035.2</v>
      </c>
      <c r="X193" s="33">
        <v>1077225.75</v>
      </c>
    </row>
    <row r="194" spans="1:24" ht="12.75">
      <c r="A194" s="34">
        <v>6</v>
      </c>
      <c r="B194" s="34">
        <v>7</v>
      </c>
      <c r="C194" s="34">
        <v>2</v>
      </c>
      <c r="D194" s="35">
        <v>3</v>
      </c>
      <c r="E194" s="36"/>
      <c r="F194" s="31" t="s">
        <v>257</v>
      </c>
      <c r="G194" s="56" t="s">
        <v>429</v>
      </c>
      <c r="H194" s="33">
        <v>19129745.97</v>
      </c>
      <c r="I194" s="33">
        <v>1287912.75</v>
      </c>
      <c r="J194" s="33">
        <v>202923.91</v>
      </c>
      <c r="K194" s="33">
        <v>358006.89</v>
      </c>
      <c r="L194" s="33">
        <v>0</v>
      </c>
      <c r="M194" s="33">
        <v>329182.85</v>
      </c>
      <c r="N194" s="33">
        <v>2817264.89</v>
      </c>
      <c r="O194" s="33">
        <v>216686.78</v>
      </c>
      <c r="P194" s="33">
        <v>7874778.42</v>
      </c>
      <c r="Q194" s="33">
        <v>182966.27</v>
      </c>
      <c r="R194" s="33">
        <v>3802584.29</v>
      </c>
      <c r="S194" s="33">
        <v>36167.35</v>
      </c>
      <c r="T194" s="33">
        <v>184027.47</v>
      </c>
      <c r="U194" s="33">
        <v>782417.72</v>
      </c>
      <c r="V194" s="33">
        <v>554500</v>
      </c>
      <c r="W194" s="33">
        <v>102035.92</v>
      </c>
      <c r="X194" s="33">
        <v>398290.46</v>
      </c>
    </row>
    <row r="195" spans="1:24" ht="12.75">
      <c r="A195" s="34">
        <v>6</v>
      </c>
      <c r="B195" s="34">
        <v>9</v>
      </c>
      <c r="C195" s="34">
        <v>1</v>
      </c>
      <c r="D195" s="35">
        <v>3</v>
      </c>
      <c r="E195" s="36"/>
      <c r="F195" s="31" t="s">
        <v>257</v>
      </c>
      <c r="G195" s="56" t="s">
        <v>430</v>
      </c>
      <c r="H195" s="33">
        <v>24539330.53</v>
      </c>
      <c r="I195" s="33">
        <v>407528.78</v>
      </c>
      <c r="J195" s="33">
        <v>0</v>
      </c>
      <c r="K195" s="33">
        <v>585838.47</v>
      </c>
      <c r="L195" s="33">
        <v>0</v>
      </c>
      <c r="M195" s="33">
        <v>295936.28</v>
      </c>
      <c r="N195" s="33">
        <v>3033696.35</v>
      </c>
      <c r="O195" s="33">
        <v>186453.9</v>
      </c>
      <c r="P195" s="33">
        <v>10324710.98</v>
      </c>
      <c r="Q195" s="33">
        <v>163681.85</v>
      </c>
      <c r="R195" s="33">
        <v>5056952.53</v>
      </c>
      <c r="S195" s="33">
        <v>4000</v>
      </c>
      <c r="T195" s="33">
        <v>546232.38</v>
      </c>
      <c r="U195" s="33">
        <v>1816160.95</v>
      </c>
      <c r="V195" s="33">
        <v>619103</v>
      </c>
      <c r="W195" s="33">
        <v>963722.28</v>
      </c>
      <c r="X195" s="33">
        <v>535312.78</v>
      </c>
    </row>
    <row r="196" spans="1:24" ht="12.75">
      <c r="A196" s="34">
        <v>6</v>
      </c>
      <c r="B196" s="34">
        <v>9</v>
      </c>
      <c r="C196" s="34">
        <v>3</v>
      </c>
      <c r="D196" s="35">
        <v>3</v>
      </c>
      <c r="E196" s="36"/>
      <c r="F196" s="31" t="s">
        <v>257</v>
      </c>
      <c r="G196" s="56" t="s">
        <v>431</v>
      </c>
      <c r="H196" s="33">
        <v>22047304.7</v>
      </c>
      <c r="I196" s="33">
        <v>535135.02</v>
      </c>
      <c r="J196" s="33">
        <v>0</v>
      </c>
      <c r="K196" s="33">
        <v>1269233.35</v>
      </c>
      <c r="L196" s="33">
        <v>0</v>
      </c>
      <c r="M196" s="33">
        <v>129759.51</v>
      </c>
      <c r="N196" s="33">
        <v>2598166.9</v>
      </c>
      <c r="O196" s="33">
        <v>115859.84</v>
      </c>
      <c r="P196" s="33">
        <v>9195681.99</v>
      </c>
      <c r="Q196" s="33">
        <v>128204.22</v>
      </c>
      <c r="R196" s="33">
        <v>4178974.59</v>
      </c>
      <c r="S196" s="33">
        <v>0</v>
      </c>
      <c r="T196" s="33">
        <v>230965.03</v>
      </c>
      <c r="U196" s="33">
        <v>2293410.51</v>
      </c>
      <c r="V196" s="33">
        <v>775206.37</v>
      </c>
      <c r="W196" s="33">
        <v>94213.17</v>
      </c>
      <c r="X196" s="33">
        <v>502494.2</v>
      </c>
    </row>
    <row r="197" spans="1:24" ht="12.75">
      <c r="A197" s="34">
        <v>6</v>
      </c>
      <c r="B197" s="34">
        <v>2</v>
      </c>
      <c r="C197" s="34">
        <v>5</v>
      </c>
      <c r="D197" s="35">
        <v>3</v>
      </c>
      <c r="E197" s="36"/>
      <c r="F197" s="31" t="s">
        <v>257</v>
      </c>
      <c r="G197" s="56" t="s">
        <v>432</v>
      </c>
      <c r="H197" s="33">
        <v>12753642.05</v>
      </c>
      <c r="I197" s="33">
        <v>1214823.78</v>
      </c>
      <c r="J197" s="33">
        <v>0</v>
      </c>
      <c r="K197" s="33">
        <v>132169.58</v>
      </c>
      <c r="L197" s="33">
        <v>106668.1</v>
      </c>
      <c r="M197" s="33">
        <v>80015.8</v>
      </c>
      <c r="N197" s="33">
        <v>1596919.21</v>
      </c>
      <c r="O197" s="33">
        <v>144141.71</v>
      </c>
      <c r="P197" s="33">
        <v>5366672.01</v>
      </c>
      <c r="Q197" s="33">
        <v>60712.35</v>
      </c>
      <c r="R197" s="33">
        <v>2452716.26</v>
      </c>
      <c r="S197" s="33">
        <v>0</v>
      </c>
      <c r="T197" s="33">
        <v>108084.38</v>
      </c>
      <c r="U197" s="33">
        <v>618498.42</v>
      </c>
      <c r="V197" s="33">
        <v>574936.87</v>
      </c>
      <c r="W197" s="33">
        <v>79733.21</v>
      </c>
      <c r="X197" s="33">
        <v>217550.37</v>
      </c>
    </row>
    <row r="198" spans="1:24" ht="12.75">
      <c r="A198" s="34">
        <v>6</v>
      </c>
      <c r="B198" s="34">
        <v>5</v>
      </c>
      <c r="C198" s="34">
        <v>5</v>
      </c>
      <c r="D198" s="35">
        <v>3</v>
      </c>
      <c r="E198" s="36"/>
      <c r="F198" s="31" t="s">
        <v>257</v>
      </c>
      <c r="G198" s="56" t="s">
        <v>433</v>
      </c>
      <c r="H198" s="33">
        <v>38985027.42</v>
      </c>
      <c r="I198" s="33">
        <v>69820.81</v>
      </c>
      <c r="J198" s="33">
        <v>0</v>
      </c>
      <c r="K198" s="33">
        <v>1766404.93</v>
      </c>
      <c r="L198" s="33">
        <v>2934183.85</v>
      </c>
      <c r="M198" s="33">
        <v>271269.66</v>
      </c>
      <c r="N198" s="33">
        <v>3625616.99</v>
      </c>
      <c r="O198" s="33">
        <v>328584.07</v>
      </c>
      <c r="P198" s="33">
        <v>12086609.28</v>
      </c>
      <c r="Q198" s="33">
        <v>193851.78</v>
      </c>
      <c r="R198" s="33">
        <v>5519190.94</v>
      </c>
      <c r="S198" s="33">
        <v>0</v>
      </c>
      <c r="T198" s="33">
        <v>555404.42</v>
      </c>
      <c r="U198" s="33">
        <v>9277345.71</v>
      </c>
      <c r="V198" s="33">
        <v>889875</v>
      </c>
      <c r="W198" s="33">
        <v>1148142</v>
      </c>
      <c r="X198" s="33">
        <v>318727.98</v>
      </c>
    </row>
    <row r="199" spans="1:24" ht="12.75">
      <c r="A199" s="34">
        <v>6</v>
      </c>
      <c r="B199" s="34">
        <v>2</v>
      </c>
      <c r="C199" s="34">
        <v>7</v>
      </c>
      <c r="D199" s="35">
        <v>3</v>
      </c>
      <c r="E199" s="36"/>
      <c r="F199" s="31" t="s">
        <v>257</v>
      </c>
      <c r="G199" s="56" t="s">
        <v>434</v>
      </c>
      <c r="H199" s="33">
        <v>16928857.81</v>
      </c>
      <c r="I199" s="33">
        <v>99333.63</v>
      </c>
      <c r="J199" s="33">
        <v>40000</v>
      </c>
      <c r="K199" s="33">
        <v>325039.96</v>
      </c>
      <c r="L199" s="33">
        <v>169921.82</v>
      </c>
      <c r="M199" s="33">
        <v>170810.13</v>
      </c>
      <c r="N199" s="33">
        <v>1700918.19</v>
      </c>
      <c r="O199" s="33">
        <v>92157.12</v>
      </c>
      <c r="P199" s="33">
        <v>5820516.2</v>
      </c>
      <c r="Q199" s="33">
        <v>78487</v>
      </c>
      <c r="R199" s="33">
        <v>3568236.59</v>
      </c>
      <c r="S199" s="33">
        <v>133868.1</v>
      </c>
      <c r="T199" s="33">
        <v>413234.5</v>
      </c>
      <c r="U199" s="33">
        <v>3129872.74</v>
      </c>
      <c r="V199" s="33">
        <v>714994.14</v>
      </c>
      <c r="W199" s="33">
        <v>85930.01</v>
      </c>
      <c r="X199" s="33">
        <v>385537.68</v>
      </c>
    </row>
    <row r="200" spans="1:24" ht="12.75">
      <c r="A200" s="34">
        <v>6</v>
      </c>
      <c r="B200" s="34">
        <v>14</v>
      </c>
      <c r="C200" s="34">
        <v>4</v>
      </c>
      <c r="D200" s="35">
        <v>3</v>
      </c>
      <c r="E200" s="36"/>
      <c r="F200" s="31" t="s">
        <v>257</v>
      </c>
      <c r="G200" s="56" t="s">
        <v>435</v>
      </c>
      <c r="H200" s="33">
        <v>18090895.62</v>
      </c>
      <c r="I200" s="33">
        <v>77844.52</v>
      </c>
      <c r="J200" s="33">
        <v>0</v>
      </c>
      <c r="K200" s="33">
        <v>620667.16</v>
      </c>
      <c r="L200" s="33">
        <v>0</v>
      </c>
      <c r="M200" s="33">
        <v>604644.95</v>
      </c>
      <c r="N200" s="33">
        <v>2054544.72</v>
      </c>
      <c r="O200" s="33">
        <v>308139.33</v>
      </c>
      <c r="P200" s="33">
        <v>9814522.79</v>
      </c>
      <c r="Q200" s="33">
        <v>252051.63</v>
      </c>
      <c r="R200" s="33">
        <v>2358590.31</v>
      </c>
      <c r="S200" s="33">
        <v>0</v>
      </c>
      <c r="T200" s="33">
        <v>17853.45</v>
      </c>
      <c r="U200" s="33">
        <v>1111227.22</v>
      </c>
      <c r="V200" s="33">
        <v>546756.07</v>
      </c>
      <c r="W200" s="33">
        <v>2715.86</v>
      </c>
      <c r="X200" s="33">
        <v>321337.61</v>
      </c>
    </row>
    <row r="201" spans="1:24" ht="12.75">
      <c r="A201" s="34">
        <v>6</v>
      </c>
      <c r="B201" s="34">
        <v>8</v>
      </c>
      <c r="C201" s="34">
        <v>6</v>
      </c>
      <c r="D201" s="35">
        <v>3</v>
      </c>
      <c r="E201" s="36"/>
      <c r="F201" s="31" t="s">
        <v>257</v>
      </c>
      <c r="G201" s="56" t="s">
        <v>436</v>
      </c>
      <c r="H201" s="33">
        <v>14147088.54</v>
      </c>
      <c r="I201" s="33">
        <v>372236.16</v>
      </c>
      <c r="J201" s="33">
        <v>159793.99</v>
      </c>
      <c r="K201" s="33">
        <v>530761.53</v>
      </c>
      <c r="L201" s="33">
        <v>0</v>
      </c>
      <c r="M201" s="33">
        <v>213291.04</v>
      </c>
      <c r="N201" s="33">
        <v>1492111.83</v>
      </c>
      <c r="O201" s="33">
        <v>197388.03</v>
      </c>
      <c r="P201" s="33">
        <v>5897332.44</v>
      </c>
      <c r="Q201" s="33">
        <v>100757.99</v>
      </c>
      <c r="R201" s="33">
        <v>3233309.03</v>
      </c>
      <c r="S201" s="33">
        <v>25820.41</v>
      </c>
      <c r="T201" s="33">
        <v>303246.1</v>
      </c>
      <c r="U201" s="33">
        <v>960612.39</v>
      </c>
      <c r="V201" s="33">
        <v>414784.25</v>
      </c>
      <c r="W201" s="33">
        <v>69896.56</v>
      </c>
      <c r="X201" s="33">
        <v>175746.79</v>
      </c>
    </row>
    <row r="202" spans="1:24" ht="12.75">
      <c r="A202" s="34">
        <v>6</v>
      </c>
      <c r="B202" s="34">
        <v>20</v>
      </c>
      <c r="C202" s="34">
        <v>4</v>
      </c>
      <c r="D202" s="35">
        <v>3</v>
      </c>
      <c r="E202" s="36"/>
      <c r="F202" s="31" t="s">
        <v>257</v>
      </c>
      <c r="G202" s="56" t="s">
        <v>437</v>
      </c>
      <c r="H202" s="33">
        <v>18546629.6</v>
      </c>
      <c r="I202" s="33">
        <v>122358.93</v>
      </c>
      <c r="J202" s="33">
        <v>0</v>
      </c>
      <c r="K202" s="33">
        <v>3945087.69</v>
      </c>
      <c r="L202" s="33">
        <v>0</v>
      </c>
      <c r="M202" s="33">
        <v>95442.32</v>
      </c>
      <c r="N202" s="33">
        <v>1610281.41</v>
      </c>
      <c r="O202" s="33">
        <v>223037.78</v>
      </c>
      <c r="P202" s="33">
        <v>7458028.26</v>
      </c>
      <c r="Q202" s="33">
        <v>111779.61</v>
      </c>
      <c r="R202" s="33">
        <v>2528396.26</v>
      </c>
      <c r="S202" s="33">
        <v>58582.46</v>
      </c>
      <c r="T202" s="33">
        <v>521460.7</v>
      </c>
      <c r="U202" s="33">
        <v>918215.71</v>
      </c>
      <c r="V202" s="33">
        <v>491193.21</v>
      </c>
      <c r="W202" s="33">
        <v>84363.05</v>
      </c>
      <c r="X202" s="33">
        <v>378402.21</v>
      </c>
    </row>
    <row r="203" spans="1:24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257</v>
      </c>
      <c r="G203" s="56" t="s">
        <v>438</v>
      </c>
      <c r="H203" s="33">
        <v>14290740.97</v>
      </c>
      <c r="I203" s="33">
        <v>475265.32</v>
      </c>
      <c r="J203" s="33">
        <v>0</v>
      </c>
      <c r="K203" s="33">
        <v>220327.26</v>
      </c>
      <c r="L203" s="33">
        <v>106342.69</v>
      </c>
      <c r="M203" s="33">
        <v>207467.9</v>
      </c>
      <c r="N203" s="33">
        <v>1669749.73</v>
      </c>
      <c r="O203" s="33">
        <v>170575.8</v>
      </c>
      <c r="P203" s="33">
        <v>6639669.06</v>
      </c>
      <c r="Q203" s="33">
        <v>22754.63</v>
      </c>
      <c r="R203" s="33">
        <v>2047114.15</v>
      </c>
      <c r="S203" s="33">
        <v>8000</v>
      </c>
      <c r="T203" s="33">
        <v>139811.36</v>
      </c>
      <c r="U203" s="33">
        <v>1401186.47</v>
      </c>
      <c r="V203" s="33">
        <v>606955.09</v>
      </c>
      <c r="W203" s="33">
        <v>115000</v>
      </c>
      <c r="X203" s="33">
        <v>460521.51</v>
      </c>
    </row>
    <row r="204" spans="1:24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257</v>
      </c>
      <c r="G204" s="56" t="s">
        <v>439</v>
      </c>
      <c r="H204" s="33">
        <v>44143790.26</v>
      </c>
      <c r="I204" s="33">
        <v>144823.6</v>
      </c>
      <c r="J204" s="33">
        <v>0</v>
      </c>
      <c r="K204" s="33">
        <v>3219931.05</v>
      </c>
      <c r="L204" s="33">
        <v>0</v>
      </c>
      <c r="M204" s="33">
        <v>781496.48</v>
      </c>
      <c r="N204" s="33">
        <v>4166789.59</v>
      </c>
      <c r="O204" s="33">
        <v>414306.82</v>
      </c>
      <c r="P204" s="33">
        <v>21658991.66</v>
      </c>
      <c r="Q204" s="33">
        <v>319733.11</v>
      </c>
      <c r="R204" s="33">
        <v>6027028.94</v>
      </c>
      <c r="S204" s="33">
        <v>0</v>
      </c>
      <c r="T204" s="33">
        <v>751550.37</v>
      </c>
      <c r="U204" s="33">
        <v>3414621.75</v>
      </c>
      <c r="V204" s="33">
        <v>1250201.57</v>
      </c>
      <c r="W204" s="33">
        <v>1364863.25</v>
      </c>
      <c r="X204" s="33">
        <v>629452.07</v>
      </c>
    </row>
    <row r="205" spans="1:24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257</v>
      </c>
      <c r="G205" s="56" t="s">
        <v>440</v>
      </c>
      <c r="H205" s="33">
        <v>15176911.98</v>
      </c>
      <c r="I205" s="33">
        <v>1376950.46</v>
      </c>
      <c r="J205" s="33">
        <v>40874.48</v>
      </c>
      <c r="K205" s="33">
        <v>950714.42</v>
      </c>
      <c r="L205" s="33">
        <v>0</v>
      </c>
      <c r="M205" s="33">
        <v>36374.06</v>
      </c>
      <c r="N205" s="33">
        <v>1736436</v>
      </c>
      <c r="O205" s="33">
        <v>211390.49</v>
      </c>
      <c r="P205" s="33">
        <v>5931672.29</v>
      </c>
      <c r="Q205" s="33">
        <v>22969.94</v>
      </c>
      <c r="R205" s="33">
        <v>2323399.65</v>
      </c>
      <c r="S205" s="33">
        <v>0</v>
      </c>
      <c r="T205" s="33">
        <v>318570.7</v>
      </c>
      <c r="U205" s="33">
        <v>601229.14</v>
      </c>
      <c r="V205" s="33">
        <v>743661.6</v>
      </c>
      <c r="W205" s="33">
        <v>625659.03</v>
      </c>
      <c r="X205" s="33">
        <v>257009.72</v>
      </c>
    </row>
    <row r="206" spans="1:24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257</v>
      </c>
      <c r="G206" s="56" t="s">
        <v>441</v>
      </c>
      <c r="H206" s="33">
        <v>21023464.56</v>
      </c>
      <c r="I206" s="33">
        <v>100539.6</v>
      </c>
      <c r="J206" s="33">
        <v>0</v>
      </c>
      <c r="K206" s="33">
        <v>1070959.15</v>
      </c>
      <c r="L206" s="33">
        <v>42630.88</v>
      </c>
      <c r="M206" s="33">
        <v>195129.91</v>
      </c>
      <c r="N206" s="33">
        <v>1982235.89</v>
      </c>
      <c r="O206" s="33">
        <v>283210.23</v>
      </c>
      <c r="P206" s="33">
        <v>10336934.78</v>
      </c>
      <c r="Q206" s="33">
        <v>141154.97</v>
      </c>
      <c r="R206" s="33">
        <v>2580361.1</v>
      </c>
      <c r="S206" s="33">
        <v>4000</v>
      </c>
      <c r="T206" s="33">
        <v>642040.33</v>
      </c>
      <c r="U206" s="33">
        <v>2510068.46</v>
      </c>
      <c r="V206" s="33">
        <v>658945.07</v>
      </c>
      <c r="W206" s="33">
        <v>186186.02</v>
      </c>
      <c r="X206" s="33">
        <v>289068.17</v>
      </c>
    </row>
    <row r="207" spans="1:24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257</v>
      </c>
      <c r="G207" s="56" t="s">
        <v>442</v>
      </c>
      <c r="H207" s="33">
        <v>36488479.1</v>
      </c>
      <c r="I207" s="33">
        <v>276987.23</v>
      </c>
      <c r="J207" s="33">
        <v>0</v>
      </c>
      <c r="K207" s="33">
        <v>678136.71</v>
      </c>
      <c r="L207" s="33">
        <v>0</v>
      </c>
      <c r="M207" s="33">
        <v>3305746.92</v>
      </c>
      <c r="N207" s="33">
        <v>3541772.82</v>
      </c>
      <c r="O207" s="33">
        <v>160996.92</v>
      </c>
      <c r="P207" s="33">
        <v>14467109.35</v>
      </c>
      <c r="Q207" s="33">
        <v>181079.93</v>
      </c>
      <c r="R207" s="33">
        <v>7737311.2</v>
      </c>
      <c r="S207" s="33">
        <v>0</v>
      </c>
      <c r="T207" s="33">
        <v>1003765.45</v>
      </c>
      <c r="U207" s="33">
        <v>3107538.58</v>
      </c>
      <c r="V207" s="33">
        <v>1148870.02</v>
      </c>
      <c r="W207" s="33">
        <v>574876.13</v>
      </c>
      <c r="X207" s="33">
        <v>304287.84</v>
      </c>
    </row>
    <row r="208" spans="1:24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257</v>
      </c>
      <c r="G208" s="56" t="s">
        <v>443</v>
      </c>
      <c r="H208" s="33">
        <v>12424295.45</v>
      </c>
      <c r="I208" s="33">
        <v>196633.79</v>
      </c>
      <c r="J208" s="33">
        <v>0</v>
      </c>
      <c r="K208" s="33">
        <v>603509.38</v>
      </c>
      <c r="L208" s="33">
        <v>0</v>
      </c>
      <c r="M208" s="33">
        <v>9482.02</v>
      </c>
      <c r="N208" s="33">
        <v>1395788.06</v>
      </c>
      <c r="O208" s="33">
        <v>223039.62</v>
      </c>
      <c r="P208" s="33">
        <v>4386520.73</v>
      </c>
      <c r="Q208" s="33">
        <v>49274.76</v>
      </c>
      <c r="R208" s="33">
        <v>2115895.89</v>
      </c>
      <c r="S208" s="33">
        <v>0</v>
      </c>
      <c r="T208" s="33">
        <v>37863.2</v>
      </c>
      <c r="U208" s="33">
        <v>2716512.41</v>
      </c>
      <c r="V208" s="33">
        <v>425271.66</v>
      </c>
      <c r="W208" s="33">
        <v>80587.29</v>
      </c>
      <c r="X208" s="33">
        <v>183916.64</v>
      </c>
    </row>
    <row r="209" spans="1:24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257</v>
      </c>
      <c r="G209" s="56" t="s">
        <v>444</v>
      </c>
      <c r="H209" s="33">
        <v>34051989.51</v>
      </c>
      <c r="I209" s="33">
        <v>2680781.82</v>
      </c>
      <c r="J209" s="33">
        <v>0</v>
      </c>
      <c r="K209" s="33">
        <v>1744742.48</v>
      </c>
      <c r="L209" s="33">
        <v>0</v>
      </c>
      <c r="M209" s="33">
        <v>297433.14</v>
      </c>
      <c r="N209" s="33">
        <v>2991524.07</v>
      </c>
      <c r="O209" s="33">
        <v>111374.16</v>
      </c>
      <c r="P209" s="33">
        <v>12925631.49</v>
      </c>
      <c r="Q209" s="33">
        <v>152916.6</v>
      </c>
      <c r="R209" s="33">
        <v>7107082.05</v>
      </c>
      <c r="S209" s="33">
        <v>0</v>
      </c>
      <c r="T209" s="33">
        <v>622291.35</v>
      </c>
      <c r="U209" s="33">
        <v>3503132.31</v>
      </c>
      <c r="V209" s="33">
        <v>807878.64</v>
      </c>
      <c r="W209" s="33">
        <v>442394.55</v>
      </c>
      <c r="X209" s="33">
        <v>664806.85</v>
      </c>
    </row>
    <row r="210" spans="1:24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257</v>
      </c>
      <c r="G210" s="56" t="s">
        <v>445</v>
      </c>
      <c r="H210" s="33">
        <v>22894292.18</v>
      </c>
      <c r="I210" s="33">
        <v>521974.31</v>
      </c>
      <c r="J210" s="33">
        <v>0</v>
      </c>
      <c r="K210" s="33">
        <v>2395805.98</v>
      </c>
      <c r="L210" s="33">
        <v>0</v>
      </c>
      <c r="M210" s="33">
        <v>6000</v>
      </c>
      <c r="N210" s="33">
        <v>3768494.13</v>
      </c>
      <c r="O210" s="33">
        <v>263930.75</v>
      </c>
      <c r="P210" s="33">
        <v>7864740.6</v>
      </c>
      <c r="Q210" s="33">
        <v>132166.28</v>
      </c>
      <c r="R210" s="33">
        <v>3631543.11</v>
      </c>
      <c r="S210" s="33">
        <v>0</v>
      </c>
      <c r="T210" s="33">
        <v>405246.9</v>
      </c>
      <c r="U210" s="33">
        <v>2258623.66</v>
      </c>
      <c r="V210" s="33">
        <v>961437.82</v>
      </c>
      <c r="W210" s="33">
        <v>138000</v>
      </c>
      <c r="X210" s="33">
        <v>546328.64</v>
      </c>
    </row>
    <row r="211" spans="1:24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257</v>
      </c>
      <c r="G211" s="56" t="s">
        <v>446</v>
      </c>
      <c r="H211" s="33">
        <v>24787036.11</v>
      </c>
      <c r="I211" s="33">
        <v>195415.04</v>
      </c>
      <c r="J211" s="33">
        <v>0</v>
      </c>
      <c r="K211" s="33">
        <v>1037491.33</v>
      </c>
      <c r="L211" s="33">
        <v>0</v>
      </c>
      <c r="M211" s="33">
        <v>258001.54</v>
      </c>
      <c r="N211" s="33">
        <v>2626719.94</v>
      </c>
      <c r="O211" s="33">
        <v>198112.21</v>
      </c>
      <c r="P211" s="33">
        <v>10596114.45</v>
      </c>
      <c r="Q211" s="33">
        <v>141381.82</v>
      </c>
      <c r="R211" s="33">
        <v>4577325.18</v>
      </c>
      <c r="S211" s="33">
        <v>14430</v>
      </c>
      <c r="T211" s="33">
        <v>110644.17</v>
      </c>
      <c r="U211" s="33">
        <v>1579433.09</v>
      </c>
      <c r="V211" s="33">
        <v>1393315.9</v>
      </c>
      <c r="W211" s="33">
        <v>1474096.47</v>
      </c>
      <c r="X211" s="33">
        <v>584554.97</v>
      </c>
    </row>
    <row r="212" spans="1:2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31" t="s">
        <v>257</v>
      </c>
      <c r="G212" s="56" t="s">
        <v>447</v>
      </c>
      <c r="H212" s="33">
        <v>39323052.08</v>
      </c>
      <c r="I212" s="33">
        <v>257822.19</v>
      </c>
      <c r="J212" s="33">
        <v>0</v>
      </c>
      <c r="K212" s="33">
        <v>685093.08</v>
      </c>
      <c r="L212" s="33">
        <v>0</v>
      </c>
      <c r="M212" s="33">
        <v>621300.71</v>
      </c>
      <c r="N212" s="33">
        <v>4321235.89</v>
      </c>
      <c r="O212" s="33">
        <v>167200.04</v>
      </c>
      <c r="P212" s="33">
        <v>19160982.77</v>
      </c>
      <c r="Q212" s="33">
        <v>238898.72</v>
      </c>
      <c r="R212" s="33">
        <v>7535116.35</v>
      </c>
      <c r="S212" s="33">
        <v>0</v>
      </c>
      <c r="T212" s="33">
        <v>1443310.17</v>
      </c>
      <c r="U212" s="33">
        <v>2398672.39</v>
      </c>
      <c r="V212" s="33">
        <v>1158417.6</v>
      </c>
      <c r="W212" s="33">
        <v>697225.47</v>
      </c>
      <c r="X212" s="33">
        <v>637776.7</v>
      </c>
    </row>
    <row r="213" spans="1:24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257</v>
      </c>
      <c r="G213" s="56" t="s">
        <v>448</v>
      </c>
      <c r="H213" s="33">
        <v>20940201.78</v>
      </c>
      <c r="I213" s="33">
        <v>286450.94</v>
      </c>
      <c r="J213" s="33">
        <v>36854.17</v>
      </c>
      <c r="K213" s="33">
        <v>644020.48</v>
      </c>
      <c r="L213" s="33">
        <v>1789.59</v>
      </c>
      <c r="M213" s="33">
        <v>48883.67</v>
      </c>
      <c r="N213" s="33">
        <v>3237428.52</v>
      </c>
      <c r="O213" s="33">
        <v>335704.52</v>
      </c>
      <c r="P213" s="33">
        <v>8858420.83</v>
      </c>
      <c r="Q213" s="33">
        <v>152731.38</v>
      </c>
      <c r="R213" s="33">
        <v>4291480</v>
      </c>
      <c r="S213" s="33">
        <v>227750.32</v>
      </c>
      <c r="T213" s="33">
        <v>257027.17</v>
      </c>
      <c r="U213" s="33">
        <v>1047662.31</v>
      </c>
      <c r="V213" s="33">
        <v>1040709.77</v>
      </c>
      <c r="W213" s="33">
        <v>217583.24</v>
      </c>
      <c r="X213" s="33">
        <v>255704.87</v>
      </c>
    </row>
    <row r="214" spans="1:24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257</v>
      </c>
      <c r="G214" s="56" t="s">
        <v>449</v>
      </c>
      <c r="H214" s="33">
        <v>15230530.5</v>
      </c>
      <c r="I214" s="33">
        <v>310865</v>
      </c>
      <c r="J214" s="33">
        <v>0</v>
      </c>
      <c r="K214" s="33">
        <v>383268.39</v>
      </c>
      <c r="L214" s="33">
        <v>0</v>
      </c>
      <c r="M214" s="33">
        <v>427610.05</v>
      </c>
      <c r="N214" s="33">
        <v>1670639.13</v>
      </c>
      <c r="O214" s="33">
        <v>91032.65</v>
      </c>
      <c r="P214" s="33">
        <v>6763973.44</v>
      </c>
      <c r="Q214" s="33">
        <v>100299.28</v>
      </c>
      <c r="R214" s="33">
        <v>2643825.18</v>
      </c>
      <c r="S214" s="33">
        <v>4558.81</v>
      </c>
      <c r="T214" s="33">
        <v>83532.58</v>
      </c>
      <c r="U214" s="33">
        <v>579977.57</v>
      </c>
      <c r="V214" s="33">
        <v>494688</v>
      </c>
      <c r="W214" s="33">
        <v>1414103.06</v>
      </c>
      <c r="X214" s="33">
        <v>262157.36</v>
      </c>
    </row>
    <row r="215" spans="1:24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257</v>
      </c>
      <c r="G215" s="56" t="s">
        <v>450</v>
      </c>
      <c r="H215" s="33">
        <v>11449903.36</v>
      </c>
      <c r="I215" s="33">
        <v>414439.62</v>
      </c>
      <c r="J215" s="33">
        <v>68360.08</v>
      </c>
      <c r="K215" s="33">
        <v>55002.75</v>
      </c>
      <c r="L215" s="33">
        <v>1773</v>
      </c>
      <c r="M215" s="33">
        <v>49711.41</v>
      </c>
      <c r="N215" s="33">
        <v>1696263.41</v>
      </c>
      <c r="O215" s="33">
        <v>110453.87</v>
      </c>
      <c r="P215" s="33">
        <v>5640229.32</v>
      </c>
      <c r="Q215" s="33">
        <v>29809.43</v>
      </c>
      <c r="R215" s="33">
        <v>2063469.82</v>
      </c>
      <c r="S215" s="33">
        <v>7772.3</v>
      </c>
      <c r="T215" s="33">
        <v>62412.8</v>
      </c>
      <c r="U215" s="33">
        <v>556537.45</v>
      </c>
      <c r="V215" s="33">
        <v>339331.29</v>
      </c>
      <c r="W215" s="33">
        <v>111258.61</v>
      </c>
      <c r="X215" s="33">
        <v>243078.2</v>
      </c>
    </row>
    <row r="216" spans="1:24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257</v>
      </c>
      <c r="G216" s="56" t="s">
        <v>451</v>
      </c>
      <c r="H216" s="33">
        <v>15889565.27</v>
      </c>
      <c r="I216" s="33">
        <v>44096.39</v>
      </c>
      <c r="J216" s="33">
        <v>0</v>
      </c>
      <c r="K216" s="33">
        <v>233108.03</v>
      </c>
      <c r="L216" s="33">
        <v>120723.22</v>
      </c>
      <c r="M216" s="33">
        <v>366851.88</v>
      </c>
      <c r="N216" s="33">
        <v>2035776.73</v>
      </c>
      <c r="O216" s="33">
        <v>364731.2</v>
      </c>
      <c r="P216" s="33">
        <v>5131040.75</v>
      </c>
      <c r="Q216" s="33">
        <v>87817.66</v>
      </c>
      <c r="R216" s="33">
        <v>2510487.65</v>
      </c>
      <c r="S216" s="33">
        <v>257665.32</v>
      </c>
      <c r="T216" s="33">
        <v>299539.55</v>
      </c>
      <c r="U216" s="33">
        <v>3075080.16</v>
      </c>
      <c r="V216" s="33">
        <v>715012.99</v>
      </c>
      <c r="W216" s="33">
        <v>293467.86</v>
      </c>
      <c r="X216" s="33">
        <v>354165.88</v>
      </c>
    </row>
    <row r="217" spans="1:24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452</v>
      </c>
      <c r="G217" s="56" t="s">
        <v>453</v>
      </c>
      <c r="H217" s="33">
        <v>167830051.67</v>
      </c>
      <c r="I217" s="33">
        <v>10300.28</v>
      </c>
      <c r="J217" s="33">
        <v>0</v>
      </c>
      <c r="K217" s="33">
        <v>16264734.08</v>
      </c>
      <c r="L217" s="33">
        <v>20340</v>
      </c>
      <c r="M217" s="33">
        <v>2226236.37</v>
      </c>
      <c r="N217" s="33">
        <v>12547614.75</v>
      </c>
      <c r="O217" s="33">
        <v>9658723.9</v>
      </c>
      <c r="P217" s="33">
        <v>80697516.46</v>
      </c>
      <c r="Q217" s="33">
        <v>741978.91</v>
      </c>
      <c r="R217" s="33">
        <v>19508695.15</v>
      </c>
      <c r="S217" s="33">
        <v>2164349.9</v>
      </c>
      <c r="T217" s="33">
        <v>4319822.94</v>
      </c>
      <c r="U217" s="33">
        <v>10947882.13</v>
      </c>
      <c r="V217" s="33">
        <v>5747371.33</v>
      </c>
      <c r="W217" s="33">
        <v>746048.56</v>
      </c>
      <c r="X217" s="33">
        <v>2228436.91</v>
      </c>
    </row>
    <row r="218" spans="1:24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452</v>
      </c>
      <c r="G218" s="56" t="s">
        <v>454</v>
      </c>
      <c r="H218" s="33">
        <v>203650615.69</v>
      </c>
      <c r="I218" s="33">
        <v>8741.02</v>
      </c>
      <c r="J218" s="33">
        <v>0</v>
      </c>
      <c r="K218" s="33">
        <v>12628929.52</v>
      </c>
      <c r="L218" s="33">
        <v>13600</v>
      </c>
      <c r="M218" s="33">
        <v>3291573.5</v>
      </c>
      <c r="N218" s="33">
        <v>12259502.79</v>
      </c>
      <c r="O218" s="33">
        <v>5943796.3</v>
      </c>
      <c r="P218" s="33">
        <v>96831382.87</v>
      </c>
      <c r="Q218" s="33">
        <v>1608873.34</v>
      </c>
      <c r="R218" s="33">
        <v>27527105.26</v>
      </c>
      <c r="S218" s="33">
        <v>2579731.47</v>
      </c>
      <c r="T218" s="33">
        <v>12739262.78</v>
      </c>
      <c r="U218" s="33">
        <v>12158508.51</v>
      </c>
      <c r="V218" s="33">
        <v>8602625.8</v>
      </c>
      <c r="W218" s="33">
        <v>3059433.92</v>
      </c>
      <c r="X218" s="33">
        <v>4397548.61</v>
      </c>
    </row>
    <row r="219" spans="1:24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452</v>
      </c>
      <c r="G219" s="56" t="s">
        <v>455</v>
      </c>
      <c r="H219" s="33">
        <v>1339471960.88</v>
      </c>
      <c r="I219" s="33">
        <v>38344.16</v>
      </c>
      <c r="J219" s="33">
        <v>0</v>
      </c>
      <c r="K219" s="33">
        <v>308170495.59</v>
      </c>
      <c r="L219" s="33">
        <v>3527669.74</v>
      </c>
      <c r="M219" s="33">
        <v>20902471.86</v>
      </c>
      <c r="N219" s="33">
        <v>84644030.09</v>
      </c>
      <c r="O219" s="33">
        <v>23141684.42</v>
      </c>
      <c r="P219" s="33">
        <v>421999533.55</v>
      </c>
      <c r="Q219" s="33">
        <v>10822145.75</v>
      </c>
      <c r="R219" s="33">
        <v>163956479.25</v>
      </c>
      <c r="S219" s="33">
        <v>19902830.01</v>
      </c>
      <c r="T219" s="33">
        <v>45279535.51</v>
      </c>
      <c r="U219" s="33">
        <v>67658626.42</v>
      </c>
      <c r="V219" s="33">
        <v>43174618.75</v>
      </c>
      <c r="W219" s="33">
        <v>84237312.66</v>
      </c>
      <c r="X219" s="33">
        <v>42016183.12</v>
      </c>
    </row>
    <row r="220" spans="1:24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452</v>
      </c>
      <c r="G220" s="56" t="s">
        <v>456</v>
      </c>
      <c r="H220" s="33">
        <v>226404616.56</v>
      </c>
      <c r="I220" s="33">
        <v>11692.18</v>
      </c>
      <c r="J220" s="33">
        <v>0</v>
      </c>
      <c r="K220" s="33">
        <v>11573542.88</v>
      </c>
      <c r="L220" s="33">
        <v>723651.63</v>
      </c>
      <c r="M220" s="33">
        <v>776317.38</v>
      </c>
      <c r="N220" s="33">
        <v>13354750.2</v>
      </c>
      <c r="O220" s="33">
        <v>8000689.59</v>
      </c>
      <c r="P220" s="33">
        <v>104655091.88</v>
      </c>
      <c r="Q220" s="33">
        <v>6629416.41</v>
      </c>
      <c r="R220" s="33">
        <v>29404460.48</v>
      </c>
      <c r="S220" s="33">
        <v>5141248.37</v>
      </c>
      <c r="T220" s="33">
        <v>9798487.94</v>
      </c>
      <c r="U220" s="33">
        <v>11263983.14</v>
      </c>
      <c r="V220" s="33">
        <v>13980703.59</v>
      </c>
      <c r="W220" s="33">
        <v>3667954.54</v>
      </c>
      <c r="X220" s="33">
        <v>7422626.35</v>
      </c>
    </row>
    <row r="221" spans="1:24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457</v>
      </c>
      <c r="G221" s="56" t="s">
        <v>458</v>
      </c>
      <c r="H221" s="33">
        <v>54852128</v>
      </c>
      <c r="I221" s="33">
        <v>20122</v>
      </c>
      <c r="J221" s="33">
        <v>0</v>
      </c>
      <c r="K221" s="33">
        <v>3962573.03</v>
      </c>
      <c r="L221" s="33">
        <v>33328.06</v>
      </c>
      <c r="M221" s="33">
        <v>347727.16</v>
      </c>
      <c r="N221" s="33">
        <v>7649777.59</v>
      </c>
      <c r="O221" s="33">
        <v>15000</v>
      </c>
      <c r="P221" s="33">
        <v>14537373.35</v>
      </c>
      <c r="Q221" s="33">
        <v>5361841.62</v>
      </c>
      <c r="R221" s="33">
        <v>14742228.52</v>
      </c>
      <c r="S221" s="33">
        <v>3765056.81</v>
      </c>
      <c r="T221" s="33">
        <v>2556000.65</v>
      </c>
      <c r="U221" s="33">
        <v>0</v>
      </c>
      <c r="V221" s="33">
        <v>472390.89</v>
      </c>
      <c r="W221" s="33">
        <v>67423.58</v>
      </c>
      <c r="X221" s="33">
        <v>1321284.74</v>
      </c>
    </row>
    <row r="222" spans="1:24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457</v>
      </c>
      <c r="G222" s="56" t="s">
        <v>459</v>
      </c>
      <c r="H222" s="33">
        <v>65198805.1</v>
      </c>
      <c r="I222" s="33">
        <v>0</v>
      </c>
      <c r="J222" s="33">
        <v>0</v>
      </c>
      <c r="K222" s="33">
        <v>9649808.41</v>
      </c>
      <c r="L222" s="33">
        <v>12362.12</v>
      </c>
      <c r="M222" s="33">
        <v>206242.01</v>
      </c>
      <c r="N222" s="33">
        <v>6906409.18</v>
      </c>
      <c r="O222" s="33">
        <v>2981945.11</v>
      </c>
      <c r="P222" s="33">
        <v>23342976.73</v>
      </c>
      <c r="Q222" s="33">
        <v>1669548.65</v>
      </c>
      <c r="R222" s="33">
        <v>10638654.77</v>
      </c>
      <c r="S222" s="33">
        <v>2770960.82</v>
      </c>
      <c r="T222" s="33">
        <v>4256373.58</v>
      </c>
      <c r="U222" s="33">
        <v>104045.59</v>
      </c>
      <c r="V222" s="33">
        <v>648246.97</v>
      </c>
      <c r="W222" s="33">
        <v>58059.31</v>
      </c>
      <c r="X222" s="33">
        <v>1953171.85</v>
      </c>
    </row>
    <row r="223" spans="1:24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457</v>
      </c>
      <c r="G223" s="56" t="s">
        <v>460</v>
      </c>
      <c r="H223" s="33">
        <v>52238174.1</v>
      </c>
      <c r="I223" s="33">
        <v>4486340.4</v>
      </c>
      <c r="J223" s="33">
        <v>0</v>
      </c>
      <c r="K223" s="33">
        <v>10971940.74</v>
      </c>
      <c r="L223" s="33">
        <v>21823.28</v>
      </c>
      <c r="M223" s="33">
        <v>123056.67</v>
      </c>
      <c r="N223" s="33">
        <v>7803454.62</v>
      </c>
      <c r="O223" s="33">
        <v>5400</v>
      </c>
      <c r="P223" s="33">
        <v>3510592.6</v>
      </c>
      <c r="Q223" s="33">
        <v>4233412.78</v>
      </c>
      <c r="R223" s="33">
        <v>11585379.12</v>
      </c>
      <c r="S223" s="33">
        <v>3105091.92</v>
      </c>
      <c r="T223" s="33">
        <v>5159765.28</v>
      </c>
      <c r="U223" s="33">
        <v>2637.74</v>
      </c>
      <c r="V223" s="33">
        <v>160908.37</v>
      </c>
      <c r="W223" s="33">
        <v>19947.23</v>
      </c>
      <c r="X223" s="33">
        <v>1048423.35</v>
      </c>
    </row>
    <row r="224" spans="1:24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457</v>
      </c>
      <c r="G224" s="56" t="s">
        <v>461</v>
      </c>
      <c r="H224" s="33">
        <v>44162466.68</v>
      </c>
      <c r="I224" s="33">
        <v>1400</v>
      </c>
      <c r="J224" s="33">
        <v>0</v>
      </c>
      <c r="K224" s="33">
        <v>11469299.28</v>
      </c>
      <c r="L224" s="33">
        <v>6965.24</v>
      </c>
      <c r="M224" s="33">
        <v>158662.14</v>
      </c>
      <c r="N224" s="33">
        <v>3953416.67</v>
      </c>
      <c r="O224" s="33">
        <v>3189608.7</v>
      </c>
      <c r="P224" s="33">
        <v>14395363.54</v>
      </c>
      <c r="Q224" s="33">
        <v>2385899.46</v>
      </c>
      <c r="R224" s="33">
        <v>2956100.7</v>
      </c>
      <c r="S224" s="33">
        <v>1312418.47</v>
      </c>
      <c r="T224" s="33">
        <v>3090085.37</v>
      </c>
      <c r="U224" s="33">
        <v>14459.03</v>
      </c>
      <c r="V224" s="33">
        <v>697951.5</v>
      </c>
      <c r="W224" s="33">
        <v>31159.24</v>
      </c>
      <c r="X224" s="33">
        <v>499677.34</v>
      </c>
    </row>
    <row r="225" spans="1:24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457</v>
      </c>
      <c r="G225" s="56" t="s">
        <v>462</v>
      </c>
      <c r="H225" s="33">
        <v>33619005.82</v>
      </c>
      <c r="I225" s="33">
        <v>0</v>
      </c>
      <c r="J225" s="33">
        <v>0</v>
      </c>
      <c r="K225" s="33">
        <v>4839239.88</v>
      </c>
      <c r="L225" s="33">
        <v>2500</v>
      </c>
      <c r="M225" s="33">
        <v>177199.87</v>
      </c>
      <c r="N225" s="33">
        <v>4968718.22</v>
      </c>
      <c r="O225" s="33">
        <v>2524140.48</v>
      </c>
      <c r="P225" s="33">
        <v>8091825.3</v>
      </c>
      <c r="Q225" s="33">
        <v>2279334.59</v>
      </c>
      <c r="R225" s="33">
        <v>5290748.62</v>
      </c>
      <c r="S225" s="33">
        <v>1106847.49</v>
      </c>
      <c r="T225" s="33">
        <v>1763038.15</v>
      </c>
      <c r="U225" s="33">
        <v>1299.04</v>
      </c>
      <c r="V225" s="33">
        <v>51540</v>
      </c>
      <c r="W225" s="33">
        <v>29441.45</v>
      </c>
      <c r="X225" s="33">
        <v>2493132.73</v>
      </c>
    </row>
    <row r="226" spans="1:24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457</v>
      </c>
      <c r="G226" s="56" t="s">
        <v>463</v>
      </c>
      <c r="H226" s="33">
        <v>54995064.57</v>
      </c>
      <c r="I226" s="33">
        <v>2604755.35</v>
      </c>
      <c r="J226" s="33">
        <v>0</v>
      </c>
      <c r="K226" s="33">
        <v>6950780.28</v>
      </c>
      <c r="L226" s="33">
        <v>22424.94</v>
      </c>
      <c r="M226" s="33">
        <v>41780.26</v>
      </c>
      <c r="N226" s="33">
        <v>4259008.98</v>
      </c>
      <c r="O226" s="33">
        <v>2638696.36</v>
      </c>
      <c r="P226" s="33">
        <v>13615360.77</v>
      </c>
      <c r="Q226" s="33">
        <v>2943927.38</v>
      </c>
      <c r="R226" s="33">
        <v>15850857.88</v>
      </c>
      <c r="S226" s="33">
        <v>2086768.92</v>
      </c>
      <c r="T226" s="33">
        <v>2660879.43</v>
      </c>
      <c r="U226" s="33">
        <v>3492.52</v>
      </c>
      <c r="V226" s="33">
        <v>558017.26</v>
      </c>
      <c r="W226" s="33">
        <v>29147.14</v>
      </c>
      <c r="X226" s="33">
        <v>729167.1</v>
      </c>
    </row>
    <row r="227" spans="1:24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457</v>
      </c>
      <c r="G227" s="56" t="s">
        <v>464</v>
      </c>
      <c r="H227" s="33">
        <v>68806441.27</v>
      </c>
      <c r="I227" s="33">
        <v>0</v>
      </c>
      <c r="J227" s="33">
        <v>0</v>
      </c>
      <c r="K227" s="33">
        <v>8264079.9</v>
      </c>
      <c r="L227" s="33">
        <v>10624.38</v>
      </c>
      <c r="M227" s="33">
        <v>149311.66</v>
      </c>
      <c r="N227" s="33">
        <v>6563110.34</v>
      </c>
      <c r="O227" s="33">
        <v>3147490.1</v>
      </c>
      <c r="P227" s="33">
        <v>25920127.79</v>
      </c>
      <c r="Q227" s="33">
        <v>2598010.98</v>
      </c>
      <c r="R227" s="33">
        <v>14756976.81</v>
      </c>
      <c r="S227" s="33">
        <v>1880393.69</v>
      </c>
      <c r="T227" s="33">
        <v>3499147.55</v>
      </c>
      <c r="U227" s="33">
        <v>27666.05</v>
      </c>
      <c r="V227" s="33">
        <v>137197.86</v>
      </c>
      <c r="W227" s="33">
        <v>130205.97</v>
      </c>
      <c r="X227" s="33">
        <v>1722098.19</v>
      </c>
    </row>
    <row r="228" spans="1:24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457</v>
      </c>
      <c r="G228" s="56" t="s">
        <v>465</v>
      </c>
      <c r="H228" s="33">
        <v>53032383.61</v>
      </c>
      <c r="I228" s="33">
        <v>2203383.89</v>
      </c>
      <c r="J228" s="33">
        <v>107120.58</v>
      </c>
      <c r="K228" s="33">
        <v>2812102.55</v>
      </c>
      <c r="L228" s="33">
        <v>0</v>
      </c>
      <c r="M228" s="33">
        <v>54818.11</v>
      </c>
      <c r="N228" s="33">
        <v>7824985.95</v>
      </c>
      <c r="O228" s="33">
        <v>3052597.9</v>
      </c>
      <c r="P228" s="33">
        <v>14257702.69</v>
      </c>
      <c r="Q228" s="33">
        <v>4172849.89</v>
      </c>
      <c r="R228" s="33">
        <v>8418580.37</v>
      </c>
      <c r="S228" s="33">
        <v>2754293.84</v>
      </c>
      <c r="T228" s="33">
        <v>5672432.5</v>
      </c>
      <c r="U228" s="33">
        <v>0</v>
      </c>
      <c r="V228" s="33">
        <v>90436.4</v>
      </c>
      <c r="W228" s="33">
        <v>27917.91</v>
      </c>
      <c r="X228" s="33">
        <v>1583161.03</v>
      </c>
    </row>
    <row r="229" spans="1:24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457</v>
      </c>
      <c r="G229" s="56" t="s">
        <v>466</v>
      </c>
      <c r="H229" s="33">
        <v>94818822.33</v>
      </c>
      <c r="I229" s="33">
        <v>0</v>
      </c>
      <c r="J229" s="33">
        <v>0</v>
      </c>
      <c r="K229" s="33">
        <v>26509268.15</v>
      </c>
      <c r="L229" s="33">
        <v>0</v>
      </c>
      <c r="M229" s="33">
        <v>346513.05</v>
      </c>
      <c r="N229" s="33">
        <v>11013593.38</v>
      </c>
      <c r="O229" s="33">
        <v>31877.8</v>
      </c>
      <c r="P229" s="33">
        <v>26795176.84</v>
      </c>
      <c r="Q229" s="33">
        <v>2958166.85</v>
      </c>
      <c r="R229" s="33">
        <v>13469056.83</v>
      </c>
      <c r="S229" s="33">
        <v>4898895.8</v>
      </c>
      <c r="T229" s="33">
        <v>5165092.27</v>
      </c>
      <c r="U229" s="33">
        <v>87613.99</v>
      </c>
      <c r="V229" s="33">
        <v>247724.95</v>
      </c>
      <c r="W229" s="33">
        <v>41468.2</v>
      </c>
      <c r="X229" s="33">
        <v>3254374.22</v>
      </c>
    </row>
    <row r="230" spans="1:24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457</v>
      </c>
      <c r="G230" s="56" t="s">
        <v>467</v>
      </c>
      <c r="H230" s="33">
        <v>38542275.63</v>
      </c>
      <c r="I230" s="33">
        <v>2919113.73</v>
      </c>
      <c r="J230" s="33">
        <v>0</v>
      </c>
      <c r="K230" s="33">
        <v>3606498.26</v>
      </c>
      <c r="L230" s="33">
        <v>4770</v>
      </c>
      <c r="M230" s="33">
        <v>336237.02</v>
      </c>
      <c r="N230" s="33">
        <v>4707629.49</v>
      </c>
      <c r="O230" s="33">
        <v>2536607.77</v>
      </c>
      <c r="P230" s="33">
        <v>11928367.49</v>
      </c>
      <c r="Q230" s="33">
        <v>1040805.74</v>
      </c>
      <c r="R230" s="33">
        <v>3426698.96</v>
      </c>
      <c r="S230" s="33">
        <v>1843304.81</v>
      </c>
      <c r="T230" s="33">
        <v>4698719.14</v>
      </c>
      <c r="U230" s="33">
        <v>0</v>
      </c>
      <c r="V230" s="33">
        <v>261772.36</v>
      </c>
      <c r="W230" s="33">
        <v>48430.13</v>
      </c>
      <c r="X230" s="33">
        <v>1183320.73</v>
      </c>
    </row>
    <row r="231" spans="1:24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457</v>
      </c>
      <c r="G231" s="56" t="s">
        <v>468</v>
      </c>
      <c r="H231" s="33">
        <v>68705518.93</v>
      </c>
      <c r="I231" s="33">
        <v>0</v>
      </c>
      <c r="J231" s="33">
        <v>0</v>
      </c>
      <c r="K231" s="33">
        <v>8951483.47</v>
      </c>
      <c r="L231" s="33">
        <v>10000</v>
      </c>
      <c r="M231" s="33">
        <v>202328.03</v>
      </c>
      <c r="N231" s="33">
        <v>7316145.96</v>
      </c>
      <c r="O231" s="33">
        <v>3200492.59</v>
      </c>
      <c r="P231" s="33">
        <v>26778420.38</v>
      </c>
      <c r="Q231" s="33">
        <v>2177992.67</v>
      </c>
      <c r="R231" s="33">
        <v>8973025.29</v>
      </c>
      <c r="S231" s="33">
        <v>2623014.8</v>
      </c>
      <c r="T231" s="33">
        <v>5332551.49</v>
      </c>
      <c r="U231" s="33">
        <v>19807.74</v>
      </c>
      <c r="V231" s="33">
        <v>588603.43</v>
      </c>
      <c r="W231" s="33">
        <v>217792.71</v>
      </c>
      <c r="X231" s="33">
        <v>2313860.37</v>
      </c>
    </row>
    <row r="232" spans="1:24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457</v>
      </c>
      <c r="G232" s="56" t="s">
        <v>469</v>
      </c>
      <c r="H232" s="33">
        <v>30077833.85</v>
      </c>
      <c r="I232" s="33">
        <v>0</v>
      </c>
      <c r="J232" s="33">
        <v>0</v>
      </c>
      <c r="K232" s="33">
        <v>1850303.55</v>
      </c>
      <c r="L232" s="33">
        <v>216132.71</v>
      </c>
      <c r="M232" s="33">
        <v>1503903.34</v>
      </c>
      <c r="N232" s="33">
        <v>3803448.98</v>
      </c>
      <c r="O232" s="33">
        <v>3136090.96</v>
      </c>
      <c r="P232" s="33">
        <v>9634766.53</v>
      </c>
      <c r="Q232" s="33">
        <v>1615267.62</v>
      </c>
      <c r="R232" s="33">
        <v>2404951.94</v>
      </c>
      <c r="S232" s="33">
        <v>1195645.78</v>
      </c>
      <c r="T232" s="33">
        <v>2349289.4</v>
      </c>
      <c r="U232" s="33">
        <v>10041.73</v>
      </c>
      <c r="V232" s="33">
        <v>244607.26</v>
      </c>
      <c r="W232" s="33">
        <v>37610.85</v>
      </c>
      <c r="X232" s="33">
        <v>2075773.2</v>
      </c>
    </row>
    <row r="233" spans="1:24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457</v>
      </c>
      <c r="G233" s="56" t="s">
        <v>470</v>
      </c>
      <c r="H233" s="33">
        <v>27126965.16</v>
      </c>
      <c r="I233" s="33">
        <v>4930187.88</v>
      </c>
      <c r="J233" s="33">
        <v>0</v>
      </c>
      <c r="K233" s="33">
        <v>1593579.09</v>
      </c>
      <c r="L233" s="33">
        <v>0</v>
      </c>
      <c r="M233" s="33">
        <v>43103.56</v>
      </c>
      <c r="N233" s="33">
        <v>2505192.54</v>
      </c>
      <c r="O233" s="33">
        <v>2393669.87</v>
      </c>
      <c r="P233" s="33">
        <v>7520235.68</v>
      </c>
      <c r="Q233" s="33">
        <v>1336129.45</v>
      </c>
      <c r="R233" s="33">
        <v>3097129.57</v>
      </c>
      <c r="S233" s="33">
        <v>1396999.62</v>
      </c>
      <c r="T233" s="33">
        <v>837897.46</v>
      </c>
      <c r="U233" s="33">
        <v>3807.78</v>
      </c>
      <c r="V233" s="33">
        <v>162537.07</v>
      </c>
      <c r="W233" s="33">
        <v>17713</v>
      </c>
      <c r="X233" s="33">
        <v>1288782.59</v>
      </c>
    </row>
    <row r="234" spans="1:24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457</v>
      </c>
      <c r="G234" s="56" t="s">
        <v>471</v>
      </c>
      <c r="H234" s="33">
        <v>76637083.69</v>
      </c>
      <c r="I234" s="33">
        <v>0</v>
      </c>
      <c r="J234" s="33">
        <v>0</v>
      </c>
      <c r="K234" s="33">
        <v>4195697.14</v>
      </c>
      <c r="L234" s="33">
        <v>13702.14</v>
      </c>
      <c r="M234" s="33">
        <v>663464.82</v>
      </c>
      <c r="N234" s="33">
        <v>9949026.49</v>
      </c>
      <c r="O234" s="33">
        <v>4048093.44</v>
      </c>
      <c r="P234" s="33">
        <v>31432878.3</v>
      </c>
      <c r="Q234" s="33">
        <v>2082418.48</v>
      </c>
      <c r="R234" s="33">
        <v>4687934.17</v>
      </c>
      <c r="S234" s="33">
        <v>2321530.08</v>
      </c>
      <c r="T234" s="33">
        <v>15280306.23</v>
      </c>
      <c r="U234" s="33">
        <v>111856.25</v>
      </c>
      <c r="V234" s="33">
        <v>286553.27</v>
      </c>
      <c r="W234" s="33">
        <v>96991.59</v>
      </c>
      <c r="X234" s="33">
        <v>1466631.29</v>
      </c>
    </row>
    <row r="235" spans="1:24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457</v>
      </c>
      <c r="G235" s="56" t="s">
        <v>472</v>
      </c>
      <c r="H235" s="33">
        <v>35411697.86</v>
      </c>
      <c r="I235" s="33">
        <v>6150</v>
      </c>
      <c r="J235" s="33">
        <v>0</v>
      </c>
      <c r="K235" s="33">
        <v>4750998.37</v>
      </c>
      <c r="L235" s="33">
        <v>95574.21</v>
      </c>
      <c r="M235" s="33">
        <v>319581.17</v>
      </c>
      <c r="N235" s="33">
        <v>3662615.67</v>
      </c>
      <c r="O235" s="33">
        <v>2596172.09</v>
      </c>
      <c r="P235" s="33">
        <v>13165321.7</v>
      </c>
      <c r="Q235" s="33">
        <v>1703714.02</v>
      </c>
      <c r="R235" s="33">
        <v>2289498.72</v>
      </c>
      <c r="S235" s="33">
        <v>1654290.18</v>
      </c>
      <c r="T235" s="33">
        <v>2694233.94</v>
      </c>
      <c r="U235" s="33">
        <v>1733.51</v>
      </c>
      <c r="V235" s="33">
        <v>128499.07</v>
      </c>
      <c r="W235" s="33">
        <v>93800.29</v>
      </c>
      <c r="X235" s="33">
        <v>2249514.92</v>
      </c>
    </row>
    <row r="236" spans="1:24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457</v>
      </c>
      <c r="G236" s="56" t="s">
        <v>473</v>
      </c>
      <c r="H236" s="33">
        <v>36560920.13</v>
      </c>
      <c r="I236" s="33">
        <v>0</v>
      </c>
      <c r="J236" s="33">
        <v>0</v>
      </c>
      <c r="K236" s="33">
        <v>1519032.64</v>
      </c>
      <c r="L236" s="33">
        <v>0</v>
      </c>
      <c r="M236" s="33">
        <v>264199.21</v>
      </c>
      <c r="N236" s="33">
        <v>4279186.21</v>
      </c>
      <c r="O236" s="33">
        <v>2966576.23</v>
      </c>
      <c r="P236" s="33">
        <v>16591851.16</v>
      </c>
      <c r="Q236" s="33">
        <v>1498486.62</v>
      </c>
      <c r="R236" s="33">
        <v>4251008.75</v>
      </c>
      <c r="S236" s="33">
        <v>1161355.03</v>
      </c>
      <c r="T236" s="33">
        <v>2270975.06</v>
      </c>
      <c r="U236" s="33">
        <v>12743.31</v>
      </c>
      <c r="V236" s="33">
        <v>60494.94</v>
      </c>
      <c r="W236" s="33">
        <v>707289.63</v>
      </c>
      <c r="X236" s="33">
        <v>977721.34</v>
      </c>
    </row>
    <row r="237" spans="1:24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457</v>
      </c>
      <c r="G237" s="56" t="s">
        <v>474</v>
      </c>
      <c r="H237" s="33">
        <v>43026410.09</v>
      </c>
      <c r="I237" s="33">
        <v>0</v>
      </c>
      <c r="J237" s="33">
        <v>0</v>
      </c>
      <c r="K237" s="33">
        <v>1885150.72</v>
      </c>
      <c r="L237" s="33">
        <v>3000</v>
      </c>
      <c r="M237" s="33">
        <v>589669.45</v>
      </c>
      <c r="N237" s="33">
        <v>4988223.85</v>
      </c>
      <c r="O237" s="33">
        <v>3375892.87</v>
      </c>
      <c r="P237" s="33">
        <v>12458814.79</v>
      </c>
      <c r="Q237" s="33">
        <v>1956086.93</v>
      </c>
      <c r="R237" s="33">
        <v>10713742.33</v>
      </c>
      <c r="S237" s="33">
        <v>2216449.56</v>
      </c>
      <c r="T237" s="33">
        <v>3007244.24</v>
      </c>
      <c r="U237" s="33">
        <v>53050.88</v>
      </c>
      <c r="V237" s="33">
        <v>82975.58</v>
      </c>
      <c r="W237" s="33">
        <v>44400.34</v>
      </c>
      <c r="X237" s="33">
        <v>1651708.55</v>
      </c>
    </row>
    <row r="238" spans="1:24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457</v>
      </c>
      <c r="G238" s="56" t="s">
        <v>475</v>
      </c>
      <c r="H238" s="33">
        <v>47392362.51</v>
      </c>
      <c r="I238" s="33">
        <v>26635.87</v>
      </c>
      <c r="J238" s="33">
        <v>0</v>
      </c>
      <c r="K238" s="33">
        <v>3769774.2</v>
      </c>
      <c r="L238" s="33">
        <v>0</v>
      </c>
      <c r="M238" s="33">
        <v>74564.32</v>
      </c>
      <c r="N238" s="33">
        <v>6096394.08</v>
      </c>
      <c r="O238" s="33">
        <v>3020855.97</v>
      </c>
      <c r="P238" s="33">
        <v>16390450.04</v>
      </c>
      <c r="Q238" s="33">
        <v>2067127.58</v>
      </c>
      <c r="R238" s="33">
        <v>5263041.91</v>
      </c>
      <c r="S238" s="33">
        <v>3073667.66</v>
      </c>
      <c r="T238" s="33">
        <v>5190471.15</v>
      </c>
      <c r="U238" s="33">
        <v>3955.48</v>
      </c>
      <c r="V238" s="33">
        <v>546120.45</v>
      </c>
      <c r="W238" s="33">
        <v>43068.13</v>
      </c>
      <c r="X238" s="33">
        <v>1826235.67</v>
      </c>
    </row>
    <row r="239" spans="1:24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457</v>
      </c>
      <c r="G239" s="56" t="s">
        <v>476</v>
      </c>
      <c r="H239" s="33">
        <v>37530209.13</v>
      </c>
      <c r="I239" s="33">
        <v>4328440.09</v>
      </c>
      <c r="J239" s="33">
        <v>0</v>
      </c>
      <c r="K239" s="33">
        <v>3758949.3</v>
      </c>
      <c r="L239" s="33">
        <v>33179.31</v>
      </c>
      <c r="M239" s="33">
        <v>524822.93</v>
      </c>
      <c r="N239" s="33">
        <v>3252740.22</v>
      </c>
      <c r="O239" s="33">
        <v>2509193.47</v>
      </c>
      <c r="P239" s="33">
        <v>8338077.71</v>
      </c>
      <c r="Q239" s="33">
        <v>1898459.55</v>
      </c>
      <c r="R239" s="33">
        <v>6481740.83</v>
      </c>
      <c r="S239" s="33">
        <v>1279502.2</v>
      </c>
      <c r="T239" s="33">
        <v>3706650.57</v>
      </c>
      <c r="U239" s="33">
        <v>0</v>
      </c>
      <c r="V239" s="33">
        <v>380008.14</v>
      </c>
      <c r="W239" s="33">
        <v>54344.65</v>
      </c>
      <c r="X239" s="33">
        <v>984100.16</v>
      </c>
    </row>
    <row r="240" spans="1:24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457</v>
      </c>
      <c r="G240" s="56" t="s">
        <v>477</v>
      </c>
      <c r="H240" s="33">
        <v>36659963.7</v>
      </c>
      <c r="I240" s="33">
        <v>2364261.5</v>
      </c>
      <c r="J240" s="33">
        <v>0</v>
      </c>
      <c r="K240" s="33">
        <v>6660873.69</v>
      </c>
      <c r="L240" s="33">
        <v>48948.65</v>
      </c>
      <c r="M240" s="33">
        <v>454497</v>
      </c>
      <c r="N240" s="33">
        <v>6111012.52</v>
      </c>
      <c r="O240" s="33">
        <v>58999.99</v>
      </c>
      <c r="P240" s="33">
        <v>3803358.73</v>
      </c>
      <c r="Q240" s="33">
        <v>67464</v>
      </c>
      <c r="R240" s="33">
        <v>14011904.55</v>
      </c>
      <c r="S240" s="33">
        <v>217217.34</v>
      </c>
      <c r="T240" s="33">
        <v>1554548.3</v>
      </c>
      <c r="U240" s="33">
        <v>18499.13</v>
      </c>
      <c r="V240" s="33">
        <v>215579.01</v>
      </c>
      <c r="W240" s="33">
        <v>84801.27</v>
      </c>
      <c r="X240" s="33">
        <v>987998.02</v>
      </c>
    </row>
    <row r="241" spans="1:24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478</v>
      </c>
      <c r="G241" s="56" t="s">
        <v>479</v>
      </c>
      <c r="H241" s="33">
        <v>938640187.5</v>
      </c>
      <c r="I241" s="33">
        <v>31187560.93</v>
      </c>
      <c r="J241" s="33">
        <v>0</v>
      </c>
      <c r="K241" s="33">
        <v>248573659.13</v>
      </c>
      <c r="L241" s="33">
        <v>33067386.74</v>
      </c>
      <c r="M241" s="33">
        <v>3474286.75</v>
      </c>
      <c r="N241" s="33">
        <v>85351860.08</v>
      </c>
      <c r="O241" s="33">
        <v>600000</v>
      </c>
      <c r="P241" s="33">
        <v>32508203.17</v>
      </c>
      <c r="Q241" s="33">
        <v>79248134.96</v>
      </c>
      <c r="R241" s="33">
        <v>5740273.67</v>
      </c>
      <c r="S241" s="33">
        <v>23923287.08</v>
      </c>
      <c r="T241" s="33">
        <v>1817003.52</v>
      </c>
      <c r="U241" s="33">
        <v>7268630.73</v>
      </c>
      <c r="V241" s="33">
        <v>78419712.92</v>
      </c>
      <c r="W241" s="33">
        <v>4235283.9</v>
      </c>
      <c r="X241" s="33">
        <v>303224903.92</v>
      </c>
    </row>
    <row r="242" spans="1:24" ht="12.75">
      <c r="A242" s="34">
        <v>6</v>
      </c>
      <c r="B242" s="34">
        <v>8</v>
      </c>
      <c r="C242" s="34">
        <v>1</v>
      </c>
      <c r="D242" s="35" t="s">
        <v>480</v>
      </c>
      <c r="E242" s="36">
        <v>271</v>
      </c>
      <c r="F242" s="31" t="s">
        <v>480</v>
      </c>
      <c r="G242" s="56" t="s">
        <v>481</v>
      </c>
      <c r="H242" s="33">
        <v>524728.39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440303.72</v>
      </c>
      <c r="V242" s="33">
        <v>0</v>
      </c>
      <c r="W242" s="33">
        <v>0</v>
      </c>
      <c r="X242" s="33">
        <v>84424.67</v>
      </c>
    </row>
    <row r="243" spans="1:24" ht="25.5">
      <c r="A243" s="34">
        <v>6</v>
      </c>
      <c r="B243" s="34">
        <v>19</v>
      </c>
      <c r="C243" s="34">
        <v>1</v>
      </c>
      <c r="D243" s="35" t="s">
        <v>480</v>
      </c>
      <c r="E243" s="36">
        <v>270</v>
      </c>
      <c r="F243" s="31" t="s">
        <v>480</v>
      </c>
      <c r="G243" s="56" t="s">
        <v>482</v>
      </c>
      <c r="H243" s="33">
        <v>2542594.24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2464548.03</v>
      </c>
      <c r="V243" s="33">
        <v>0</v>
      </c>
      <c r="W243" s="33">
        <v>0</v>
      </c>
      <c r="X243" s="33">
        <v>78046.21</v>
      </c>
    </row>
    <row r="244" spans="1:24" ht="25.5">
      <c r="A244" s="34">
        <v>6</v>
      </c>
      <c r="B244" s="34">
        <v>7</v>
      </c>
      <c r="C244" s="34">
        <v>1</v>
      </c>
      <c r="D244" s="35" t="s">
        <v>480</v>
      </c>
      <c r="E244" s="36">
        <v>187</v>
      </c>
      <c r="F244" s="31" t="s">
        <v>480</v>
      </c>
      <c r="G244" s="56" t="s">
        <v>489</v>
      </c>
      <c r="H244" s="33">
        <v>1832920.74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1832920.74</v>
      </c>
      <c r="V244" s="33">
        <v>0</v>
      </c>
      <c r="W244" s="33">
        <v>0</v>
      </c>
      <c r="X244" s="33">
        <v>0</v>
      </c>
    </row>
    <row r="245" spans="1:24" ht="25.5">
      <c r="A245" s="34">
        <v>6</v>
      </c>
      <c r="B245" s="34">
        <v>1</v>
      </c>
      <c r="C245" s="34">
        <v>1</v>
      </c>
      <c r="D245" s="35" t="s">
        <v>480</v>
      </c>
      <c r="E245" s="36">
        <v>188</v>
      </c>
      <c r="F245" s="31" t="s">
        <v>480</v>
      </c>
      <c r="G245" s="56" t="s">
        <v>490</v>
      </c>
      <c r="H245" s="33">
        <v>101995.71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66396.3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35599.41</v>
      </c>
      <c r="V245" s="33">
        <v>0</v>
      </c>
      <c r="W245" s="33">
        <v>0</v>
      </c>
      <c r="X245" s="33">
        <v>0</v>
      </c>
    </row>
    <row r="246" spans="1:24" ht="25.5">
      <c r="A246" s="34">
        <v>6</v>
      </c>
      <c r="B246" s="34">
        <v>13</v>
      </c>
      <c r="C246" s="34">
        <v>4</v>
      </c>
      <c r="D246" s="35" t="s">
        <v>480</v>
      </c>
      <c r="E246" s="36">
        <v>186</v>
      </c>
      <c r="F246" s="31" t="s">
        <v>480</v>
      </c>
      <c r="G246" s="56" t="s">
        <v>483</v>
      </c>
      <c r="H246" s="33">
        <v>1651.17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1651.17</v>
      </c>
      <c r="V246" s="33">
        <v>0</v>
      </c>
      <c r="W246" s="33">
        <v>0</v>
      </c>
      <c r="X246" s="33">
        <v>0</v>
      </c>
    </row>
    <row r="247" spans="1:24" ht="25.5">
      <c r="A247" s="34">
        <v>6</v>
      </c>
      <c r="B247" s="34">
        <v>4</v>
      </c>
      <c r="C247" s="34">
        <v>3</v>
      </c>
      <c r="D247" s="35" t="s">
        <v>480</v>
      </c>
      <c r="E247" s="36">
        <v>218</v>
      </c>
      <c r="F247" s="31" t="s">
        <v>480</v>
      </c>
      <c r="G247" s="56" t="s">
        <v>484</v>
      </c>
      <c r="H247" s="33">
        <v>8851.4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8851.4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</row>
    <row r="248" spans="1:24" ht="25.5">
      <c r="A248" s="34">
        <v>6</v>
      </c>
      <c r="B248" s="34">
        <v>15</v>
      </c>
      <c r="C248" s="34">
        <v>0</v>
      </c>
      <c r="D248" s="35" t="s">
        <v>480</v>
      </c>
      <c r="E248" s="36">
        <v>220</v>
      </c>
      <c r="F248" s="31" t="s">
        <v>480</v>
      </c>
      <c r="G248" s="56" t="s">
        <v>485</v>
      </c>
      <c r="H248" s="33">
        <v>431180.47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431180.47</v>
      </c>
      <c r="V248" s="33">
        <v>0</v>
      </c>
      <c r="W248" s="33">
        <v>0</v>
      </c>
      <c r="X248" s="33">
        <v>0</v>
      </c>
    </row>
    <row r="249" spans="1:24" ht="12.75">
      <c r="A249" s="34">
        <v>6</v>
      </c>
      <c r="B249" s="34">
        <v>9</v>
      </c>
      <c r="C249" s="34">
        <v>1</v>
      </c>
      <c r="D249" s="35" t="s">
        <v>480</v>
      </c>
      <c r="E249" s="36">
        <v>140</v>
      </c>
      <c r="F249" s="31" t="s">
        <v>480</v>
      </c>
      <c r="G249" s="56" t="s">
        <v>486</v>
      </c>
      <c r="H249" s="33">
        <v>34074.51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34074.51</v>
      </c>
      <c r="V249" s="33">
        <v>0</v>
      </c>
      <c r="W249" s="33">
        <v>0</v>
      </c>
      <c r="X249" s="33">
        <v>0</v>
      </c>
    </row>
    <row r="250" spans="1:24" ht="12.75">
      <c r="A250" s="34">
        <v>6</v>
      </c>
      <c r="B250" s="34">
        <v>62</v>
      </c>
      <c r="C250" s="34">
        <v>1</v>
      </c>
      <c r="D250" s="35" t="s">
        <v>480</v>
      </c>
      <c r="E250" s="36">
        <v>198</v>
      </c>
      <c r="F250" s="31" t="s">
        <v>480</v>
      </c>
      <c r="G250" s="56" t="s">
        <v>487</v>
      </c>
      <c r="H250" s="33">
        <v>45175.47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45175.47</v>
      </c>
      <c r="V250" s="33">
        <v>0</v>
      </c>
      <c r="W250" s="33">
        <v>0</v>
      </c>
      <c r="X250" s="33">
        <v>0</v>
      </c>
    </row>
    <row r="251" spans="1:24" ht="12.75">
      <c r="A251" s="34">
        <v>6</v>
      </c>
      <c r="B251" s="34">
        <v>8</v>
      </c>
      <c r="C251" s="34">
        <v>1</v>
      </c>
      <c r="D251" s="35" t="s">
        <v>480</v>
      </c>
      <c r="E251" s="36">
        <v>265</v>
      </c>
      <c r="F251" s="31" t="s">
        <v>480</v>
      </c>
      <c r="G251" s="56" t="s">
        <v>488</v>
      </c>
      <c r="H251" s="33">
        <v>4718905.57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4713423.71</v>
      </c>
      <c r="V251" s="33">
        <v>0</v>
      </c>
      <c r="W251" s="33">
        <v>0</v>
      </c>
      <c r="X251" s="33">
        <v>5481.86</v>
      </c>
    </row>
  </sheetData>
  <sheetProtection/>
  <mergeCells count="11">
    <mergeCell ref="A4:A5"/>
    <mergeCell ref="B4:B5"/>
    <mergeCell ref="C4:C5"/>
    <mergeCell ref="D4:D5"/>
    <mergeCell ref="F7:G7"/>
    <mergeCell ref="E4:E5"/>
    <mergeCell ref="F6:G6"/>
    <mergeCell ref="H6:X6"/>
    <mergeCell ref="F4:G5"/>
    <mergeCell ref="H4:H5"/>
    <mergeCell ref="I4:X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421875" style="115" bestFit="1" customWidth="1"/>
    <col min="2" max="2" width="8.140625" style="115" bestFit="1" customWidth="1"/>
    <col min="3" max="3" width="47.421875" style="115" customWidth="1"/>
    <col min="4" max="4" width="15.7109375" style="115" customWidth="1"/>
    <col min="5" max="5" width="46.421875" style="115" customWidth="1"/>
    <col min="6" max="16384" width="9.140625" style="115" customWidth="1"/>
  </cols>
  <sheetData>
    <row r="1" spans="1:5" ht="26.25" customHeight="1">
      <c r="A1" s="120" t="s">
        <v>82</v>
      </c>
      <c r="B1" s="120"/>
      <c r="C1" s="120"/>
      <c r="D1" s="120"/>
      <c r="E1" s="120"/>
    </row>
    <row r="2" spans="1:5" ht="13.5" thickBot="1">
      <c r="A2" s="114" t="s">
        <v>83</v>
      </c>
      <c r="B2" s="114" t="s">
        <v>84</v>
      </c>
      <c r="C2" s="94" t="s">
        <v>85</v>
      </c>
      <c r="D2" s="114" t="s">
        <v>86</v>
      </c>
      <c r="E2" s="60" t="s">
        <v>87</v>
      </c>
    </row>
    <row r="3" spans="1:5" ht="12.75">
      <c r="A3" s="61">
        <v>1</v>
      </c>
      <c r="B3" s="62">
        <v>7</v>
      </c>
      <c r="C3" s="63" t="s">
        <v>88</v>
      </c>
      <c r="D3" s="62" t="s">
        <v>89</v>
      </c>
      <c r="E3" s="64" t="s">
        <v>90</v>
      </c>
    </row>
    <row r="4" spans="1:5" ht="12.75">
      <c r="A4" s="65">
        <v>1</v>
      </c>
      <c r="B4" s="66">
        <v>8</v>
      </c>
      <c r="C4" s="67" t="s">
        <v>91</v>
      </c>
      <c r="D4" s="66" t="s">
        <v>89</v>
      </c>
      <c r="E4" s="68" t="s">
        <v>92</v>
      </c>
    </row>
    <row r="5" spans="1:5" ht="12.75">
      <c r="A5" s="65">
        <v>1</v>
      </c>
      <c r="B5" s="66">
        <v>9</v>
      </c>
      <c r="C5" s="67" t="s">
        <v>93</v>
      </c>
      <c r="D5" s="66" t="s">
        <v>94</v>
      </c>
      <c r="E5" s="69"/>
    </row>
    <row r="6" spans="1:5" ht="12.75">
      <c r="A6" s="65">
        <v>1</v>
      </c>
      <c r="B6" s="66">
        <v>10</v>
      </c>
      <c r="C6" s="67" t="s">
        <v>95</v>
      </c>
      <c r="D6" s="66" t="s">
        <v>89</v>
      </c>
      <c r="E6" s="68" t="s">
        <v>96</v>
      </c>
    </row>
    <row r="7" spans="1:5" ht="12.75">
      <c r="A7" s="65">
        <v>1</v>
      </c>
      <c r="B7" s="66">
        <v>11</v>
      </c>
      <c r="C7" s="67" t="s">
        <v>97</v>
      </c>
      <c r="D7" s="66" t="s">
        <v>89</v>
      </c>
      <c r="E7" s="68" t="s">
        <v>98</v>
      </c>
    </row>
    <row r="8" spans="1:5" ht="12.75">
      <c r="A8" s="65">
        <v>1</v>
      </c>
      <c r="B8" s="66">
        <v>12</v>
      </c>
      <c r="C8" s="67" t="s">
        <v>99</v>
      </c>
      <c r="D8" s="66" t="s">
        <v>94</v>
      </c>
      <c r="E8" s="68"/>
    </row>
    <row r="9" spans="1:5" ht="12.75">
      <c r="A9" s="65">
        <v>1</v>
      </c>
      <c r="B9" s="66">
        <v>13</v>
      </c>
      <c r="C9" s="67" t="s">
        <v>100</v>
      </c>
      <c r="D9" s="66" t="s">
        <v>89</v>
      </c>
      <c r="E9" s="68" t="s">
        <v>101</v>
      </c>
    </row>
    <row r="10" spans="1:5" ht="12.75">
      <c r="A10" s="65">
        <v>1</v>
      </c>
      <c r="B10" s="66">
        <v>14</v>
      </c>
      <c r="C10" s="67" t="s">
        <v>102</v>
      </c>
      <c r="D10" s="66" t="s">
        <v>89</v>
      </c>
      <c r="E10" s="68" t="s">
        <v>103</v>
      </c>
    </row>
    <row r="11" spans="1:5" ht="13.5" thickBot="1">
      <c r="A11" s="70">
        <v>1</v>
      </c>
      <c r="B11" s="71" t="s">
        <v>104</v>
      </c>
      <c r="C11" s="72" t="s">
        <v>105</v>
      </c>
      <c r="D11" s="71" t="s">
        <v>94</v>
      </c>
      <c r="E11" s="73"/>
    </row>
    <row r="12" spans="1:5" ht="12.75">
      <c r="A12" s="61">
        <v>2</v>
      </c>
      <c r="B12" s="62">
        <v>7</v>
      </c>
      <c r="C12" s="63" t="s">
        <v>88</v>
      </c>
      <c r="D12" s="62" t="s">
        <v>106</v>
      </c>
      <c r="E12" s="64" t="s">
        <v>107</v>
      </c>
    </row>
    <row r="13" spans="1:5" ht="36">
      <c r="A13" s="65">
        <v>2</v>
      </c>
      <c r="B13" s="66">
        <v>8</v>
      </c>
      <c r="C13" s="67" t="s">
        <v>108</v>
      </c>
      <c r="D13" s="66" t="s">
        <v>106</v>
      </c>
      <c r="E13" s="68" t="s">
        <v>253</v>
      </c>
    </row>
    <row r="14" spans="1:5" ht="12.75">
      <c r="A14" s="65">
        <v>2</v>
      </c>
      <c r="B14" s="66">
        <v>9</v>
      </c>
      <c r="C14" s="67" t="s">
        <v>109</v>
      </c>
      <c r="D14" s="66" t="s">
        <v>106</v>
      </c>
      <c r="E14" s="68" t="s">
        <v>110</v>
      </c>
    </row>
    <row r="15" spans="1:5" ht="12.75">
      <c r="A15" s="65">
        <v>2</v>
      </c>
      <c r="B15" s="66">
        <v>10</v>
      </c>
      <c r="C15" s="67" t="s">
        <v>91</v>
      </c>
      <c r="D15" s="66" t="s">
        <v>106</v>
      </c>
      <c r="E15" s="68" t="s">
        <v>111</v>
      </c>
    </row>
    <row r="16" spans="1:5" ht="36">
      <c r="A16" s="65">
        <v>2</v>
      </c>
      <c r="B16" s="66">
        <v>11</v>
      </c>
      <c r="C16" s="67" t="s">
        <v>112</v>
      </c>
      <c r="D16" s="66" t="s">
        <v>106</v>
      </c>
      <c r="E16" s="68" t="s">
        <v>253</v>
      </c>
    </row>
    <row r="17" spans="1:5" ht="12.75">
      <c r="A17" s="65">
        <v>2</v>
      </c>
      <c r="B17" s="66">
        <v>12</v>
      </c>
      <c r="C17" s="67" t="s">
        <v>113</v>
      </c>
      <c r="D17" s="66" t="s">
        <v>106</v>
      </c>
      <c r="E17" s="68" t="s">
        <v>114</v>
      </c>
    </row>
    <row r="18" spans="1:5" ht="12.75">
      <c r="A18" s="65">
        <v>2</v>
      </c>
      <c r="B18" s="66" t="s">
        <v>115</v>
      </c>
      <c r="C18" s="67" t="s">
        <v>116</v>
      </c>
      <c r="D18" s="66" t="s">
        <v>94</v>
      </c>
      <c r="E18" s="68"/>
    </row>
    <row r="19" spans="1:5" ht="12.75">
      <c r="A19" s="65">
        <v>2</v>
      </c>
      <c r="B19" s="66">
        <v>16</v>
      </c>
      <c r="C19" s="67" t="s">
        <v>95</v>
      </c>
      <c r="D19" s="66" t="s">
        <v>117</v>
      </c>
      <c r="E19" s="68" t="s">
        <v>118</v>
      </c>
    </row>
    <row r="20" spans="1:5" ht="12.75">
      <c r="A20" s="65">
        <v>2</v>
      </c>
      <c r="B20" s="66">
        <v>17</v>
      </c>
      <c r="C20" s="67" t="s">
        <v>119</v>
      </c>
      <c r="D20" s="66" t="s">
        <v>117</v>
      </c>
      <c r="E20" s="68" t="s">
        <v>120</v>
      </c>
    </row>
    <row r="21" spans="1:5" ht="12.75">
      <c r="A21" s="65">
        <v>2</v>
      </c>
      <c r="B21" s="66">
        <v>18</v>
      </c>
      <c r="C21" s="67" t="s">
        <v>121</v>
      </c>
      <c r="D21" s="66" t="s">
        <v>117</v>
      </c>
      <c r="E21" s="68" t="s">
        <v>122</v>
      </c>
    </row>
    <row r="22" spans="1:5" ht="12.75">
      <c r="A22" s="65">
        <v>2</v>
      </c>
      <c r="B22" s="66">
        <v>19</v>
      </c>
      <c r="C22" s="67" t="s">
        <v>123</v>
      </c>
      <c r="D22" s="66" t="s">
        <v>117</v>
      </c>
      <c r="E22" s="68" t="s">
        <v>124</v>
      </c>
    </row>
    <row r="23" spans="1:5" ht="12.75">
      <c r="A23" s="65">
        <v>2</v>
      </c>
      <c r="B23" s="66">
        <v>20</v>
      </c>
      <c r="C23" s="67" t="s">
        <v>125</v>
      </c>
      <c r="D23" s="66" t="s">
        <v>117</v>
      </c>
      <c r="E23" s="68" t="s">
        <v>120</v>
      </c>
    </row>
    <row r="24" spans="1:5" ht="12.75">
      <c r="A24" s="65">
        <v>2</v>
      </c>
      <c r="B24" s="66">
        <v>21</v>
      </c>
      <c r="C24" s="67" t="s">
        <v>126</v>
      </c>
      <c r="D24" s="66" t="s">
        <v>117</v>
      </c>
      <c r="E24" s="68" t="s">
        <v>127</v>
      </c>
    </row>
    <row r="25" spans="1:5" ht="12.75">
      <c r="A25" s="65">
        <v>2</v>
      </c>
      <c r="B25" s="66" t="s">
        <v>128</v>
      </c>
      <c r="C25" s="67" t="s">
        <v>116</v>
      </c>
      <c r="D25" s="66" t="s">
        <v>94</v>
      </c>
      <c r="E25" s="68"/>
    </row>
    <row r="26" spans="1:5" ht="26.25" customHeight="1">
      <c r="A26" s="65">
        <v>2</v>
      </c>
      <c r="B26" s="66">
        <v>25</v>
      </c>
      <c r="C26" s="67" t="s">
        <v>183</v>
      </c>
      <c r="D26" s="66" t="s">
        <v>94</v>
      </c>
      <c r="E26" s="68" t="s">
        <v>129</v>
      </c>
    </row>
    <row r="27" spans="1:5" ht="26.25" customHeight="1" thickBot="1">
      <c r="A27" s="70">
        <v>2</v>
      </c>
      <c r="B27" s="71">
        <v>26</v>
      </c>
      <c r="C27" s="72" t="s">
        <v>184</v>
      </c>
      <c r="D27" s="71" t="s">
        <v>94</v>
      </c>
      <c r="E27" s="73" t="s">
        <v>130</v>
      </c>
    </row>
    <row r="28" spans="1:5" ht="12.75">
      <c r="A28" s="61">
        <v>3</v>
      </c>
      <c r="B28" s="62">
        <v>7</v>
      </c>
      <c r="C28" s="63" t="s">
        <v>202</v>
      </c>
      <c r="D28" s="62" t="s">
        <v>89</v>
      </c>
      <c r="E28" s="64" t="s">
        <v>203</v>
      </c>
    </row>
    <row r="29" spans="1:5" ht="12.75">
      <c r="A29" s="65">
        <v>3</v>
      </c>
      <c r="B29" s="66">
        <v>8</v>
      </c>
      <c r="C29" s="67" t="s">
        <v>204</v>
      </c>
      <c r="D29" s="66" t="s">
        <v>89</v>
      </c>
      <c r="E29" s="68" t="s">
        <v>205</v>
      </c>
    </row>
    <row r="30" spans="1:5" ht="12.75">
      <c r="A30" s="65">
        <v>3</v>
      </c>
      <c r="B30" s="66">
        <v>9</v>
      </c>
      <c r="C30" s="67" t="s">
        <v>206</v>
      </c>
      <c r="D30" s="66" t="s">
        <v>89</v>
      </c>
      <c r="E30" s="68" t="s">
        <v>207</v>
      </c>
    </row>
    <row r="31" spans="1:5" ht="12.75">
      <c r="A31" s="65">
        <v>3</v>
      </c>
      <c r="B31" s="66">
        <v>10</v>
      </c>
      <c r="C31" s="67" t="s">
        <v>208</v>
      </c>
      <c r="D31" s="66" t="s">
        <v>89</v>
      </c>
      <c r="E31" s="68" t="s">
        <v>209</v>
      </c>
    </row>
    <row r="32" spans="1:5" ht="12.75">
      <c r="A32" s="65">
        <v>3</v>
      </c>
      <c r="B32" s="66">
        <v>11</v>
      </c>
      <c r="C32" s="67" t="s">
        <v>236</v>
      </c>
      <c r="D32" s="66" t="s">
        <v>89</v>
      </c>
      <c r="E32" s="68" t="s">
        <v>237</v>
      </c>
    </row>
    <row r="33" spans="1:5" ht="12.75">
      <c r="A33" s="65">
        <v>3</v>
      </c>
      <c r="B33" s="66">
        <v>12</v>
      </c>
      <c r="C33" s="67" t="s">
        <v>210</v>
      </c>
      <c r="D33" s="66" t="s">
        <v>89</v>
      </c>
      <c r="E33" s="68" t="s">
        <v>238</v>
      </c>
    </row>
    <row r="34" spans="1:5" ht="12.75">
      <c r="A34" s="65">
        <v>3</v>
      </c>
      <c r="B34" s="66">
        <v>13</v>
      </c>
      <c r="C34" s="67" t="s">
        <v>239</v>
      </c>
      <c r="D34" s="66" t="s">
        <v>89</v>
      </c>
      <c r="E34" s="68" t="s">
        <v>211</v>
      </c>
    </row>
    <row r="35" spans="1:5" ht="12.75">
      <c r="A35" s="65">
        <v>3</v>
      </c>
      <c r="B35" s="66">
        <v>14</v>
      </c>
      <c r="C35" s="67" t="s">
        <v>212</v>
      </c>
      <c r="D35" s="66" t="s">
        <v>89</v>
      </c>
      <c r="E35" s="68" t="s">
        <v>213</v>
      </c>
    </row>
    <row r="36" spans="1:5" ht="12.75">
      <c r="A36" s="65">
        <v>3</v>
      </c>
      <c r="B36" s="66" t="s">
        <v>240</v>
      </c>
      <c r="C36" s="67" t="s">
        <v>214</v>
      </c>
      <c r="D36" s="66" t="s">
        <v>94</v>
      </c>
      <c r="E36" s="68" t="s">
        <v>249</v>
      </c>
    </row>
    <row r="37" spans="1:5" ht="12.75">
      <c r="A37" s="65">
        <v>3</v>
      </c>
      <c r="B37" s="66">
        <v>22</v>
      </c>
      <c r="C37" s="67" t="s">
        <v>215</v>
      </c>
      <c r="D37" s="66" t="s">
        <v>89</v>
      </c>
      <c r="E37" s="68" t="s">
        <v>203</v>
      </c>
    </row>
    <row r="38" spans="1:5" ht="12.75">
      <c r="A38" s="65">
        <v>3</v>
      </c>
      <c r="B38" s="66">
        <v>23</v>
      </c>
      <c r="C38" s="67" t="s">
        <v>216</v>
      </c>
      <c r="D38" s="66" t="s">
        <v>89</v>
      </c>
      <c r="E38" s="68" t="s">
        <v>205</v>
      </c>
    </row>
    <row r="39" spans="1:5" ht="12.75">
      <c r="A39" s="65">
        <v>3</v>
      </c>
      <c r="B39" s="66">
        <v>24</v>
      </c>
      <c r="C39" s="67" t="s">
        <v>217</v>
      </c>
      <c r="D39" s="66" t="s">
        <v>89</v>
      </c>
      <c r="E39" s="68" t="s">
        <v>207</v>
      </c>
    </row>
    <row r="40" spans="1:5" ht="12.75">
      <c r="A40" s="65">
        <v>3</v>
      </c>
      <c r="B40" s="66">
        <v>25</v>
      </c>
      <c r="C40" s="67" t="s">
        <v>218</v>
      </c>
      <c r="D40" s="66" t="s">
        <v>89</v>
      </c>
      <c r="E40" s="68" t="s">
        <v>209</v>
      </c>
    </row>
    <row r="41" spans="1:5" ht="12.75">
      <c r="A41" s="65">
        <v>3</v>
      </c>
      <c r="B41" s="66">
        <v>26</v>
      </c>
      <c r="C41" s="67" t="s">
        <v>241</v>
      </c>
      <c r="D41" s="66" t="s">
        <v>89</v>
      </c>
      <c r="E41" s="68" t="s">
        <v>237</v>
      </c>
    </row>
    <row r="42" spans="1:5" ht="12.75">
      <c r="A42" s="65">
        <v>3</v>
      </c>
      <c r="B42" s="66">
        <v>27</v>
      </c>
      <c r="C42" s="67" t="s">
        <v>219</v>
      </c>
      <c r="D42" s="66" t="s">
        <v>89</v>
      </c>
      <c r="E42" s="68" t="s">
        <v>238</v>
      </c>
    </row>
    <row r="43" spans="1:5" ht="12.75">
      <c r="A43" s="65">
        <v>3</v>
      </c>
      <c r="B43" s="66">
        <v>28</v>
      </c>
      <c r="C43" s="67" t="s">
        <v>242</v>
      </c>
      <c r="D43" s="66" t="s">
        <v>89</v>
      </c>
      <c r="E43" s="68" t="s">
        <v>211</v>
      </c>
    </row>
    <row r="44" spans="1:5" ht="12.75">
      <c r="A44" s="65">
        <v>3</v>
      </c>
      <c r="B44" s="66">
        <v>29</v>
      </c>
      <c r="C44" s="67" t="s">
        <v>220</v>
      </c>
      <c r="D44" s="66" t="s">
        <v>89</v>
      </c>
      <c r="E44" s="68" t="s">
        <v>213</v>
      </c>
    </row>
    <row r="45" spans="1:5" ht="13.5" thickBot="1">
      <c r="A45" s="104">
        <v>3</v>
      </c>
      <c r="B45" s="114" t="s">
        <v>243</v>
      </c>
      <c r="C45" s="113" t="s">
        <v>221</v>
      </c>
      <c r="D45" s="114" t="s">
        <v>94</v>
      </c>
      <c r="E45" s="105" t="s">
        <v>250</v>
      </c>
    </row>
    <row r="46" spans="1:5" ht="12.75">
      <c r="A46" s="61">
        <v>4</v>
      </c>
      <c r="B46" s="62">
        <v>7</v>
      </c>
      <c r="C46" s="63" t="s">
        <v>244</v>
      </c>
      <c r="D46" s="62" t="s">
        <v>89</v>
      </c>
      <c r="E46" s="64" t="s">
        <v>222</v>
      </c>
    </row>
    <row r="47" spans="1:5" ht="12.75">
      <c r="A47" s="104">
        <v>4</v>
      </c>
      <c r="B47" s="66">
        <v>8</v>
      </c>
      <c r="C47" s="67" t="s">
        <v>223</v>
      </c>
      <c r="D47" s="66" t="s">
        <v>89</v>
      </c>
      <c r="E47" s="68" t="s">
        <v>224</v>
      </c>
    </row>
    <row r="48" spans="1:5" ht="12.75">
      <c r="A48" s="104">
        <v>4</v>
      </c>
      <c r="B48" s="66">
        <v>9</v>
      </c>
      <c r="C48" s="67" t="s">
        <v>225</v>
      </c>
      <c r="D48" s="66" t="s">
        <v>89</v>
      </c>
      <c r="E48" s="68" t="s">
        <v>226</v>
      </c>
    </row>
    <row r="49" spans="1:5" ht="12.75">
      <c r="A49" s="104">
        <v>4</v>
      </c>
      <c r="B49" s="66">
        <v>10</v>
      </c>
      <c r="C49" s="67" t="s">
        <v>245</v>
      </c>
      <c r="D49" s="66" t="s">
        <v>89</v>
      </c>
      <c r="E49" s="68" t="s">
        <v>246</v>
      </c>
    </row>
    <row r="50" spans="1:5" ht="12.75">
      <c r="A50" s="104">
        <v>4</v>
      </c>
      <c r="B50" s="66">
        <v>11</v>
      </c>
      <c r="C50" s="67" t="s">
        <v>227</v>
      </c>
      <c r="D50" s="66" t="s">
        <v>89</v>
      </c>
      <c r="E50" s="68" t="s">
        <v>247</v>
      </c>
    </row>
    <row r="51" spans="1:5" ht="12.75">
      <c r="A51" s="104">
        <v>4</v>
      </c>
      <c r="B51" s="77" t="s">
        <v>228</v>
      </c>
      <c r="C51" s="67" t="s">
        <v>248</v>
      </c>
      <c r="D51" s="66" t="s">
        <v>94</v>
      </c>
      <c r="E51" s="68" t="s">
        <v>229</v>
      </c>
    </row>
    <row r="52" spans="1:5" ht="12.75">
      <c r="A52" s="104">
        <v>4</v>
      </c>
      <c r="B52" s="66">
        <v>16</v>
      </c>
      <c r="C52" s="67" t="s">
        <v>251</v>
      </c>
      <c r="D52" s="66" t="s">
        <v>89</v>
      </c>
      <c r="E52" s="68" t="s">
        <v>222</v>
      </c>
    </row>
    <row r="53" spans="1:5" ht="12.75">
      <c r="A53" s="104">
        <v>4</v>
      </c>
      <c r="B53" s="66">
        <v>17</v>
      </c>
      <c r="C53" s="67" t="s">
        <v>230</v>
      </c>
      <c r="D53" s="66" t="s">
        <v>89</v>
      </c>
      <c r="E53" s="68" t="s">
        <v>224</v>
      </c>
    </row>
    <row r="54" spans="1:5" ht="12.75">
      <c r="A54" s="104">
        <v>4</v>
      </c>
      <c r="B54" s="66">
        <v>18</v>
      </c>
      <c r="C54" s="67" t="s">
        <v>231</v>
      </c>
      <c r="D54" s="66" t="s">
        <v>89</v>
      </c>
      <c r="E54" s="68" t="s">
        <v>226</v>
      </c>
    </row>
    <row r="55" spans="1:5" ht="12.75">
      <c r="A55" s="104">
        <v>4</v>
      </c>
      <c r="B55" s="66">
        <v>19</v>
      </c>
      <c r="C55" s="67" t="s">
        <v>252</v>
      </c>
      <c r="D55" s="66" t="s">
        <v>89</v>
      </c>
      <c r="E55" s="68" t="s">
        <v>246</v>
      </c>
    </row>
    <row r="56" spans="1:5" ht="12.75">
      <c r="A56" s="104">
        <v>4</v>
      </c>
      <c r="B56" s="66">
        <v>20</v>
      </c>
      <c r="C56" s="67" t="s">
        <v>232</v>
      </c>
      <c r="D56" s="66" t="s">
        <v>89</v>
      </c>
      <c r="E56" s="68" t="s">
        <v>247</v>
      </c>
    </row>
    <row r="57" spans="1:5" ht="13.5" thickBot="1">
      <c r="A57" s="70">
        <v>4</v>
      </c>
      <c r="B57" s="71" t="s">
        <v>233</v>
      </c>
      <c r="C57" s="72" t="s">
        <v>234</v>
      </c>
      <c r="D57" s="71" t="s">
        <v>94</v>
      </c>
      <c r="E57" s="73" t="s">
        <v>235</v>
      </c>
    </row>
    <row r="58" spans="1:5" ht="12.75">
      <c r="A58" s="106">
        <v>5</v>
      </c>
      <c r="B58" s="107">
        <v>7</v>
      </c>
      <c r="C58" s="108" t="s">
        <v>131</v>
      </c>
      <c r="D58" s="107" t="s">
        <v>132</v>
      </c>
      <c r="E58" s="109" t="s">
        <v>133</v>
      </c>
    </row>
    <row r="59" spans="1:5" ht="12.75">
      <c r="A59" s="65">
        <v>5</v>
      </c>
      <c r="B59" s="66">
        <v>8</v>
      </c>
      <c r="C59" s="67" t="s">
        <v>134</v>
      </c>
      <c r="D59" s="66" t="s">
        <v>132</v>
      </c>
      <c r="E59" s="74" t="s">
        <v>135</v>
      </c>
    </row>
    <row r="60" spans="1:5" ht="12.75">
      <c r="A60" s="65">
        <v>5</v>
      </c>
      <c r="B60" s="66">
        <v>9</v>
      </c>
      <c r="C60" s="67" t="s">
        <v>136</v>
      </c>
      <c r="D60" s="66" t="s">
        <v>132</v>
      </c>
      <c r="E60" s="74" t="s">
        <v>137</v>
      </c>
    </row>
    <row r="61" spans="1:5" ht="12.75">
      <c r="A61" s="65">
        <v>5</v>
      </c>
      <c r="B61" s="66">
        <v>10</v>
      </c>
      <c r="C61" s="67" t="s">
        <v>28</v>
      </c>
      <c r="D61" s="66" t="s">
        <v>132</v>
      </c>
      <c r="E61" s="74" t="s">
        <v>138</v>
      </c>
    </row>
    <row r="62" spans="1:5" ht="13.5" thickBot="1">
      <c r="A62" s="65">
        <v>5</v>
      </c>
      <c r="B62" s="95" t="s">
        <v>185</v>
      </c>
      <c r="C62" s="67" t="s">
        <v>139</v>
      </c>
      <c r="D62" s="66" t="s">
        <v>94</v>
      </c>
      <c r="E62" s="74"/>
    </row>
    <row r="63" spans="1:5" ht="12.75">
      <c r="A63" s="61">
        <v>6</v>
      </c>
      <c r="B63" s="62">
        <v>7</v>
      </c>
      <c r="C63" s="63" t="s">
        <v>88</v>
      </c>
      <c r="D63" s="62" t="s">
        <v>106</v>
      </c>
      <c r="E63" s="64" t="s">
        <v>140</v>
      </c>
    </row>
    <row r="64" spans="1:5" ht="12.75">
      <c r="A64" s="65">
        <v>6</v>
      </c>
      <c r="B64" s="66">
        <v>8</v>
      </c>
      <c r="C64" s="67" t="s">
        <v>141</v>
      </c>
      <c r="D64" s="66" t="s">
        <v>106</v>
      </c>
      <c r="E64" s="68" t="s">
        <v>142</v>
      </c>
    </row>
    <row r="65" spans="1:5" ht="48">
      <c r="A65" s="65">
        <v>6</v>
      </c>
      <c r="B65" s="66">
        <v>9</v>
      </c>
      <c r="C65" s="67" t="s">
        <v>143</v>
      </c>
      <c r="D65" s="66" t="s">
        <v>106</v>
      </c>
      <c r="E65" s="68" t="s">
        <v>254</v>
      </c>
    </row>
    <row r="66" spans="1:5" ht="12.75">
      <c r="A66" s="65">
        <v>6</v>
      </c>
      <c r="B66" s="66">
        <v>10</v>
      </c>
      <c r="C66" s="67" t="s">
        <v>144</v>
      </c>
      <c r="D66" s="66" t="s">
        <v>106</v>
      </c>
      <c r="E66" s="68" t="s">
        <v>145</v>
      </c>
    </row>
    <row r="67" spans="1:5" ht="12.75">
      <c r="A67" s="65">
        <v>6</v>
      </c>
      <c r="B67" s="66">
        <v>11</v>
      </c>
      <c r="C67" s="67" t="s">
        <v>91</v>
      </c>
      <c r="D67" s="66" t="s">
        <v>106</v>
      </c>
      <c r="E67" s="68" t="s">
        <v>140</v>
      </c>
    </row>
    <row r="68" spans="1:5" ht="12.75">
      <c r="A68" s="65">
        <v>6</v>
      </c>
      <c r="B68" s="66">
        <v>12</v>
      </c>
      <c r="C68" s="67" t="s">
        <v>146</v>
      </c>
      <c r="D68" s="66" t="s">
        <v>106</v>
      </c>
      <c r="E68" s="68" t="s">
        <v>147</v>
      </c>
    </row>
    <row r="69" spans="1:5" ht="48">
      <c r="A69" s="65">
        <v>6</v>
      </c>
      <c r="B69" s="66">
        <v>13</v>
      </c>
      <c r="C69" s="67" t="s">
        <v>148</v>
      </c>
      <c r="D69" s="66" t="s">
        <v>106</v>
      </c>
      <c r="E69" s="68" t="s">
        <v>254</v>
      </c>
    </row>
    <row r="70" spans="1:5" ht="12.75">
      <c r="A70" s="65">
        <v>6</v>
      </c>
      <c r="B70" s="66">
        <v>14</v>
      </c>
      <c r="C70" s="67" t="s">
        <v>149</v>
      </c>
      <c r="D70" s="66" t="s">
        <v>106</v>
      </c>
      <c r="E70" s="68" t="s">
        <v>145</v>
      </c>
    </row>
    <row r="71" spans="1:5" ht="12.75">
      <c r="A71" s="65">
        <v>6</v>
      </c>
      <c r="B71" s="77" t="s">
        <v>150</v>
      </c>
      <c r="C71" s="67" t="s">
        <v>116</v>
      </c>
      <c r="D71" s="66" t="s">
        <v>94</v>
      </c>
      <c r="E71" s="75"/>
    </row>
    <row r="72" spans="1:5" ht="12.75">
      <c r="A72" s="65">
        <v>6</v>
      </c>
      <c r="B72" s="78" t="s">
        <v>151</v>
      </c>
      <c r="C72" s="67" t="s">
        <v>152</v>
      </c>
      <c r="D72" s="66" t="s">
        <v>94</v>
      </c>
      <c r="E72" s="79"/>
    </row>
    <row r="73" spans="1:5" ht="26.25" customHeight="1" thickBot="1">
      <c r="A73" s="70">
        <v>6</v>
      </c>
      <c r="B73" s="80" t="s">
        <v>153</v>
      </c>
      <c r="C73" s="72" t="s">
        <v>154</v>
      </c>
      <c r="D73" s="71" t="s">
        <v>94</v>
      </c>
      <c r="E73" s="76"/>
    </row>
    <row r="74" spans="1:5" ht="12.75">
      <c r="A74" s="61">
        <v>7</v>
      </c>
      <c r="B74" s="81">
        <v>7</v>
      </c>
      <c r="C74" s="63" t="s">
        <v>95</v>
      </c>
      <c r="D74" s="62" t="s">
        <v>117</v>
      </c>
      <c r="E74" s="64" t="s">
        <v>155</v>
      </c>
    </row>
    <row r="75" spans="1:5" ht="12.75">
      <c r="A75" s="65">
        <v>7</v>
      </c>
      <c r="B75" s="82">
        <v>8</v>
      </c>
      <c r="C75" s="83" t="s">
        <v>121</v>
      </c>
      <c r="D75" s="82" t="s">
        <v>94</v>
      </c>
      <c r="E75" s="84" t="s">
        <v>156</v>
      </c>
    </row>
    <row r="76" spans="1:5" ht="24">
      <c r="A76" s="65">
        <v>7</v>
      </c>
      <c r="B76" s="82">
        <v>9</v>
      </c>
      <c r="C76" s="83" t="s">
        <v>157</v>
      </c>
      <c r="D76" s="82" t="s">
        <v>117</v>
      </c>
      <c r="E76" s="85" t="s">
        <v>256</v>
      </c>
    </row>
    <row r="77" spans="1:5" ht="36">
      <c r="A77" s="65">
        <v>7</v>
      </c>
      <c r="B77" s="82">
        <v>10</v>
      </c>
      <c r="C77" s="83" t="s">
        <v>158</v>
      </c>
      <c r="D77" s="82" t="s">
        <v>117</v>
      </c>
      <c r="E77" s="86" t="s">
        <v>255</v>
      </c>
    </row>
    <row r="78" spans="1:5" ht="12.75">
      <c r="A78" s="65">
        <v>7</v>
      </c>
      <c r="B78" s="82">
        <v>11</v>
      </c>
      <c r="C78" s="83" t="s">
        <v>159</v>
      </c>
      <c r="D78" s="82" t="s">
        <v>117</v>
      </c>
      <c r="E78" s="85" t="s">
        <v>160</v>
      </c>
    </row>
    <row r="79" spans="1:5" ht="12.75">
      <c r="A79" s="65">
        <v>7</v>
      </c>
      <c r="B79" s="82">
        <v>12</v>
      </c>
      <c r="C79" s="83" t="s">
        <v>161</v>
      </c>
      <c r="D79" s="82" t="s">
        <v>117</v>
      </c>
      <c r="E79" s="85">
        <v>802</v>
      </c>
    </row>
    <row r="80" spans="1:5" ht="12.75">
      <c r="A80" s="65">
        <v>7</v>
      </c>
      <c r="B80" s="82">
        <v>13</v>
      </c>
      <c r="C80" s="83" t="s">
        <v>162</v>
      </c>
      <c r="D80" s="82" t="s">
        <v>94</v>
      </c>
      <c r="E80" s="85" t="s">
        <v>163</v>
      </c>
    </row>
    <row r="81" spans="1:5" ht="12.75">
      <c r="A81" s="65">
        <v>7</v>
      </c>
      <c r="B81" s="82">
        <v>14</v>
      </c>
      <c r="C81" s="83" t="s">
        <v>164</v>
      </c>
      <c r="D81" s="82" t="s">
        <v>117</v>
      </c>
      <c r="E81" s="85" t="s">
        <v>120</v>
      </c>
    </row>
    <row r="82" spans="1:5" ht="13.5" thickBot="1">
      <c r="A82" s="70">
        <v>7</v>
      </c>
      <c r="B82" s="71">
        <v>15</v>
      </c>
      <c r="C82" s="87" t="s">
        <v>165</v>
      </c>
      <c r="D82" s="88" t="s">
        <v>117</v>
      </c>
      <c r="E82" s="89" t="s">
        <v>166</v>
      </c>
    </row>
    <row r="83" spans="1:5" ht="12.75">
      <c r="A83" s="61">
        <v>8</v>
      </c>
      <c r="B83" s="81">
        <v>7</v>
      </c>
      <c r="C83" s="63" t="s">
        <v>97</v>
      </c>
      <c r="D83" s="62" t="s">
        <v>117</v>
      </c>
      <c r="E83" s="64" t="s">
        <v>155</v>
      </c>
    </row>
    <row r="84" spans="1:5" ht="12.75">
      <c r="A84" s="65">
        <v>8</v>
      </c>
      <c r="B84" s="82">
        <v>8</v>
      </c>
      <c r="C84" s="83" t="s">
        <v>126</v>
      </c>
      <c r="D84" s="82" t="s">
        <v>94</v>
      </c>
      <c r="E84" s="84" t="s">
        <v>156</v>
      </c>
    </row>
    <row r="85" spans="1:5" ht="26.25" customHeight="1">
      <c r="A85" s="65">
        <v>8</v>
      </c>
      <c r="B85" s="82">
        <v>9</v>
      </c>
      <c r="C85" s="83" t="s">
        <v>167</v>
      </c>
      <c r="D85" s="82" t="s">
        <v>117</v>
      </c>
      <c r="E85" s="85" t="s">
        <v>256</v>
      </c>
    </row>
    <row r="86" spans="1:5" ht="36">
      <c r="A86" s="65">
        <v>8</v>
      </c>
      <c r="B86" s="82">
        <v>10</v>
      </c>
      <c r="C86" s="83" t="s">
        <v>168</v>
      </c>
      <c r="D86" s="82" t="s">
        <v>117</v>
      </c>
      <c r="E86" s="86" t="s">
        <v>255</v>
      </c>
    </row>
    <row r="87" spans="1:5" ht="12.75">
      <c r="A87" s="65">
        <v>8</v>
      </c>
      <c r="B87" s="82">
        <v>11</v>
      </c>
      <c r="C87" s="83" t="s">
        <v>169</v>
      </c>
      <c r="D87" s="82" t="s">
        <v>117</v>
      </c>
      <c r="E87" s="85" t="s">
        <v>160</v>
      </c>
    </row>
    <row r="88" spans="1:5" ht="12.75">
      <c r="A88" s="65">
        <v>8</v>
      </c>
      <c r="B88" s="82">
        <v>12</v>
      </c>
      <c r="C88" s="83" t="s">
        <v>170</v>
      </c>
      <c r="D88" s="82" t="s">
        <v>117</v>
      </c>
      <c r="E88" s="85">
        <v>802</v>
      </c>
    </row>
    <row r="89" spans="1:5" ht="12.75">
      <c r="A89" s="65">
        <v>8</v>
      </c>
      <c r="B89" s="82">
        <v>13</v>
      </c>
      <c r="C89" s="83" t="s">
        <v>171</v>
      </c>
      <c r="D89" s="82" t="s">
        <v>94</v>
      </c>
      <c r="E89" s="85" t="s">
        <v>163</v>
      </c>
    </row>
    <row r="90" spans="1:5" ht="12.75">
      <c r="A90" s="65">
        <v>8</v>
      </c>
      <c r="B90" s="82">
        <v>14</v>
      </c>
      <c r="C90" s="83" t="s">
        <v>172</v>
      </c>
      <c r="D90" s="82" t="s">
        <v>117</v>
      </c>
      <c r="E90" s="85" t="s">
        <v>120</v>
      </c>
    </row>
    <row r="91" spans="1:5" ht="13.5" thickBot="1">
      <c r="A91" s="70">
        <v>8</v>
      </c>
      <c r="B91" s="71">
        <v>15</v>
      </c>
      <c r="C91" s="87" t="s">
        <v>173</v>
      </c>
      <c r="D91" s="88" t="s">
        <v>117</v>
      </c>
      <c r="E91" s="89" t="s">
        <v>166</v>
      </c>
    </row>
    <row r="92" spans="1:5" ht="12.75">
      <c r="A92" s="61">
        <v>9</v>
      </c>
      <c r="B92" s="81">
        <v>7</v>
      </c>
      <c r="C92" s="90" t="s">
        <v>95</v>
      </c>
      <c r="D92" s="91" t="s">
        <v>117</v>
      </c>
      <c r="E92" s="92" t="s">
        <v>174</v>
      </c>
    </row>
    <row r="93" spans="1:5" ht="26.25" customHeight="1">
      <c r="A93" s="65">
        <v>9</v>
      </c>
      <c r="B93" s="78" t="s">
        <v>175</v>
      </c>
      <c r="C93" s="83" t="s">
        <v>176</v>
      </c>
      <c r="D93" s="82" t="s">
        <v>117</v>
      </c>
      <c r="E93" s="93" t="s">
        <v>177</v>
      </c>
    </row>
    <row r="94" spans="1:5" ht="13.5" thickBot="1">
      <c r="A94" s="70">
        <v>9</v>
      </c>
      <c r="B94" s="71">
        <v>23</v>
      </c>
      <c r="C94" s="87" t="s">
        <v>178</v>
      </c>
      <c r="D94" s="88" t="s">
        <v>117</v>
      </c>
      <c r="E94" s="89" t="s">
        <v>179</v>
      </c>
    </row>
    <row r="95" spans="1:5" ht="12.75">
      <c r="A95" s="61">
        <v>10</v>
      </c>
      <c r="B95" s="81">
        <v>7</v>
      </c>
      <c r="C95" s="90" t="s">
        <v>97</v>
      </c>
      <c r="D95" s="91" t="s">
        <v>117</v>
      </c>
      <c r="E95" s="92" t="s">
        <v>174</v>
      </c>
    </row>
    <row r="96" spans="1:5" ht="26.25" customHeight="1">
      <c r="A96" s="65">
        <v>10</v>
      </c>
      <c r="B96" s="78" t="s">
        <v>175</v>
      </c>
      <c r="C96" s="83" t="s">
        <v>180</v>
      </c>
      <c r="D96" s="82" t="s">
        <v>117</v>
      </c>
      <c r="E96" s="93" t="s">
        <v>181</v>
      </c>
    </row>
    <row r="97" spans="1:5" ht="13.5" thickBot="1">
      <c r="A97" s="70">
        <v>10</v>
      </c>
      <c r="B97" s="71">
        <v>23</v>
      </c>
      <c r="C97" s="87" t="s">
        <v>182</v>
      </c>
      <c r="D97" s="88" t="s">
        <v>117</v>
      </c>
      <c r="E97" s="89" t="s">
        <v>179</v>
      </c>
    </row>
    <row r="98" spans="1:5" ht="12.75">
      <c r="A98" s="111"/>
      <c r="B98" s="111"/>
      <c r="C98" s="110"/>
      <c r="D98" s="111"/>
      <c r="E98" s="112"/>
    </row>
    <row r="99" spans="1:5" ht="12.75">
      <c r="A99" s="111"/>
      <c r="B99" s="111"/>
      <c r="C99" s="110"/>
      <c r="D99" s="111"/>
      <c r="E99" s="112"/>
    </row>
    <row r="100" spans="1:5" ht="12.75">
      <c r="A100" s="111"/>
      <c r="B100" s="111"/>
      <c r="C100" s="110"/>
      <c r="D100" s="111"/>
      <c r="E100" s="112"/>
    </row>
    <row r="101" spans="1:5" ht="12.75">
      <c r="A101" s="111"/>
      <c r="B101" s="111"/>
      <c r="C101" s="110"/>
      <c r="D101" s="111"/>
      <c r="E101" s="112"/>
    </row>
    <row r="102" spans="1:5" ht="12.75">
      <c r="A102" s="111"/>
      <c r="B102" s="111"/>
      <c r="C102" s="110"/>
      <c r="D102" s="111"/>
      <c r="E102" s="112"/>
    </row>
    <row r="103" spans="1:5" ht="12.75">
      <c r="A103" s="111"/>
      <c r="B103" s="111"/>
      <c r="C103" s="110"/>
      <c r="D103" s="111"/>
      <c r="E103" s="112"/>
    </row>
    <row r="104" spans="1:5" ht="12.75">
      <c r="A104" s="111"/>
      <c r="B104" s="111"/>
      <c r="C104" s="110"/>
      <c r="D104" s="111"/>
      <c r="E104" s="112"/>
    </row>
    <row r="105" spans="1:5" ht="12.75">
      <c r="A105" s="111"/>
      <c r="B105" s="111"/>
      <c r="C105" s="110"/>
      <c r="D105" s="111"/>
      <c r="E105" s="112"/>
    </row>
    <row r="106" spans="1:5" ht="12.75">
      <c r="A106" s="111"/>
      <c r="B106" s="111"/>
      <c r="C106" s="110"/>
      <c r="D106" s="111"/>
      <c r="E106" s="112"/>
    </row>
    <row r="107" spans="1:5" ht="12.75">
      <c r="A107" s="111"/>
      <c r="B107" s="111"/>
      <c r="C107" s="110"/>
      <c r="D107" s="111"/>
      <c r="E107" s="112"/>
    </row>
    <row r="108" spans="1:5" ht="12.75">
      <c r="A108" s="111"/>
      <c r="B108" s="111"/>
      <c r="C108" s="110"/>
      <c r="D108" s="111"/>
      <c r="E108" s="112"/>
    </row>
    <row r="109" spans="1:5" ht="12.75">
      <c r="A109" s="111"/>
      <c r="B109" s="111"/>
      <c r="C109" s="110"/>
      <c r="D109" s="111"/>
      <c r="E109" s="112"/>
    </row>
    <row r="110" spans="1:5" ht="12.75">
      <c r="A110" s="111"/>
      <c r="B110" s="111"/>
      <c r="C110" s="110"/>
      <c r="D110" s="111"/>
      <c r="E110" s="112"/>
    </row>
    <row r="111" spans="1:5" ht="12.75">
      <c r="A111" s="111"/>
      <c r="B111" s="111"/>
      <c r="C111" s="110"/>
      <c r="D111" s="111"/>
      <c r="E111" s="112"/>
    </row>
    <row r="112" spans="1:5" ht="12.75">
      <c r="A112" s="111"/>
      <c r="B112" s="111"/>
      <c r="C112" s="110"/>
      <c r="D112" s="111"/>
      <c r="E112" s="112"/>
    </row>
    <row r="113" spans="1:5" ht="12.75">
      <c r="A113" s="111"/>
      <c r="B113" s="111"/>
      <c r="C113" s="110"/>
      <c r="D113" s="111"/>
      <c r="E113" s="112"/>
    </row>
    <row r="114" spans="1:5" ht="12.75">
      <c r="A114" s="111"/>
      <c r="B114" s="111"/>
      <c r="C114" s="110"/>
      <c r="D114" s="111"/>
      <c r="E114" s="112"/>
    </row>
    <row r="115" spans="1:5" ht="12.75">
      <c r="A115" s="111"/>
      <c r="B115" s="111"/>
      <c r="C115" s="110"/>
      <c r="D115" s="111"/>
      <c r="E115" s="112"/>
    </row>
    <row r="116" spans="1:5" ht="12.75">
      <c r="A116" s="111"/>
      <c r="B116" s="111"/>
      <c r="C116" s="110"/>
      <c r="D116" s="111"/>
      <c r="E116" s="112"/>
    </row>
    <row r="117" spans="1:5" ht="12.75">
      <c r="A117" s="111"/>
      <c r="B117" s="111"/>
      <c r="C117" s="110"/>
      <c r="D117" s="111"/>
      <c r="E117" s="112"/>
    </row>
    <row r="118" spans="1:5" ht="12.75">
      <c r="A118" s="111"/>
      <c r="B118" s="111"/>
      <c r="C118" s="110"/>
      <c r="D118" s="111"/>
      <c r="E118" s="112"/>
    </row>
    <row r="119" spans="1:5" ht="12.75">
      <c r="A119" s="111"/>
      <c r="B119" s="111"/>
      <c r="C119" s="110"/>
      <c r="D119" s="111"/>
      <c r="E119" s="112"/>
    </row>
    <row r="120" spans="1:5" ht="12.75">
      <c r="A120" s="111"/>
      <c r="B120" s="111"/>
      <c r="C120" s="110"/>
      <c r="D120" s="111"/>
      <c r="E120" s="112"/>
    </row>
    <row r="121" spans="1:5" ht="12.75">
      <c r="A121" s="111"/>
      <c r="B121" s="111"/>
      <c r="C121" s="110"/>
      <c r="D121" s="111"/>
      <c r="E121" s="112"/>
    </row>
    <row r="122" spans="1:5" ht="12.75">
      <c r="A122" s="111"/>
      <c r="B122" s="111"/>
      <c r="C122" s="110"/>
      <c r="D122" s="111"/>
      <c r="E122" s="112"/>
    </row>
    <row r="123" spans="1:5" ht="12.75">
      <c r="A123" s="111"/>
      <c r="B123" s="111"/>
      <c r="C123" s="110"/>
      <c r="D123" s="111"/>
      <c r="E123" s="112"/>
    </row>
    <row r="124" spans="1:5" ht="12.75">
      <c r="A124" s="111"/>
      <c r="B124" s="111"/>
      <c r="C124" s="110"/>
      <c r="D124" s="111"/>
      <c r="E124" s="112"/>
    </row>
    <row r="125" spans="1:5" ht="12.75">
      <c r="A125" s="111"/>
      <c r="B125" s="111"/>
      <c r="C125" s="110"/>
      <c r="D125" s="111"/>
      <c r="E125" s="112"/>
    </row>
    <row r="126" spans="1:5" ht="12.75">
      <c r="A126" s="111"/>
      <c r="B126" s="111"/>
      <c r="C126" s="110"/>
      <c r="D126" s="111"/>
      <c r="E126" s="112"/>
    </row>
    <row r="127" spans="1:5" ht="12.75">
      <c r="A127" s="111"/>
      <c r="B127" s="111"/>
      <c r="C127" s="110"/>
      <c r="D127" s="111"/>
      <c r="E127" s="112"/>
    </row>
    <row r="128" spans="1:5" ht="12.75">
      <c r="A128" s="111"/>
      <c r="B128" s="111"/>
      <c r="C128" s="110"/>
      <c r="D128" s="111"/>
      <c r="E128" s="112"/>
    </row>
    <row r="129" spans="1:5" ht="12.75">
      <c r="A129" s="111"/>
      <c r="B129" s="111"/>
      <c r="C129" s="110"/>
      <c r="D129" s="111"/>
      <c r="E129" s="112"/>
    </row>
    <row r="130" spans="1:5" ht="12.75">
      <c r="A130" s="111"/>
      <c r="B130" s="111"/>
      <c r="C130" s="110"/>
      <c r="D130" s="111"/>
      <c r="E130" s="112"/>
    </row>
    <row r="131" spans="1:5" ht="12.75">
      <c r="A131" s="111"/>
      <c r="B131" s="111"/>
      <c r="C131" s="110"/>
      <c r="D131" s="111"/>
      <c r="E131" s="112"/>
    </row>
    <row r="132" spans="1:5" ht="12.75">
      <c r="A132" s="111"/>
      <c r="B132" s="111"/>
      <c r="C132" s="110"/>
      <c r="D132" s="111"/>
      <c r="E132" s="112"/>
    </row>
    <row r="133" spans="1:5" ht="12.75">
      <c r="A133" s="111"/>
      <c r="B133" s="111"/>
      <c r="C133" s="110"/>
      <c r="D133" s="111"/>
      <c r="E133" s="112"/>
    </row>
    <row r="134" spans="1:5" ht="12.75">
      <c r="A134" s="111"/>
      <c r="B134" s="111"/>
      <c r="C134" s="110"/>
      <c r="D134" s="111"/>
      <c r="E134" s="112"/>
    </row>
    <row r="135" spans="1:5" ht="12.75">
      <c r="A135" s="111"/>
      <c r="B135" s="111"/>
      <c r="C135" s="110"/>
      <c r="D135" s="111"/>
      <c r="E135" s="112"/>
    </row>
    <row r="136" spans="1:5" ht="12.75">
      <c r="A136" s="111"/>
      <c r="B136" s="111"/>
      <c r="C136" s="110"/>
      <c r="D136" s="111"/>
      <c r="E136" s="112"/>
    </row>
    <row r="137" spans="1:5" ht="12.75">
      <c r="A137" s="111"/>
      <c r="B137" s="111"/>
      <c r="C137" s="110"/>
      <c r="D137" s="111"/>
      <c r="E137" s="112"/>
    </row>
    <row r="138" spans="1:5" ht="12.75">
      <c r="A138" s="111"/>
      <c r="B138" s="111"/>
      <c r="C138" s="110"/>
      <c r="D138" s="111"/>
      <c r="E138" s="112"/>
    </row>
    <row r="139" spans="1:5" ht="12.75">
      <c r="A139" s="111"/>
      <c r="B139" s="111"/>
      <c r="C139" s="110"/>
      <c r="D139" s="111"/>
      <c r="E139" s="112"/>
    </row>
    <row r="140" spans="1:5" ht="12.75">
      <c r="A140" s="111"/>
      <c r="B140" s="111"/>
      <c r="C140" s="110"/>
      <c r="D140" s="111"/>
      <c r="E140" s="112"/>
    </row>
    <row r="141" spans="1:5" ht="12.75">
      <c r="A141" s="111"/>
      <c r="B141" s="111"/>
      <c r="C141" s="110"/>
      <c r="D141" s="111"/>
      <c r="E141" s="112"/>
    </row>
    <row r="142" spans="1:5" ht="12.75">
      <c r="A142" s="111"/>
      <c r="B142" s="111"/>
      <c r="C142" s="110"/>
      <c r="D142" s="111"/>
      <c r="E142" s="112"/>
    </row>
    <row r="143" spans="1:5" ht="12.75">
      <c r="A143" s="111"/>
      <c r="B143" s="111"/>
      <c r="C143" s="110"/>
      <c r="D143" s="111"/>
      <c r="E143" s="112"/>
    </row>
    <row r="144" spans="1:5" ht="12.75">
      <c r="A144" s="111"/>
      <c r="B144" s="111"/>
      <c r="C144" s="110"/>
      <c r="D144" s="111"/>
      <c r="E144" s="112"/>
    </row>
    <row r="145" spans="1:5" ht="12.75">
      <c r="A145" s="111"/>
      <c r="B145" s="111"/>
      <c r="C145" s="110"/>
      <c r="D145" s="111"/>
      <c r="E145" s="112"/>
    </row>
    <row r="146" spans="1:5" ht="12.75">
      <c r="A146" s="111"/>
      <c r="B146" s="111"/>
      <c r="C146" s="110"/>
      <c r="D146" s="111"/>
      <c r="E146" s="112"/>
    </row>
    <row r="147" spans="1:5" ht="12.75">
      <c r="A147" s="111"/>
      <c r="B147" s="111"/>
      <c r="C147" s="110"/>
      <c r="D147" s="111"/>
      <c r="E147" s="112"/>
    </row>
    <row r="148" spans="1:5" ht="12.75">
      <c r="A148" s="111"/>
      <c r="B148" s="111"/>
      <c r="C148" s="110"/>
      <c r="D148" s="111"/>
      <c r="E148" s="112"/>
    </row>
    <row r="149" spans="1:5" ht="12.75">
      <c r="A149" s="111"/>
      <c r="B149" s="111"/>
      <c r="C149" s="110"/>
      <c r="D149" s="111"/>
      <c r="E149" s="112"/>
    </row>
    <row r="150" spans="1:5" ht="12.75">
      <c r="A150" s="111"/>
      <c r="B150" s="111"/>
      <c r="C150" s="110"/>
      <c r="D150" s="111"/>
      <c r="E150" s="112"/>
    </row>
    <row r="151" spans="1:5" ht="12.75">
      <c r="A151" s="111"/>
      <c r="B151" s="111"/>
      <c r="C151" s="110"/>
      <c r="D151" s="111"/>
      <c r="E151" s="112"/>
    </row>
    <row r="152" spans="1:5" ht="12.75">
      <c r="A152" s="111"/>
      <c r="B152" s="111"/>
      <c r="C152" s="110"/>
      <c r="D152" s="111"/>
      <c r="E152" s="112"/>
    </row>
    <row r="153" spans="1:5" ht="12.75">
      <c r="A153" s="111"/>
      <c r="B153" s="111"/>
      <c r="C153" s="110"/>
      <c r="D153" s="111"/>
      <c r="E153" s="112"/>
    </row>
    <row r="154" spans="1:5" ht="12.75">
      <c r="A154" s="111"/>
      <c r="B154" s="111"/>
      <c r="C154" s="110"/>
      <c r="D154" s="111"/>
      <c r="E154" s="112"/>
    </row>
    <row r="155" spans="1:5" ht="12.75">
      <c r="A155" s="111"/>
      <c r="B155" s="111"/>
      <c r="C155" s="110"/>
      <c r="D155" s="111"/>
      <c r="E155" s="112"/>
    </row>
    <row r="156" spans="1:5" ht="12.75">
      <c r="A156" s="111"/>
      <c r="B156" s="111"/>
      <c r="C156" s="110"/>
      <c r="D156" s="111"/>
      <c r="E156" s="112"/>
    </row>
    <row r="157" spans="1:5" ht="12.75">
      <c r="A157" s="111"/>
      <c r="B157" s="111"/>
      <c r="C157" s="110"/>
      <c r="D157" s="111"/>
      <c r="E157" s="112"/>
    </row>
    <row r="158" spans="1:5" ht="12.75">
      <c r="A158" s="111"/>
      <c r="B158" s="111"/>
      <c r="C158" s="110"/>
      <c r="D158" s="111"/>
      <c r="E158" s="112"/>
    </row>
    <row r="159" spans="1:5" ht="12.75">
      <c r="A159" s="111"/>
      <c r="B159" s="111"/>
      <c r="C159" s="110"/>
      <c r="D159" s="111"/>
      <c r="E159" s="112"/>
    </row>
    <row r="160" spans="1:5" ht="12.75">
      <c r="A160" s="111"/>
      <c r="B160" s="111"/>
      <c r="C160" s="110"/>
      <c r="D160" s="111"/>
      <c r="E160" s="112"/>
    </row>
    <row r="161" spans="1:5" ht="12.75">
      <c r="A161" s="111"/>
      <c r="B161" s="111"/>
      <c r="C161" s="110"/>
      <c r="D161" s="111"/>
      <c r="E161" s="112"/>
    </row>
    <row r="162" spans="1:5" ht="12.75">
      <c r="A162" s="111"/>
      <c r="B162" s="111"/>
      <c r="C162" s="110"/>
      <c r="D162" s="111"/>
      <c r="E162" s="112"/>
    </row>
    <row r="163" spans="1:5" ht="12.75">
      <c r="A163" s="111"/>
      <c r="B163" s="111"/>
      <c r="C163" s="110"/>
      <c r="D163" s="111"/>
      <c r="E163" s="112"/>
    </row>
    <row r="164" spans="1:5" ht="12.75">
      <c r="A164" s="111"/>
      <c r="B164" s="111"/>
      <c r="C164" s="110"/>
      <c r="D164" s="111"/>
      <c r="E164" s="112"/>
    </row>
    <row r="165" spans="1:5" ht="12.75">
      <c r="A165" s="111"/>
      <c r="B165" s="111"/>
      <c r="C165" s="110"/>
      <c r="D165" s="111"/>
      <c r="E165" s="112"/>
    </row>
    <row r="166" spans="1:5" ht="12.75">
      <c r="A166" s="111"/>
      <c r="B166" s="111"/>
      <c r="C166" s="110"/>
      <c r="D166" s="111"/>
      <c r="E166" s="112"/>
    </row>
    <row r="167" spans="1:5" ht="12.75">
      <c r="A167" s="111"/>
      <c r="B167" s="111"/>
      <c r="C167" s="110"/>
      <c r="D167" s="111"/>
      <c r="E167" s="112"/>
    </row>
    <row r="168" spans="1:5" ht="12.75">
      <c r="A168" s="111"/>
      <c r="B168" s="111"/>
      <c r="C168" s="110"/>
      <c r="D168" s="111"/>
      <c r="E168" s="112"/>
    </row>
    <row r="169" spans="1:5" ht="12.75">
      <c r="A169" s="111"/>
      <c r="B169" s="111"/>
      <c r="C169" s="110"/>
      <c r="D169" s="111"/>
      <c r="E169" s="112"/>
    </row>
    <row r="170" spans="1:5" ht="12.75">
      <c r="A170" s="111"/>
      <c r="B170" s="111"/>
      <c r="C170" s="110"/>
      <c r="D170" s="111"/>
      <c r="E170" s="112"/>
    </row>
    <row r="171" spans="1:5" ht="12.75">
      <c r="A171" s="111"/>
      <c r="B171" s="111"/>
      <c r="C171" s="110"/>
      <c r="D171" s="111"/>
      <c r="E171" s="112"/>
    </row>
    <row r="172" spans="1:5" ht="12.75">
      <c r="A172" s="111"/>
      <c r="B172" s="111"/>
      <c r="C172" s="110"/>
      <c r="D172" s="111"/>
      <c r="E172" s="112"/>
    </row>
    <row r="173" spans="1:5" ht="12.75">
      <c r="A173" s="111"/>
      <c r="B173" s="111"/>
      <c r="C173" s="110"/>
      <c r="D173" s="111"/>
      <c r="E173" s="112"/>
    </row>
    <row r="174" spans="1:5" ht="12.75">
      <c r="A174" s="111"/>
      <c r="B174" s="111"/>
      <c r="C174" s="110"/>
      <c r="D174" s="111"/>
      <c r="E174" s="112"/>
    </row>
    <row r="175" spans="1:5" ht="12.75">
      <c r="A175" s="111"/>
      <c r="B175" s="111"/>
      <c r="C175" s="110"/>
      <c r="D175" s="111"/>
      <c r="E175" s="112"/>
    </row>
    <row r="176" spans="1:5" ht="12.75">
      <c r="A176" s="111"/>
      <c r="B176" s="111"/>
      <c r="C176" s="110"/>
      <c r="D176" s="111"/>
      <c r="E176" s="112"/>
    </row>
    <row r="177" spans="1:5" ht="12.75">
      <c r="A177" s="111"/>
      <c r="B177" s="111"/>
      <c r="C177" s="110"/>
      <c r="D177" s="111"/>
      <c r="E177" s="112"/>
    </row>
    <row r="178" spans="1:5" ht="12.75">
      <c r="A178" s="111"/>
      <c r="B178" s="111"/>
      <c r="C178" s="110"/>
      <c r="D178" s="111"/>
      <c r="E178" s="112"/>
    </row>
    <row r="179" spans="1:5" ht="12.75">
      <c r="A179" s="111"/>
      <c r="B179" s="111"/>
      <c r="C179" s="110"/>
      <c r="D179" s="111"/>
      <c r="E179" s="112"/>
    </row>
    <row r="180" spans="1:5" ht="12.75">
      <c r="A180" s="111"/>
      <c r="B180" s="111"/>
      <c r="C180" s="110"/>
      <c r="D180" s="111"/>
      <c r="E180" s="112"/>
    </row>
    <row r="181" spans="1:5" ht="12.75">
      <c r="A181" s="111"/>
      <c r="B181" s="111"/>
      <c r="C181" s="110"/>
      <c r="D181" s="111"/>
      <c r="E181" s="112"/>
    </row>
    <row r="182" spans="1:5" ht="12.75">
      <c r="A182" s="111"/>
      <c r="B182" s="111"/>
      <c r="C182" s="110"/>
      <c r="D182" s="111"/>
      <c r="E182" s="112"/>
    </row>
    <row r="183" spans="1:5" ht="12.75">
      <c r="A183" s="111"/>
      <c r="B183" s="111"/>
      <c r="C183" s="110"/>
      <c r="D183" s="111"/>
      <c r="E183" s="110"/>
    </row>
    <row r="184" spans="1:5" ht="12.75">
      <c r="A184" s="111"/>
      <c r="B184" s="111"/>
      <c r="C184" s="110"/>
      <c r="D184" s="111"/>
      <c r="E184" s="110"/>
    </row>
    <row r="185" spans="1:5" ht="12.75">
      <c r="A185" s="111"/>
      <c r="B185" s="111"/>
      <c r="C185" s="110"/>
      <c r="D185" s="111"/>
      <c r="E185" s="110"/>
    </row>
    <row r="186" spans="1:5" ht="12.75">
      <c r="A186" s="111"/>
      <c r="B186" s="111"/>
      <c r="C186" s="110"/>
      <c r="D186" s="111"/>
      <c r="E186" s="110"/>
    </row>
    <row r="187" spans="1:5" ht="12.75">
      <c r="A187" s="111"/>
      <c r="B187" s="111"/>
      <c r="C187" s="110"/>
      <c r="D187" s="111"/>
      <c r="E187" s="110"/>
    </row>
    <row r="188" spans="1:5" ht="12.75">
      <c r="A188" s="111"/>
      <c r="B188" s="111"/>
      <c r="C188" s="110"/>
      <c r="D188" s="111"/>
      <c r="E188" s="110"/>
    </row>
    <row r="189" spans="1:5" ht="12.75">
      <c r="A189" s="111"/>
      <c r="B189" s="111"/>
      <c r="C189" s="110"/>
      <c r="D189" s="111"/>
      <c r="E189" s="110"/>
    </row>
    <row r="190" spans="1:5" ht="12.75">
      <c r="A190" s="111"/>
      <c r="B190" s="111"/>
      <c r="C190" s="110"/>
      <c r="D190" s="111"/>
      <c r="E190" s="110"/>
    </row>
    <row r="191" spans="1:5" ht="12.75">
      <c r="A191" s="111"/>
      <c r="B191" s="111"/>
      <c r="C191" s="110"/>
      <c r="D191" s="111"/>
      <c r="E191" s="110"/>
    </row>
    <row r="192" spans="1:5" ht="12.75">
      <c r="A192" s="111"/>
      <c r="B192" s="111"/>
      <c r="C192" s="110"/>
      <c r="D192" s="111"/>
      <c r="E192" s="110"/>
    </row>
    <row r="193" spans="1:5" ht="12.75">
      <c r="A193" s="111"/>
      <c r="B193" s="111"/>
      <c r="C193" s="110"/>
      <c r="D193" s="111"/>
      <c r="E193" s="110"/>
    </row>
    <row r="194" spans="1:5" ht="12.75">
      <c r="A194" s="111"/>
      <c r="B194" s="111"/>
      <c r="C194" s="110"/>
      <c r="D194" s="111"/>
      <c r="E194" s="110"/>
    </row>
    <row r="195" spans="1:5" ht="12.75">
      <c r="A195" s="111"/>
      <c r="B195" s="111"/>
      <c r="C195" s="110"/>
      <c r="D195" s="111"/>
      <c r="E195" s="110"/>
    </row>
    <row r="196" spans="1:5" ht="12.75">
      <c r="A196" s="111"/>
      <c r="B196" s="111"/>
      <c r="C196" s="110"/>
      <c r="D196" s="111"/>
      <c r="E196" s="110"/>
    </row>
    <row r="197" spans="1:5" ht="12.75">
      <c r="A197" s="111"/>
      <c r="B197" s="111"/>
      <c r="C197" s="110"/>
      <c r="D197" s="111"/>
      <c r="E197" s="110"/>
    </row>
    <row r="198" spans="1:5" ht="12.75">
      <c r="A198" s="111"/>
      <c r="B198" s="111"/>
      <c r="C198" s="110"/>
      <c r="D198" s="111"/>
      <c r="E198" s="110"/>
    </row>
    <row r="199" spans="1:5" ht="12.75">
      <c r="A199" s="111"/>
      <c r="B199" s="111"/>
      <c r="C199" s="110"/>
      <c r="D199" s="111"/>
      <c r="E199" s="110"/>
    </row>
    <row r="200" spans="1:5" ht="12.75">
      <c r="A200" s="111"/>
      <c r="B200" s="111"/>
      <c r="C200" s="110"/>
      <c r="D200" s="111"/>
      <c r="E200" s="110"/>
    </row>
    <row r="201" spans="1:5" ht="12.75">
      <c r="A201" s="111"/>
      <c r="B201" s="111"/>
      <c r="C201" s="110"/>
      <c r="D201" s="111"/>
      <c r="E201" s="110"/>
    </row>
    <row r="202" spans="1:5" ht="12.75">
      <c r="A202" s="111"/>
      <c r="B202" s="111"/>
      <c r="C202" s="110"/>
      <c r="D202" s="111"/>
      <c r="E202" s="110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2"/>
  <sheetViews>
    <sheetView tabSelected="1"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6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3 kwartału 2015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4" t="s">
        <v>0</v>
      </c>
      <c r="B4" s="124" t="s">
        <v>1</v>
      </c>
      <c r="C4" s="124" t="s">
        <v>2</v>
      </c>
      <c r="D4" s="124" t="s">
        <v>3</v>
      </c>
      <c r="E4" s="124" t="s">
        <v>53</v>
      </c>
      <c r="F4" s="124" t="s">
        <v>56</v>
      </c>
      <c r="G4" s="124"/>
      <c r="H4" s="125" t="s">
        <v>8</v>
      </c>
      <c r="I4" s="125"/>
      <c r="J4" s="125"/>
      <c r="K4" s="125" t="s">
        <v>6</v>
      </c>
      <c r="L4" s="125"/>
      <c r="M4" s="125"/>
      <c r="N4" s="129" t="s">
        <v>79</v>
      </c>
      <c r="O4" s="129"/>
      <c r="P4" s="129" t="s">
        <v>9</v>
      </c>
      <c r="Q4" s="129"/>
    </row>
    <row r="5" spans="1:17" s="6" customFormat="1" ht="12">
      <c r="A5" s="124"/>
      <c r="B5" s="124"/>
      <c r="C5" s="124"/>
      <c r="D5" s="124"/>
      <c r="E5" s="124"/>
      <c r="F5" s="124"/>
      <c r="G5" s="124"/>
      <c r="H5" s="129" t="s">
        <v>4</v>
      </c>
      <c r="I5" s="129" t="s">
        <v>5</v>
      </c>
      <c r="J5" s="129" t="s">
        <v>31</v>
      </c>
      <c r="K5" s="129" t="s">
        <v>4</v>
      </c>
      <c r="L5" s="129" t="s">
        <v>5</v>
      </c>
      <c r="M5" s="129" t="s">
        <v>7</v>
      </c>
      <c r="N5" s="129" t="s">
        <v>4</v>
      </c>
      <c r="O5" s="129" t="s">
        <v>5</v>
      </c>
      <c r="P5" s="129" t="s">
        <v>4</v>
      </c>
      <c r="Q5" s="129" t="s">
        <v>5</v>
      </c>
    </row>
    <row r="6" spans="1:17" s="6" customFormat="1" ht="15.75" customHeight="1">
      <c r="A6" s="124"/>
      <c r="B6" s="124"/>
      <c r="C6" s="124"/>
      <c r="D6" s="124"/>
      <c r="E6" s="124"/>
      <c r="F6" s="124"/>
      <c r="G6" s="124"/>
      <c r="H6" s="129"/>
      <c r="I6" s="129"/>
      <c r="J6" s="129"/>
      <c r="K6" s="129"/>
      <c r="L6" s="129"/>
      <c r="M6" s="129"/>
      <c r="N6" s="129"/>
      <c r="O6" s="129"/>
      <c r="P6" s="129" t="s">
        <v>4</v>
      </c>
      <c r="Q6" s="129"/>
    </row>
    <row r="7" spans="1:17" s="6" customFormat="1" ht="12">
      <c r="A7" s="126"/>
      <c r="B7" s="127"/>
      <c r="C7" s="127"/>
      <c r="D7" s="127"/>
      <c r="E7" s="127"/>
      <c r="F7" s="127"/>
      <c r="G7" s="128"/>
      <c r="H7" s="129" t="s">
        <v>10</v>
      </c>
      <c r="I7" s="129"/>
      <c r="J7" s="39" t="s">
        <v>11</v>
      </c>
      <c r="K7" s="129" t="s">
        <v>10</v>
      </c>
      <c r="L7" s="129"/>
      <c r="M7" s="39" t="s">
        <v>11</v>
      </c>
      <c r="N7" s="130" t="s">
        <v>10</v>
      </c>
      <c r="O7" s="131"/>
      <c r="P7" s="130" t="s">
        <v>11</v>
      </c>
      <c r="Q7" s="131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2">
        <v>6</v>
      </c>
      <c r="G8" s="132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257</v>
      </c>
      <c r="G9" s="53" t="s">
        <v>258</v>
      </c>
      <c r="H9" s="8">
        <v>116239298.38</v>
      </c>
      <c r="I9" s="8">
        <v>88248057.36</v>
      </c>
      <c r="J9" s="9">
        <v>75.91</v>
      </c>
      <c r="K9" s="8">
        <v>126984435.38</v>
      </c>
      <c r="L9" s="8">
        <v>88451600.46</v>
      </c>
      <c r="M9" s="9">
        <v>69.65</v>
      </c>
      <c r="N9" s="8">
        <v>-10745137</v>
      </c>
      <c r="O9" s="8">
        <v>-203543.1</v>
      </c>
      <c r="P9" s="9">
        <v>-9.24</v>
      </c>
      <c r="Q9" s="9">
        <v>-0.23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257</v>
      </c>
      <c r="G10" s="53" t="s">
        <v>259</v>
      </c>
      <c r="H10" s="8">
        <v>48783584.73</v>
      </c>
      <c r="I10" s="8">
        <v>36690671.29</v>
      </c>
      <c r="J10" s="9">
        <v>75.21</v>
      </c>
      <c r="K10" s="8">
        <v>48328584.73</v>
      </c>
      <c r="L10" s="8">
        <v>34783865.58</v>
      </c>
      <c r="M10" s="9">
        <v>71.97</v>
      </c>
      <c r="N10" s="8">
        <v>455000</v>
      </c>
      <c r="O10" s="8">
        <v>1906805.71</v>
      </c>
      <c r="P10" s="9">
        <v>0.93</v>
      </c>
      <c r="Q10" s="9">
        <v>5.19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257</v>
      </c>
      <c r="G11" s="53" t="s">
        <v>260</v>
      </c>
      <c r="H11" s="8">
        <v>63942386.22</v>
      </c>
      <c r="I11" s="8">
        <v>49437457.87</v>
      </c>
      <c r="J11" s="9">
        <v>77.31</v>
      </c>
      <c r="K11" s="8">
        <v>63801393.22</v>
      </c>
      <c r="L11" s="8">
        <v>43540829.63</v>
      </c>
      <c r="M11" s="9">
        <v>68.24</v>
      </c>
      <c r="N11" s="8">
        <v>140993</v>
      </c>
      <c r="O11" s="8">
        <v>5896628.24</v>
      </c>
      <c r="P11" s="9">
        <v>0.22</v>
      </c>
      <c r="Q11" s="9">
        <v>11.92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257</v>
      </c>
      <c r="G12" s="53" t="s">
        <v>261</v>
      </c>
      <c r="H12" s="8">
        <v>60351807.07</v>
      </c>
      <c r="I12" s="8">
        <v>40292871.99</v>
      </c>
      <c r="J12" s="9">
        <v>66.76</v>
      </c>
      <c r="K12" s="8">
        <v>66532957.86</v>
      </c>
      <c r="L12" s="8">
        <v>35732842.84</v>
      </c>
      <c r="M12" s="9">
        <v>53.7</v>
      </c>
      <c r="N12" s="8">
        <v>-6181150.79</v>
      </c>
      <c r="O12" s="8">
        <v>4560029.15</v>
      </c>
      <c r="P12" s="9">
        <v>-10.24</v>
      </c>
      <c r="Q12" s="9">
        <v>11.31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257</v>
      </c>
      <c r="G13" s="53" t="s">
        <v>262</v>
      </c>
      <c r="H13" s="8">
        <v>102250364.39</v>
      </c>
      <c r="I13" s="8">
        <v>74174735.97</v>
      </c>
      <c r="J13" s="9">
        <v>72.54</v>
      </c>
      <c r="K13" s="8">
        <v>104035385.39</v>
      </c>
      <c r="L13" s="8">
        <v>75477507.52</v>
      </c>
      <c r="M13" s="9">
        <v>72.54</v>
      </c>
      <c r="N13" s="8">
        <v>-1785021</v>
      </c>
      <c r="O13" s="8">
        <v>-1302771.55</v>
      </c>
      <c r="P13" s="9">
        <v>-1.74</v>
      </c>
      <c r="Q13" s="9">
        <v>-1.75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257</v>
      </c>
      <c r="G14" s="53" t="s">
        <v>263</v>
      </c>
      <c r="H14" s="8">
        <v>77884737.94</v>
      </c>
      <c r="I14" s="8">
        <v>52194323.22</v>
      </c>
      <c r="J14" s="9">
        <v>67.01</v>
      </c>
      <c r="K14" s="8">
        <v>83461677.94</v>
      </c>
      <c r="L14" s="8">
        <v>49776175.19</v>
      </c>
      <c r="M14" s="9">
        <v>59.63</v>
      </c>
      <c r="N14" s="8">
        <v>-5576940</v>
      </c>
      <c r="O14" s="8">
        <v>2418148.03</v>
      </c>
      <c r="P14" s="9">
        <v>-7.16</v>
      </c>
      <c r="Q14" s="9">
        <v>4.63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257</v>
      </c>
      <c r="G15" s="53" t="s">
        <v>264</v>
      </c>
      <c r="H15" s="8">
        <v>85379044.01</v>
      </c>
      <c r="I15" s="8">
        <v>67109290.6</v>
      </c>
      <c r="J15" s="9">
        <v>78.6</v>
      </c>
      <c r="K15" s="8">
        <v>83611942.01</v>
      </c>
      <c r="L15" s="8">
        <v>61196807.01</v>
      </c>
      <c r="M15" s="9">
        <v>73.19</v>
      </c>
      <c r="N15" s="8">
        <v>1767102</v>
      </c>
      <c r="O15" s="8">
        <v>5912483.59</v>
      </c>
      <c r="P15" s="9">
        <v>2.06</v>
      </c>
      <c r="Q15" s="9">
        <v>8.81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257</v>
      </c>
      <c r="G16" s="53" t="s">
        <v>265</v>
      </c>
      <c r="H16" s="8">
        <v>50730342.5</v>
      </c>
      <c r="I16" s="8">
        <v>38856034.55</v>
      </c>
      <c r="J16" s="9">
        <v>76.59</v>
      </c>
      <c r="K16" s="8">
        <v>49860342.5</v>
      </c>
      <c r="L16" s="8">
        <v>36502448.73</v>
      </c>
      <c r="M16" s="9">
        <v>73.2</v>
      </c>
      <c r="N16" s="8">
        <v>870000</v>
      </c>
      <c r="O16" s="8">
        <v>2353585.82</v>
      </c>
      <c r="P16" s="9">
        <v>1.71</v>
      </c>
      <c r="Q16" s="9">
        <v>6.05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257</v>
      </c>
      <c r="G17" s="53" t="s">
        <v>266</v>
      </c>
      <c r="H17" s="8">
        <v>222461417.5</v>
      </c>
      <c r="I17" s="8">
        <v>173333046.31</v>
      </c>
      <c r="J17" s="9">
        <v>77.91</v>
      </c>
      <c r="K17" s="8">
        <v>220532169.5</v>
      </c>
      <c r="L17" s="8">
        <v>148923724.06</v>
      </c>
      <c r="M17" s="9">
        <v>67.52</v>
      </c>
      <c r="N17" s="8">
        <v>1929248</v>
      </c>
      <c r="O17" s="8">
        <v>24409322.25</v>
      </c>
      <c r="P17" s="9">
        <v>0.86</v>
      </c>
      <c r="Q17" s="9">
        <v>14.08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257</v>
      </c>
      <c r="G18" s="53" t="s">
        <v>267</v>
      </c>
      <c r="H18" s="8">
        <v>53653490.74</v>
      </c>
      <c r="I18" s="8">
        <v>39751226.23</v>
      </c>
      <c r="J18" s="9">
        <v>74.08</v>
      </c>
      <c r="K18" s="8">
        <v>52451490.74</v>
      </c>
      <c r="L18" s="8">
        <v>38247591</v>
      </c>
      <c r="M18" s="9">
        <v>72.91</v>
      </c>
      <c r="N18" s="8">
        <v>1202000</v>
      </c>
      <c r="O18" s="8">
        <v>1503635.23</v>
      </c>
      <c r="P18" s="9">
        <v>2.24</v>
      </c>
      <c r="Q18" s="9">
        <v>3.78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257</v>
      </c>
      <c r="G19" s="53" t="s">
        <v>268</v>
      </c>
      <c r="H19" s="8">
        <v>16862119.96</v>
      </c>
      <c r="I19" s="8">
        <v>13112896.18</v>
      </c>
      <c r="J19" s="9">
        <v>77.76</v>
      </c>
      <c r="K19" s="8">
        <v>17320119.96</v>
      </c>
      <c r="L19" s="8">
        <v>14095863.13</v>
      </c>
      <c r="M19" s="9">
        <v>81.38</v>
      </c>
      <c r="N19" s="8">
        <v>-458000</v>
      </c>
      <c r="O19" s="8">
        <v>-982966.95</v>
      </c>
      <c r="P19" s="9">
        <v>-2.71</v>
      </c>
      <c r="Q19" s="9">
        <v>-7.49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257</v>
      </c>
      <c r="G20" s="53" t="s">
        <v>269</v>
      </c>
      <c r="H20" s="8">
        <v>9215213.59</v>
      </c>
      <c r="I20" s="8">
        <v>7375884.35</v>
      </c>
      <c r="J20" s="9">
        <v>80.04</v>
      </c>
      <c r="K20" s="8">
        <v>9732139.52</v>
      </c>
      <c r="L20" s="8">
        <v>7237665.83</v>
      </c>
      <c r="M20" s="9">
        <v>74.36</v>
      </c>
      <c r="N20" s="8">
        <v>-516925.93</v>
      </c>
      <c r="O20" s="8">
        <v>138218.52</v>
      </c>
      <c r="P20" s="9">
        <v>-5.6</v>
      </c>
      <c r="Q20" s="9">
        <v>1.87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257</v>
      </c>
      <c r="G21" s="53" t="s">
        <v>270</v>
      </c>
      <c r="H21" s="8">
        <v>108489871.69</v>
      </c>
      <c r="I21" s="8">
        <v>82220080.49</v>
      </c>
      <c r="J21" s="9">
        <v>75.78</v>
      </c>
      <c r="K21" s="8">
        <v>110489871.69</v>
      </c>
      <c r="L21" s="8">
        <v>74255883.24</v>
      </c>
      <c r="M21" s="9">
        <v>67.2</v>
      </c>
      <c r="N21" s="8">
        <v>-2000000</v>
      </c>
      <c r="O21" s="8">
        <v>7964197.25</v>
      </c>
      <c r="P21" s="9">
        <v>-1.84</v>
      </c>
      <c r="Q21" s="9">
        <v>9.68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257</v>
      </c>
      <c r="G22" s="53" t="s">
        <v>271</v>
      </c>
      <c r="H22" s="8">
        <v>20054486.16</v>
      </c>
      <c r="I22" s="8">
        <v>12887950.68</v>
      </c>
      <c r="J22" s="9">
        <v>64.26</v>
      </c>
      <c r="K22" s="8">
        <v>20761133.88</v>
      </c>
      <c r="L22" s="8">
        <v>12172113.23</v>
      </c>
      <c r="M22" s="9">
        <v>58.62</v>
      </c>
      <c r="N22" s="8">
        <v>-706647.72</v>
      </c>
      <c r="O22" s="8">
        <v>715837.45</v>
      </c>
      <c r="P22" s="9">
        <v>-3.52</v>
      </c>
      <c r="Q22" s="9">
        <v>5.55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257</v>
      </c>
      <c r="G23" s="53" t="s">
        <v>272</v>
      </c>
      <c r="H23" s="8">
        <v>65264448.58</v>
      </c>
      <c r="I23" s="8">
        <v>48670993.36</v>
      </c>
      <c r="J23" s="9">
        <v>74.57</v>
      </c>
      <c r="K23" s="8">
        <v>69364181.58</v>
      </c>
      <c r="L23" s="8">
        <v>50684572.14</v>
      </c>
      <c r="M23" s="9">
        <v>73.07</v>
      </c>
      <c r="N23" s="8">
        <v>-4099733</v>
      </c>
      <c r="O23" s="8">
        <v>-2013578.78</v>
      </c>
      <c r="P23" s="9">
        <v>-6.28</v>
      </c>
      <c r="Q23" s="9">
        <v>-4.13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257</v>
      </c>
      <c r="G24" s="53" t="s">
        <v>273</v>
      </c>
      <c r="H24" s="8">
        <v>41921482.86</v>
      </c>
      <c r="I24" s="8">
        <v>30705906.37</v>
      </c>
      <c r="J24" s="9">
        <v>73.24</v>
      </c>
      <c r="K24" s="8">
        <v>40779567.86</v>
      </c>
      <c r="L24" s="8">
        <v>27360563.87</v>
      </c>
      <c r="M24" s="9">
        <v>67.09</v>
      </c>
      <c r="N24" s="8">
        <v>1141915</v>
      </c>
      <c r="O24" s="8">
        <v>3345342.5</v>
      </c>
      <c r="P24" s="9">
        <v>2.72</v>
      </c>
      <c r="Q24" s="9">
        <v>10.89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257</v>
      </c>
      <c r="G25" s="53" t="s">
        <v>274</v>
      </c>
      <c r="H25" s="8">
        <v>14031950.14</v>
      </c>
      <c r="I25" s="8">
        <v>10233176.54</v>
      </c>
      <c r="J25" s="9">
        <v>72.92</v>
      </c>
      <c r="K25" s="8">
        <v>14896202.32</v>
      </c>
      <c r="L25" s="8">
        <v>9935453.88</v>
      </c>
      <c r="M25" s="9">
        <v>66.69</v>
      </c>
      <c r="N25" s="8">
        <v>-864252.18</v>
      </c>
      <c r="O25" s="8">
        <v>297722.66</v>
      </c>
      <c r="P25" s="9">
        <v>-6.15</v>
      </c>
      <c r="Q25" s="9">
        <v>2.9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257</v>
      </c>
      <c r="G26" s="53" t="s">
        <v>275</v>
      </c>
      <c r="H26" s="8">
        <v>17561880.92</v>
      </c>
      <c r="I26" s="8">
        <v>13985237.26</v>
      </c>
      <c r="J26" s="9">
        <v>79.63</v>
      </c>
      <c r="K26" s="8">
        <v>17429112.92</v>
      </c>
      <c r="L26" s="8">
        <v>12223891.34</v>
      </c>
      <c r="M26" s="9">
        <v>70.13</v>
      </c>
      <c r="N26" s="8">
        <v>132768</v>
      </c>
      <c r="O26" s="8">
        <v>1761345.92</v>
      </c>
      <c r="P26" s="9">
        <v>0.75</v>
      </c>
      <c r="Q26" s="9">
        <v>12.59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257</v>
      </c>
      <c r="G27" s="53" t="s">
        <v>275</v>
      </c>
      <c r="H27" s="8">
        <v>15324716.89</v>
      </c>
      <c r="I27" s="8">
        <v>10023904.72</v>
      </c>
      <c r="J27" s="9">
        <v>65.41</v>
      </c>
      <c r="K27" s="8">
        <v>17287953.89</v>
      </c>
      <c r="L27" s="8">
        <v>9465625.93</v>
      </c>
      <c r="M27" s="9">
        <v>54.75</v>
      </c>
      <c r="N27" s="8">
        <v>-1963237</v>
      </c>
      <c r="O27" s="8">
        <v>558278.79</v>
      </c>
      <c r="P27" s="9">
        <v>-12.81</v>
      </c>
      <c r="Q27" s="9">
        <v>5.56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257</v>
      </c>
      <c r="G28" s="53" t="s">
        <v>276</v>
      </c>
      <c r="H28" s="8">
        <v>9705302.71</v>
      </c>
      <c r="I28" s="8">
        <v>7670325.96</v>
      </c>
      <c r="J28" s="9">
        <v>79.03</v>
      </c>
      <c r="K28" s="8">
        <v>10065302.71</v>
      </c>
      <c r="L28" s="8">
        <v>7389159.52</v>
      </c>
      <c r="M28" s="9">
        <v>73.41</v>
      </c>
      <c r="N28" s="8">
        <v>-360000</v>
      </c>
      <c r="O28" s="8">
        <v>281166.44</v>
      </c>
      <c r="P28" s="9">
        <v>-3.7</v>
      </c>
      <c r="Q28" s="9">
        <v>3.66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257</v>
      </c>
      <c r="G29" s="53" t="s">
        <v>277</v>
      </c>
      <c r="H29" s="8">
        <v>12014755.22</v>
      </c>
      <c r="I29" s="8">
        <v>9397341.74</v>
      </c>
      <c r="J29" s="9">
        <v>78.21</v>
      </c>
      <c r="K29" s="8">
        <v>12604219.22</v>
      </c>
      <c r="L29" s="8">
        <v>8984494.46</v>
      </c>
      <c r="M29" s="9">
        <v>71.28</v>
      </c>
      <c r="N29" s="8">
        <v>-589464</v>
      </c>
      <c r="O29" s="8">
        <v>412847.28</v>
      </c>
      <c r="P29" s="9">
        <v>-4.9</v>
      </c>
      <c r="Q29" s="9">
        <v>4.39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257</v>
      </c>
      <c r="G30" s="53" t="s">
        <v>278</v>
      </c>
      <c r="H30" s="8">
        <v>13200397.91</v>
      </c>
      <c r="I30" s="8">
        <v>9777621.03</v>
      </c>
      <c r="J30" s="9">
        <v>74.07</v>
      </c>
      <c r="K30" s="8">
        <v>13007035.49</v>
      </c>
      <c r="L30" s="8">
        <v>9530136.77</v>
      </c>
      <c r="M30" s="9">
        <v>73.26</v>
      </c>
      <c r="N30" s="8">
        <v>193362.42</v>
      </c>
      <c r="O30" s="8">
        <v>247484.26</v>
      </c>
      <c r="P30" s="9">
        <v>1.46</v>
      </c>
      <c r="Q30" s="9">
        <v>2.53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257</v>
      </c>
      <c r="G31" s="53" t="s">
        <v>279</v>
      </c>
      <c r="H31" s="8">
        <v>10738396.75</v>
      </c>
      <c r="I31" s="8">
        <v>7829636.78</v>
      </c>
      <c r="J31" s="9">
        <v>72.91</v>
      </c>
      <c r="K31" s="8">
        <v>14463147.62</v>
      </c>
      <c r="L31" s="8">
        <v>11721146.79</v>
      </c>
      <c r="M31" s="9">
        <v>81.04</v>
      </c>
      <c r="N31" s="8">
        <v>-3724750.87</v>
      </c>
      <c r="O31" s="8">
        <v>-3891510.01</v>
      </c>
      <c r="P31" s="9">
        <v>-34.68</v>
      </c>
      <c r="Q31" s="9">
        <v>-49.7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257</v>
      </c>
      <c r="G32" s="53" t="s">
        <v>280</v>
      </c>
      <c r="H32" s="8">
        <v>35976081.22</v>
      </c>
      <c r="I32" s="8">
        <v>28180546</v>
      </c>
      <c r="J32" s="9">
        <v>78.33</v>
      </c>
      <c r="K32" s="8">
        <v>36341081.22</v>
      </c>
      <c r="L32" s="8">
        <v>24977663.48</v>
      </c>
      <c r="M32" s="9">
        <v>68.73</v>
      </c>
      <c r="N32" s="8">
        <v>-365000</v>
      </c>
      <c r="O32" s="8">
        <v>3202882.52</v>
      </c>
      <c r="P32" s="9">
        <v>-1.01</v>
      </c>
      <c r="Q32" s="9">
        <v>11.36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257</v>
      </c>
      <c r="G33" s="53" t="s">
        <v>281</v>
      </c>
      <c r="H33" s="8">
        <v>8844416.11</v>
      </c>
      <c r="I33" s="8">
        <v>6902292.58</v>
      </c>
      <c r="J33" s="9">
        <v>78.04</v>
      </c>
      <c r="K33" s="8">
        <v>9126316.11</v>
      </c>
      <c r="L33" s="8">
        <v>6798939.74</v>
      </c>
      <c r="M33" s="9">
        <v>74.49</v>
      </c>
      <c r="N33" s="8">
        <v>-281900</v>
      </c>
      <c r="O33" s="8">
        <v>103352.84</v>
      </c>
      <c r="P33" s="9">
        <v>-3.18</v>
      </c>
      <c r="Q33" s="9">
        <v>1.49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257</v>
      </c>
      <c r="G34" s="53" t="s">
        <v>258</v>
      </c>
      <c r="H34" s="8">
        <v>48030635.54</v>
      </c>
      <c r="I34" s="8">
        <v>33736931.4</v>
      </c>
      <c r="J34" s="9">
        <v>70.24</v>
      </c>
      <c r="K34" s="8">
        <v>61401319.2</v>
      </c>
      <c r="L34" s="8">
        <v>31913660.36</v>
      </c>
      <c r="M34" s="9">
        <v>51.97</v>
      </c>
      <c r="N34" s="8">
        <v>-13370683.66</v>
      </c>
      <c r="O34" s="8">
        <v>1823271.04</v>
      </c>
      <c r="P34" s="9">
        <v>-27.83</v>
      </c>
      <c r="Q34" s="9">
        <v>5.4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257</v>
      </c>
      <c r="G35" s="53" t="s">
        <v>282</v>
      </c>
      <c r="H35" s="8">
        <v>17968645.56</v>
      </c>
      <c r="I35" s="8">
        <v>10769099.01</v>
      </c>
      <c r="J35" s="9">
        <v>59.93</v>
      </c>
      <c r="K35" s="8">
        <v>16256915.96</v>
      </c>
      <c r="L35" s="8">
        <v>9852715.75</v>
      </c>
      <c r="M35" s="9">
        <v>60.6</v>
      </c>
      <c r="N35" s="8">
        <v>1711729.6</v>
      </c>
      <c r="O35" s="8">
        <v>916383.26</v>
      </c>
      <c r="P35" s="9">
        <v>9.52</v>
      </c>
      <c r="Q35" s="9">
        <v>8.5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257</v>
      </c>
      <c r="G36" s="53" t="s">
        <v>283</v>
      </c>
      <c r="H36" s="8">
        <v>19652987.97</v>
      </c>
      <c r="I36" s="8">
        <v>15321643.18</v>
      </c>
      <c r="J36" s="9">
        <v>77.96</v>
      </c>
      <c r="K36" s="8">
        <v>20440504.97</v>
      </c>
      <c r="L36" s="8">
        <v>13786432.33</v>
      </c>
      <c r="M36" s="9">
        <v>67.44</v>
      </c>
      <c r="N36" s="8">
        <v>-787517</v>
      </c>
      <c r="O36" s="8">
        <v>1535210.85</v>
      </c>
      <c r="P36" s="9">
        <v>-4</v>
      </c>
      <c r="Q36" s="9">
        <v>10.01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257</v>
      </c>
      <c r="G37" s="53" t="s">
        <v>284</v>
      </c>
      <c r="H37" s="8">
        <v>10111435.87</v>
      </c>
      <c r="I37" s="8">
        <v>7679788.58</v>
      </c>
      <c r="J37" s="9">
        <v>75.95</v>
      </c>
      <c r="K37" s="8">
        <v>10701435.87</v>
      </c>
      <c r="L37" s="8">
        <v>7925908.81</v>
      </c>
      <c r="M37" s="9">
        <v>74.06</v>
      </c>
      <c r="N37" s="8">
        <v>-590000</v>
      </c>
      <c r="O37" s="8">
        <v>-246120.23</v>
      </c>
      <c r="P37" s="9">
        <v>-5.83</v>
      </c>
      <c r="Q37" s="9">
        <v>-3.2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257</v>
      </c>
      <c r="G38" s="53" t="s">
        <v>285</v>
      </c>
      <c r="H38" s="8">
        <v>48938181.7</v>
      </c>
      <c r="I38" s="8">
        <v>33662402.44</v>
      </c>
      <c r="J38" s="9">
        <v>68.78</v>
      </c>
      <c r="K38" s="8">
        <v>53496181.7</v>
      </c>
      <c r="L38" s="8">
        <v>34559897.4</v>
      </c>
      <c r="M38" s="9">
        <v>64.6</v>
      </c>
      <c r="N38" s="8">
        <v>-4558000</v>
      </c>
      <c r="O38" s="8">
        <v>-897494.96</v>
      </c>
      <c r="P38" s="9">
        <v>-9.31</v>
      </c>
      <c r="Q38" s="9">
        <v>-2.66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257</v>
      </c>
      <c r="G39" s="53" t="s">
        <v>286</v>
      </c>
      <c r="H39" s="8">
        <v>19107236.25</v>
      </c>
      <c r="I39" s="8">
        <v>15416039.56</v>
      </c>
      <c r="J39" s="9">
        <v>80.68</v>
      </c>
      <c r="K39" s="8">
        <v>19860182.09</v>
      </c>
      <c r="L39" s="8">
        <v>13788946.62</v>
      </c>
      <c r="M39" s="9">
        <v>69.43</v>
      </c>
      <c r="N39" s="8">
        <v>-752945.84</v>
      </c>
      <c r="O39" s="8">
        <v>1627092.94</v>
      </c>
      <c r="P39" s="9">
        <v>-3.94</v>
      </c>
      <c r="Q39" s="9">
        <v>10.55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257</v>
      </c>
      <c r="G40" s="53" t="s">
        <v>287</v>
      </c>
      <c r="H40" s="8">
        <v>11907951.67</v>
      </c>
      <c r="I40" s="8">
        <v>8404534.32</v>
      </c>
      <c r="J40" s="9">
        <v>70.57</v>
      </c>
      <c r="K40" s="8">
        <v>11404896.67</v>
      </c>
      <c r="L40" s="8">
        <v>7831780.63</v>
      </c>
      <c r="M40" s="9">
        <v>68.67</v>
      </c>
      <c r="N40" s="8">
        <v>503055</v>
      </c>
      <c r="O40" s="8">
        <v>572753.69</v>
      </c>
      <c r="P40" s="9">
        <v>4.22</v>
      </c>
      <c r="Q40" s="9">
        <v>6.81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257</v>
      </c>
      <c r="G41" s="53" t="s">
        <v>288</v>
      </c>
      <c r="H41" s="8">
        <v>27534822.69</v>
      </c>
      <c r="I41" s="8">
        <v>20297643.39</v>
      </c>
      <c r="J41" s="9">
        <v>73.71</v>
      </c>
      <c r="K41" s="8">
        <v>33258607.21</v>
      </c>
      <c r="L41" s="8">
        <v>19489578.13</v>
      </c>
      <c r="M41" s="9">
        <v>58.6</v>
      </c>
      <c r="N41" s="8">
        <v>-5723784.52</v>
      </c>
      <c r="O41" s="8">
        <v>808065.26</v>
      </c>
      <c r="P41" s="9">
        <v>-20.78</v>
      </c>
      <c r="Q41" s="9">
        <v>3.98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257</v>
      </c>
      <c r="G42" s="53" t="s">
        <v>289</v>
      </c>
      <c r="H42" s="8">
        <v>13102921.95</v>
      </c>
      <c r="I42" s="8">
        <v>10295267.5</v>
      </c>
      <c r="J42" s="9">
        <v>78.57</v>
      </c>
      <c r="K42" s="8">
        <v>13978194.95</v>
      </c>
      <c r="L42" s="8">
        <v>10141580.49</v>
      </c>
      <c r="M42" s="9">
        <v>72.55</v>
      </c>
      <c r="N42" s="8">
        <v>-875273</v>
      </c>
      <c r="O42" s="8">
        <v>153687.01</v>
      </c>
      <c r="P42" s="9">
        <v>-6.67</v>
      </c>
      <c r="Q42" s="9">
        <v>1.49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257</v>
      </c>
      <c r="G43" s="53" t="s">
        <v>290</v>
      </c>
      <c r="H43" s="8">
        <v>14961447.09</v>
      </c>
      <c r="I43" s="8">
        <v>10918455.33</v>
      </c>
      <c r="J43" s="9">
        <v>72.97</v>
      </c>
      <c r="K43" s="8">
        <v>15928075.37</v>
      </c>
      <c r="L43" s="8">
        <v>11335884.39</v>
      </c>
      <c r="M43" s="9">
        <v>71.16</v>
      </c>
      <c r="N43" s="8">
        <v>-966628.28</v>
      </c>
      <c r="O43" s="8">
        <v>-417429.06</v>
      </c>
      <c r="P43" s="9">
        <v>-6.46</v>
      </c>
      <c r="Q43" s="9">
        <v>-3.82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257</v>
      </c>
      <c r="G44" s="53" t="s">
        <v>291</v>
      </c>
      <c r="H44" s="8">
        <v>20813077.57</v>
      </c>
      <c r="I44" s="8">
        <v>12082660.13</v>
      </c>
      <c r="J44" s="9">
        <v>58.05</v>
      </c>
      <c r="K44" s="8">
        <v>21426255.87</v>
      </c>
      <c r="L44" s="8">
        <v>10912772.04</v>
      </c>
      <c r="M44" s="9">
        <v>50.93</v>
      </c>
      <c r="N44" s="8">
        <v>-613178.3</v>
      </c>
      <c r="O44" s="8">
        <v>1169888.09</v>
      </c>
      <c r="P44" s="9">
        <v>-2.94</v>
      </c>
      <c r="Q44" s="9">
        <v>9.68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257</v>
      </c>
      <c r="G45" s="53" t="s">
        <v>292</v>
      </c>
      <c r="H45" s="8">
        <v>22010300.07</v>
      </c>
      <c r="I45" s="8">
        <v>17017641.63</v>
      </c>
      <c r="J45" s="9">
        <v>77.31</v>
      </c>
      <c r="K45" s="8">
        <v>22040300.07</v>
      </c>
      <c r="L45" s="8">
        <v>16407647.73</v>
      </c>
      <c r="M45" s="9">
        <v>74.44</v>
      </c>
      <c r="N45" s="8">
        <v>-30000</v>
      </c>
      <c r="O45" s="8">
        <v>609993.9</v>
      </c>
      <c r="P45" s="9">
        <v>-0.13</v>
      </c>
      <c r="Q45" s="9">
        <v>3.58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257</v>
      </c>
      <c r="G46" s="53" t="s">
        <v>293</v>
      </c>
      <c r="H46" s="8">
        <v>19169797.02</v>
      </c>
      <c r="I46" s="8">
        <v>14222834.39</v>
      </c>
      <c r="J46" s="9">
        <v>74.19</v>
      </c>
      <c r="K46" s="8">
        <v>19539797.02</v>
      </c>
      <c r="L46" s="8">
        <v>14547443.66</v>
      </c>
      <c r="M46" s="9">
        <v>74.45</v>
      </c>
      <c r="N46" s="8">
        <v>-370000</v>
      </c>
      <c r="O46" s="8">
        <v>-324609.27</v>
      </c>
      <c r="P46" s="9">
        <v>-1.93</v>
      </c>
      <c r="Q46" s="9">
        <v>-2.28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257</v>
      </c>
      <c r="G47" s="53" t="s">
        <v>294</v>
      </c>
      <c r="H47" s="8">
        <v>7191109.46</v>
      </c>
      <c r="I47" s="8">
        <v>5011451.19</v>
      </c>
      <c r="J47" s="9">
        <v>69.68</v>
      </c>
      <c r="K47" s="8">
        <v>6881785.15</v>
      </c>
      <c r="L47" s="8">
        <v>4868086.46</v>
      </c>
      <c r="M47" s="9">
        <v>70.73</v>
      </c>
      <c r="N47" s="8">
        <v>309324.31</v>
      </c>
      <c r="O47" s="8">
        <v>143364.73</v>
      </c>
      <c r="P47" s="9">
        <v>4.3</v>
      </c>
      <c r="Q47" s="9">
        <v>2.86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257</v>
      </c>
      <c r="G48" s="53" t="s">
        <v>295</v>
      </c>
      <c r="H48" s="8">
        <v>13760732.5</v>
      </c>
      <c r="I48" s="8">
        <v>11225685.92</v>
      </c>
      <c r="J48" s="9">
        <v>81.57</v>
      </c>
      <c r="K48" s="8">
        <v>13782732.5</v>
      </c>
      <c r="L48" s="8">
        <v>9429400.25</v>
      </c>
      <c r="M48" s="9">
        <v>68.41</v>
      </c>
      <c r="N48" s="8">
        <v>-22000</v>
      </c>
      <c r="O48" s="8">
        <v>1796285.67</v>
      </c>
      <c r="P48" s="9">
        <v>-0.15</v>
      </c>
      <c r="Q48" s="9">
        <v>16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257</v>
      </c>
      <c r="G49" s="53" t="s">
        <v>296</v>
      </c>
      <c r="H49" s="8">
        <v>20438767.85</v>
      </c>
      <c r="I49" s="8">
        <v>15524694.09</v>
      </c>
      <c r="J49" s="9">
        <v>75.95</v>
      </c>
      <c r="K49" s="8">
        <v>22324364.72</v>
      </c>
      <c r="L49" s="8">
        <v>16132575.49</v>
      </c>
      <c r="M49" s="9">
        <v>72.26</v>
      </c>
      <c r="N49" s="8">
        <v>-1885596.87</v>
      </c>
      <c r="O49" s="8">
        <v>-607881.4</v>
      </c>
      <c r="P49" s="9">
        <v>-9.22</v>
      </c>
      <c r="Q49" s="9">
        <v>-3.91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257</v>
      </c>
      <c r="G50" s="53" t="s">
        <v>297</v>
      </c>
      <c r="H50" s="8">
        <v>14863781.67</v>
      </c>
      <c r="I50" s="8">
        <v>9855704.38</v>
      </c>
      <c r="J50" s="9">
        <v>66.3</v>
      </c>
      <c r="K50" s="8">
        <v>15544701.67</v>
      </c>
      <c r="L50" s="8">
        <v>8972711.67</v>
      </c>
      <c r="M50" s="9">
        <v>57.72</v>
      </c>
      <c r="N50" s="8">
        <v>-680920</v>
      </c>
      <c r="O50" s="8">
        <v>882992.71</v>
      </c>
      <c r="P50" s="9">
        <v>-4.58</v>
      </c>
      <c r="Q50" s="9">
        <v>8.95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257</v>
      </c>
      <c r="G51" s="53" t="s">
        <v>298</v>
      </c>
      <c r="H51" s="8">
        <v>20049742.03</v>
      </c>
      <c r="I51" s="8">
        <v>16330488.71</v>
      </c>
      <c r="J51" s="9">
        <v>81.44</v>
      </c>
      <c r="K51" s="8">
        <v>23035467.03</v>
      </c>
      <c r="L51" s="8">
        <v>18070430.57</v>
      </c>
      <c r="M51" s="9">
        <v>78.44</v>
      </c>
      <c r="N51" s="8">
        <v>-2985725</v>
      </c>
      <c r="O51" s="8">
        <v>-1739941.86</v>
      </c>
      <c r="P51" s="9">
        <v>-14.89</v>
      </c>
      <c r="Q51" s="9">
        <v>-10.65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257</v>
      </c>
      <c r="G52" s="53" t="s">
        <v>299</v>
      </c>
      <c r="H52" s="8">
        <v>28454569.7</v>
      </c>
      <c r="I52" s="8">
        <v>21051210.63</v>
      </c>
      <c r="J52" s="9">
        <v>73.98</v>
      </c>
      <c r="K52" s="8">
        <v>32235066.6</v>
      </c>
      <c r="L52" s="8">
        <v>22299521.37</v>
      </c>
      <c r="M52" s="9">
        <v>69.17</v>
      </c>
      <c r="N52" s="8">
        <v>-3780496.9</v>
      </c>
      <c r="O52" s="8">
        <v>-1248310.74</v>
      </c>
      <c r="P52" s="9">
        <v>-13.28</v>
      </c>
      <c r="Q52" s="9">
        <v>-5.92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257</v>
      </c>
      <c r="G53" s="53" t="s">
        <v>300</v>
      </c>
      <c r="H53" s="8">
        <v>38513308.87</v>
      </c>
      <c r="I53" s="8">
        <v>25551446.87</v>
      </c>
      <c r="J53" s="9">
        <v>66.34</v>
      </c>
      <c r="K53" s="8">
        <v>38846407.87</v>
      </c>
      <c r="L53" s="8">
        <v>23874022.19</v>
      </c>
      <c r="M53" s="9">
        <v>61.45</v>
      </c>
      <c r="N53" s="8">
        <v>-333099</v>
      </c>
      <c r="O53" s="8">
        <v>1677424.68</v>
      </c>
      <c r="P53" s="9">
        <v>-0.86</v>
      </c>
      <c r="Q53" s="9">
        <v>6.56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257</v>
      </c>
      <c r="G54" s="53" t="s">
        <v>301</v>
      </c>
      <c r="H54" s="8">
        <v>21086063.26</v>
      </c>
      <c r="I54" s="8">
        <v>15768422.7</v>
      </c>
      <c r="J54" s="9">
        <v>74.78</v>
      </c>
      <c r="K54" s="8">
        <v>21086063.26</v>
      </c>
      <c r="L54" s="8">
        <v>14409600.62</v>
      </c>
      <c r="M54" s="9">
        <v>68.33</v>
      </c>
      <c r="N54" s="8">
        <v>0</v>
      </c>
      <c r="O54" s="8">
        <v>1358822.08</v>
      </c>
      <c r="P54" s="9">
        <v>0</v>
      </c>
      <c r="Q54" s="9">
        <v>8.61</v>
      </c>
    </row>
    <row r="55" spans="1:1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257</v>
      </c>
      <c r="G55" s="53" t="s">
        <v>302</v>
      </c>
      <c r="H55" s="8">
        <v>15276392.26</v>
      </c>
      <c r="I55" s="8">
        <v>12407143.09</v>
      </c>
      <c r="J55" s="9">
        <v>81.21</v>
      </c>
      <c r="K55" s="8">
        <v>15691430.26</v>
      </c>
      <c r="L55" s="8">
        <v>11631239.1</v>
      </c>
      <c r="M55" s="9">
        <v>74.12</v>
      </c>
      <c r="N55" s="8">
        <v>-415038</v>
      </c>
      <c r="O55" s="8">
        <v>775903.99</v>
      </c>
      <c r="P55" s="9">
        <v>-2.71</v>
      </c>
      <c r="Q55" s="9">
        <v>6.25</v>
      </c>
    </row>
    <row r="56" spans="1:1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257</v>
      </c>
      <c r="G56" s="53" t="s">
        <v>303</v>
      </c>
      <c r="H56" s="8">
        <v>8616102.6</v>
      </c>
      <c r="I56" s="8">
        <v>6434938.98</v>
      </c>
      <c r="J56" s="9">
        <v>74.68</v>
      </c>
      <c r="K56" s="8">
        <v>9786102.6</v>
      </c>
      <c r="L56" s="8">
        <v>6249476.44</v>
      </c>
      <c r="M56" s="9">
        <v>63.86</v>
      </c>
      <c r="N56" s="8">
        <v>-1170000</v>
      </c>
      <c r="O56" s="8">
        <v>185462.54</v>
      </c>
      <c r="P56" s="9">
        <v>-13.57</v>
      </c>
      <c r="Q56" s="9">
        <v>2.88</v>
      </c>
    </row>
    <row r="57" spans="1:1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257</v>
      </c>
      <c r="G57" s="53" t="s">
        <v>304</v>
      </c>
      <c r="H57" s="8">
        <v>20821863.46</v>
      </c>
      <c r="I57" s="8">
        <v>16138637.6</v>
      </c>
      <c r="J57" s="9">
        <v>77.5</v>
      </c>
      <c r="K57" s="8">
        <v>19991863.46</v>
      </c>
      <c r="L57" s="8">
        <v>14188952.73</v>
      </c>
      <c r="M57" s="9">
        <v>70.97</v>
      </c>
      <c r="N57" s="8">
        <v>830000</v>
      </c>
      <c r="O57" s="8">
        <v>1949684.87</v>
      </c>
      <c r="P57" s="9">
        <v>3.98</v>
      </c>
      <c r="Q57" s="9">
        <v>12.08</v>
      </c>
    </row>
    <row r="58" spans="1:1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257</v>
      </c>
      <c r="G58" s="53" t="s">
        <v>305</v>
      </c>
      <c r="H58" s="8">
        <v>11366016.51</v>
      </c>
      <c r="I58" s="8">
        <v>8992966.61</v>
      </c>
      <c r="J58" s="9">
        <v>79.12</v>
      </c>
      <c r="K58" s="8">
        <v>11693495.51</v>
      </c>
      <c r="L58" s="8">
        <v>8478841.94</v>
      </c>
      <c r="M58" s="9">
        <v>72.5</v>
      </c>
      <c r="N58" s="8">
        <v>-327479</v>
      </c>
      <c r="O58" s="8">
        <v>514124.67</v>
      </c>
      <c r="P58" s="9">
        <v>-2.88</v>
      </c>
      <c r="Q58" s="9">
        <v>5.71</v>
      </c>
    </row>
    <row r="59" spans="1:1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257</v>
      </c>
      <c r="G59" s="53" t="s">
        <v>306</v>
      </c>
      <c r="H59" s="8">
        <v>14738396.65</v>
      </c>
      <c r="I59" s="8">
        <v>11247067.23</v>
      </c>
      <c r="J59" s="9">
        <v>76.31</v>
      </c>
      <c r="K59" s="8">
        <v>18847981.33</v>
      </c>
      <c r="L59" s="8">
        <v>13218644.94</v>
      </c>
      <c r="M59" s="9">
        <v>70.13</v>
      </c>
      <c r="N59" s="8">
        <v>-4109584.68</v>
      </c>
      <c r="O59" s="8">
        <v>-1971577.71</v>
      </c>
      <c r="P59" s="9">
        <v>-27.88</v>
      </c>
      <c r="Q59" s="9">
        <v>-17.52</v>
      </c>
    </row>
    <row r="60" spans="1:1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257</v>
      </c>
      <c r="G60" s="53" t="s">
        <v>307</v>
      </c>
      <c r="H60" s="8">
        <v>14187389.4</v>
      </c>
      <c r="I60" s="8">
        <v>10302447.44</v>
      </c>
      <c r="J60" s="9">
        <v>72.61</v>
      </c>
      <c r="K60" s="8">
        <v>14850268.37</v>
      </c>
      <c r="L60" s="8">
        <v>7959081.68</v>
      </c>
      <c r="M60" s="9">
        <v>53.59</v>
      </c>
      <c r="N60" s="8">
        <v>-662878.97</v>
      </c>
      <c r="O60" s="8">
        <v>2343365.76</v>
      </c>
      <c r="P60" s="9">
        <v>-4.67</v>
      </c>
      <c r="Q60" s="9">
        <v>22.74</v>
      </c>
    </row>
    <row r="61" spans="1:1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257</v>
      </c>
      <c r="G61" s="53" t="s">
        <v>308</v>
      </c>
      <c r="H61" s="8">
        <v>16855484.3</v>
      </c>
      <c r="I61" s="8">
        <v>13185202.98</v>
      </c>
      <c r="J61" s="9">
        <v>78.22</v>
      </c>
      <c r="K61" s="8">
        <v>16478713.76</v>
      </c>
      <c r="L61" s="8">
        <v>12402560.72</v>
      </c>
      <c r="M61" s="9">
        <v>75.26</v>
      </c>
      <c r="N61" s="8">
        <v>376770.54</v>
      </c>
      <c r="O61" s="8">
        <v>782642.26</v>
      </c>
      <c r="P61" s="9">
        <v>2.23</v>
      </c>
      <c r="Q61" s="9">
        <v>5.93</v>
      </c>
    </row>
    <row r="62" spans="1:1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257</v>
      </c>
      <c r="G62" s="53" t="s">
        <v>260</v>
      </c>
      <c r="H62" s="8">
        <v>28079071.57</v>
      </c>
      <c r="I62" s="8">
        <v>22489141.96</v>
      </c>
      <c r="J62" s="9">
        <v>80.09</v>
      </c>
      <c r="K62" s="8">
        <v>27658438.57</v>
      </c>
      <c r="L62" s="8">
        <v>20015613.52</v>
      </c>
      <c r="M62" s="9">
        <v>72.36</v>
      </c>
      <c r="N62" s="8">
        <v>420633</v>
      </c>
      <c r="O62" s="8">
        <v>2473528.44</v>
      </c>
      <c r="P62" s="9">
        <v>1.49</v>
      </c>
      <c r="Q62" s="9">
        <v>10.99</v>
      </c>
    </row>
    <row r="63" spans="1:1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257</v>
      </c>
      <c r="G63" s="53" t="s">
        <v>309</v>
      </c>
      <c r="H63" s="8">
        <v>23892033.9</v>
      </c>
      <c r="I63" s="8">
        <v>18643087.94</v>
      </c>
      <c r="J63" s="9">
        <v>78.03</v>
      </c>
      <c r="K63" s="8">
        <v>26432111.9</v>
      </c>
      <c r="L63" s="8">
        <v>19514803.66</v>
      </c>
      <c r="M63" s="9">
        <v>73.82</v>
      </c>
      <c r="N63" s="8">
        <v>-2540078</v>
      </c>
      <c r="O63" s="8">
        <v>-871715.72</v>
      </c>
      <c r="P63" s="9">
        <v>-10.63</v>
      </c>
      <c r="Q63" s="9">
        <v>-4.67</v>
      </c>
    </row>
    <row r="64" spans="1:1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257</v>
      </c>
      <c r="G64" s="53" t="s">
        <v>310</v>
      </c>
      <c r="H64" s="8">
        <v>24690101.1</v>
      </c>
      <c r="I64" s="8">
        <v>18123749.61</v>
      </c>
      <c r="J64" s="9">
        <v>73.4</v>
      </c>
      <c r="K64" s="8">
        <v>25938683.71</v>
      </c>
      <c r="L64" s="8">
        <v>17434638.09</v>
      </c>
      <c r="M64" s="9">
        <v>67.21</v>
      </c>
      <c r="N64" s="8">
        <v>-1248582.61</v>
      </c>
      <c r="O64" s="8">
        <v>689111.52</v>
      </c>
      <c r="P64" s="9">
        <v>-5.05</v>
      </c>
      <c r="Q64" s="9">
        <v>3.8</v>
      </c>
    </row>
    <row r="65" spans="1:1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257</v>
      </c>
      <c r="G65" s="53" t="s">
        <v>311</v>
      </c>
      <c r="H65" s="8">
        <v>14596981.62</v>
      </c>
      <c r="I65" s="8">
        <v>9715554.62</v>
      </c>
      <c r="J65" s="9">
        <v>66.55</v>
      </c>
      <c r="K65" s="8">
        <v>14891746.62</v>
      </c>
      <c r="L65" s="8">
        <v>10043893.97</v>
      </c>
      <c r="M65" s="9">
        <v>67.44</v>
      </c>
      <c r="N65" s="8">
        <v>-294765</v>
      </c>
      <c r="O65" s="8">
        <v>-328339.35</v>
      </c>
      <c r="P65" s="9">
        <v>-2.01</v>
      </c>
      <c r="Q65" s="9">
        <v>-3.37</v>
      </c>
    </row>
    <row r="66" spans="1:1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257</v>
      </c>
      <c r="G66" s="53" t="s">
        <v>312</v>
      </c>
      <c r="H66" s="8">
        <v>14363520.66</v>
      </c>
      <c r="I66" s="8">
        <v>9765723.9</v>
      </c>
      <c r="J66" s="9">
        <v>67.98</v>
      </c>
      <c r="K66" s="8">
        <v>18191478.54</v>
      </c>
      <c r="L66" s="8">
        <v>13183383.42</v>
      </c>
      <c r="M66" s="9">
        <v>72.47</v>
      </c>
      <c r="N66" s="8">
        <v>-3827957.88</v>
      </c>
      <c r="O66" s="8">
        <v>-3417659.52</v>
      </c>
      <c r="P66" s="9">
        <v>-26.65</v>
      </c>
      <c r="Q66" s="9">
        <v>-34.99</v>
      </c>
    </row>
    <row r="67" spans="1:1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257</v>
      </c>
      <c r="G67" s="53" t="s">
        <v>313</v>
      </c>
      <c r="H67" s="8">
        <v>23544613.37</v>
      </c>
      <c r="I67" s="8">
        <v>17028099.99</v>
      </c>
      <c r="J67" s="9">
        <v>72.32</v>
      </c>
      <c r="K67" s="8">
        <v>28673748.5</v>
      </c>
      <c r="L67" s="8">
        <v>13860725.38</v>
      </c>
      <c r="M67" s="9">
        <v>48.33</v>
      </c>
      <c r="N67" s="8">
        <v>-5129135.13</v>
      </c>
      <c r="O67" s="8">
        <v>3167374.61</v>
      </c>
      <c r="P67" s="9">
        <v>-21.78</v>
      </c>
      <c r="Q67" s="9">
        <v>18.6</v>
      </c>
    </row>
    <row r="68" spans="1:1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257</v>
      </c>
      <c r="G68" s="53" t="s">
        <v>314</v>
      </c>
      <c r="H68" s="8">
        <v>10631623.52</v>
      </c>
      <c r="I68" s="8">
        <v>7676009.81</v>
      </c>
      <c r="J68" s="9">
        <v>72.19</v>
      </c>
      <c r="K68" s="8">
        <v>10685052.02</v>
      </c>
      <c r="L68" s="8">
        <v>7310426.36</v>
      </c>
      <c r="M68" s="9">
        <v>68.41</v>
      </c>
      <c r="N68" s="8">
        <v>-53428.5</v>
      </c>
      <c r="O68" s="8">
        <v>365583.45</v>
      </c>
      <c r="P68" s="9">
        <v>-0.5</v>
      </c>
      <c r="Q68" s="9">
        <v>4.76</v>
      </c>
    </row>
    <row r="69" spans="1:1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257</v>
      </c>
      <c r="G69" s="53" t="s">
        <v>315</v>
      </c>
      <c r="H69" s="8">
        <v>43622024.88</v>
      </c>
      <c r="I69" s="8">
        <v>29391492.82</v>
      </c>
      <c r="J69" s="9">
        <v>67.37</v>
      </c>
      <c r="K69" s="8">
        <v>47352638.04</v>
      </c>
      <c r="L69" s="8">
        <v>28214191.06</v>
      </c>
      <c r="M69" s="9">
        <v>59.58</v>
      </c>
      <c r="N69" s="8">
        <v>-3730613.16</v>
      </c>
      <c r="O69" s="8">
        <v>1177301.76</v>
      </c>
      <c r="P69" s="9">
        <v>-8.55</v>
      </c>
      <c r="Q69" s="9">
        <v>4</v>
      </c>
    </row>
    <row r="70" spans="1:1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257</v>
      </c>
      <c r="G70" s="53" t="s">
        <v>316</v>
      </c>
      <c r="H70" s="8">
        <v>13432698.65</v>
      </c>
      <c r="I70" s="8">
        <v>9326616.7</v>
      </c>
      <c r="J70" s="9">
        <v>69.43</v>
      </c>
      <c r="K70" s="8">
        <v>13629719.1</v>
      </c>
      <c r="L70" s="8">
        <v>8532367.1</v>
      </c>
      <c r="M70" s="9">
        <v>62.6</v>
      </c>
      <c r="N70" s="8">
        <v>-197020.45</v>
      </c>
      <c r="O70" s="8">
        <v>794249.6</v>
      </c>
      <c r="P70" s="9">
        <v>-1.46</v>
      </c>
      <c r="Q70" s="9">
        <v>8.51</v>
      </c>
    </row>
    <row r="71" spans="1:1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257</v>
      </c>
      <c r="G71" s="53" t="s">
        <v>317</v>
      </c>
      <c r="H71" s="8">
        <v>19949854.19</v>
      </c>
      <c r="I71" s="8">
        <v>16133433.83</v>
      </c>
      <c r="J71" s="9">
        <v>80.86</v>
      </c>
      <c r="K71" s="8">
        <v>20694854.19</v>
      </c>
      <c r="L71" s="8">
        <v>13996430.2</v>
      </c>
      <c r="M71" s="9">
        <v>67.63</v>
      </c>
      <c r="N71" s="8">
        <v>-745000</v>
      </c>
      <c r="O71" s="8">
        <v>2137003.63</v>
      </c>
      <c r="P71" s="9">
        <v>-3.73</v>
      </c>
      <c r="Q71" s="9">
        <v>13.24</v>
      </c>
    </row>
    <row r="72" spans="1:1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257</v>
      </c>
      <c r="G72" s="53" t="s">
        <v>318</v>
      </c>
      <c r="H72" s="8">
        <v>13538727.45</v>
      </c>
      <c r="I72" s="8">
        <v>9688173.23</v>
      </c>
      <c r="J72" s="9">
        <v>71.55</v>
      </c>
      <c r="K72" s="8">
        <v>13760700.42</v>
      </c>
      <c r="L72" s="8">
        <v>9136249.01</v>
      </c>
      <c r="M72" s="9">
        <v>66.39</v>
      </c>
      <c r="N72" s="8">
        <v>-221972.97</v>
      </c>
      <c r="O72" s="8">
        <v>551924.22</v>
      </c>
      <c r="P72" s="9">
        <v>-1.63</v>
      </c>
      <c r="Q72" s="9">
        <v>5.69</v>
      </c>
    </row>
    <row r="73" spans="1:1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257</v>
      </c>
      <c r="G73" s="53" t="s">
        <v>319</v>
      </c>
      <c r="H73" s="8">
        <v>20393674.77</v>
      </c>
      <c r="I73" s="8">
        <v>15325899.95</v>
      </c>
      <c r="J73" s="9">
        <v>75.15</v>
      </c>
      <c r="K73" s="8">
        <v>20922203.77</v>
      </c>
      <c r="L73" s="8">
        <v>14003389.59</v>
      </c>
      <c r="M73" s="9">
        <v>66.93</v>
      </c>
      <c r="N73" s="8">
        <v>-528529</v>
      </c>
      <c r="O73" s="8">
        <v>1322510.36</v>
      </c>
      <c r="P73" s="9">
        <v>-2.59</v>
      </c>
      <c r="Q73" s="9">
        <v>8.62</v>
      </c>
    </row>
    <row r="74" spans="1:1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257</v>
      </c>
      <c r="G74" s="53" t="s">
        <v>320</v>
      </c>
      <c r="H74" s="8">
        <v>20123504.68</v>
      </c>
      <c r="I74" s="8">
        <v>13423429.05</v>
      </c>
      <c r="J74" s="9">
        <v>66.7</v>
      </c>
      <c r="K74" s="8">
        <v>20739963.9</v>
      </c>
      <c r="L74" s="8">
        <v>13571099.42</v>
      </c>
      <c r="M74" s="9">
        <v>65.43</v>
      </c>
      <c r="N74" s="8">
        <v>-616459.22</v>
      </c>
      <c r="O74" s="8">
        <v>-147670.37</v>
      </c>
      <c r="P74" s="9">
        <v>-3.06</v>
      </c>
      <c r="Q74" s="9">
        <v>-1.1</v>
      </c>
    </row>
    <row r="75" spans="1:1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257</v>
      </c>
      <c r="G75" s="53" t="s">
        <v>321</v>
      </c>
      <c r="H75" s="8">
        <v>25808705.84</v>
      </c>
      <c r="I75" s="8">
        <v>20410532.72</v>
      </c>
      <c r="J75" s="9">
        <v>79.08</v>
      </c>
      <c r="K75" s="8">
        <v>28757385.84</v>
      </c>
      <c r="L75" s="8">
        <v>19788895.89</v>
      </c>
      <c r="M75" s="9">
        <v>68.81</v>
      </c>
      <c r="N75" s="8">
        <v>-2948680</v>
      </c>
      <c r="O75" s="8">
        <v>621636.83</v>
      </c>
      <c r="P75" s="9">
        <v>-11.42</v>
      </c>
      <c r="Q75" s="9">
        <v>3.04</v>
      </c>
    </row>
    <row r="76" spans="1:1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257</v>
      </c>
      <c r="G76" s="53" t="s">
        <v>322</v>
      </c>
      <c r="H76" s="8">
        <v>21206064.61</v>
      </c>
      <c r="I76" s="8">
        <v>17034035.09</v>
      </c>
      <c r="J76" s="9">
        <v>80.32</v>
      </c>
      <c r="K76" s="8">
        <v>21078528.61</v>
      </c>
      <c r="L76" s="8">
        <v>14603715.67</v>
      </c>
      <c r="M76" s="9">
        <v>69.28</v>
      </c>
      <c r="N76" s="8">
        <v>127536</v>
      </c>
      <c r="O76" s="8">
        <v>2430319.42</v>
      </c>
      <c r="P76" s="9">
        <v>0.6</v>
      </c>
      <c r="Q76" s="9">
        <v>14.26</v>
      </c>
    </row>
    <row r="77" spans="1:1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257</v>
      </c>
      <c r="G77" s="53" t="s">
        <v>323</v>
      </c>
      <c r="H77" s="8">
        <v>15790631.55</v>
      </c>
      <c r="I77" s="8">
        <v>10364594.83</v>
      </c>
      <c r="J77" s="9">
        <v>65.63</v>
      </c>
      <c r="K77" s="8">
        <v>22104031.55</v>
      </c>
      <c r="L77" s="8">
        <v>10888846.97</v>
      </c>
      <c r="M77" s="9">
        <v>49.26</v>
      </c>
      <c r="N77" s="8">
        <v>-6313400</v>
      </c>
      <c r="O77" s="8">
        <v>-524252.14</v>
      </c>
      <c r="P77" s="9">
        <v>-39.98</v>
      </c>
      <c r="Q77" s="9">
        <v>-5.05</v>
      </c>
    </row>
    <row r="78" spans="1:1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257</v>
      </c>
      <c r="G78" s="53" t="s">
        <v>324</v>
      </c>
      <c r="H78" s="8">
        <v>14276498.78</v>
      </c>
      <c r="I78" s="8">
        <v>10440656.32</v>
      </c>
      <c r="J78" s="9">
        <v>73.13</v>
      </c>
      <c r="K78" s="8">
        <v>14322238.78</v>
      </c>
      <c r="L78" s="8">
        <v>10732723.42</v>
      </c>
      <c r="M78" s="9">
        <v>74.93</v>
      </c>
      <c r="N78" s="8">
        <v>-45740</v>
      </c>
      <c r="O78" s="8">
        <v>-292067.1</v>
      </c>
      <c r="P78" s="9">
        <v>-0.32</v>
      </c>
      <c r="Q78" s="9">
        <v>-2.79</v>
      </c>
    </row>
    <row r="79" spans="1:1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257</v>
      </c>
      <c r="G79" s="53" t="s">
        <v>325</v>
      </c>
      <c r="H79" s="8">
        <v>15702798.41</v>
      </c>
      <c r="I79" s="8">
        <v>10004330.38</v>
      </c>
      <c r="J79" s="9">
        <v>63.71</v>
      </c>
      <c r="K79" s="8">
        <v>15364558.41</v>
      </c>
      <c r="L79" s="8">
        <v>10105216.23</v>
      </c>
      <c r="M79" s="9">
        <v>65.76</v>
      </c>
      <c r="N79" s="8">
        <v>338240</v>
      </c>
      <c r="O79" s="8">
        <v>-100885.85</v>
      </c>
      <c r="P79" s="9">
        <v>2.15</v>
      </c>
      <c r="Q79" s="9">
        <v>-1</v>
      </c>
    </row>
    <row r="80" spans="1:1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257</v>
      </c>
      <c r="G80" s="53" t="s">
        <v>326</v>
      </c>
      <c r="H80" s="8">
        <v>37604294.74</v>
      </c>
      <c r="I80" s="8">
        <v>28009103.5</v>
      </c>
      <c r="J80" s="9">
        <v>74.48</v>
      </c>
      <c r="K80" s="8">
        <v>41240784.72</v>
      </c>
      <c r="L80" s="8">
        <v>25439095.49</v>
      </c>
      <c r="M80" s="9">
        <v>61.68</v>
      </c>
      <c r="N80" s="8">
        <v>-3636489.98</v>
      </c>
      <c r="O80" s="8">
        <v>2570008.01</v>
      </c>
      <c r="P80" s="9">
        <v>-9.67</v>
      </c>
      <c r="Q80" s="9">
        <v>9.17</v>
      </c>
    </row>
    <row r="81" spans="1:1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257</v>
      </c>
      <c r="G81" s="53" t="s">
        <v>327</v>
      </c>
      <c r="H81" s="8">
        <v>21553445.87</v>
      </c>
      <c r="I81" s="8">
        <v>16209950.95</v>
      </c>
      <c r="J81" s="9">
        <v>75.2</v>
      </c>
      <c r="K81" s="8">
        <v>21602204.87</v>
      </c>
      <c r="L81" s="8">
        <v>15360659.55</v>
      </c>
      <c r="M81" s="9">
        <v>71.1</v>
      </c>
      <c r="N81" s="8">
        <v>-48759</v>
      </c>
      <c r="O81" s="8">
        <v>849291.4</v>
      </c>
      <c r="P81" s="9">
        <v>-0.22</v>
      </c>
      <c r="Q81" s="9">
        <v>5.23</v>
      </c>
    </row>
    <row r="82" spans="1:1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257</v>
      </c>
      <c r="G82" s="53" t="s">
        <v>328</v>
      </c>
      <c r="H82" s="8">
        <v>25003844.38</v>
      </c>
      <c r="I82" s="8">
        <v>20333937.87</v>
      </c>
      <c r="J82" s="9">
        <v>81.32</v>
      </c>
      <c r="K82" s="8">
        <v>27940592.38</v>
      </c>
      <c r="L82" s="8">
        <v>18823555.03</v>
      </c>
      <c r="M82" s="9">
        <v>67.36</v>
      </c>
      <c r="N82" s="8">
        <v>-2936748</v>
      </c>
      <c r="O82" s="8">
        <v>1510382.84</v>
      </c>
      <c r="P82" s="9">
        <v>-11.74</v>
      </c>
      <c r="Q82" s="9">
        <v>7.42</v>
      </c>
    </row>
    <row r="83" spans="1:1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257</v>
      </c>
      <c r="G83" s="53" t="s">
        <v>261</v>
      </c>
      <c r="H83" s="8">
        <v>27244107.96</v>
      </c>
      <c r="I83" s="8">
        <v>19418699.78</v>
      </c>
      <c r="J83" s="9">
        <v>71.27</v>
      </c>
      <c r="K83" s="8">
        <v>27441924.96</v>
      </c>
      <c r="L83" s="8">
        <v>18525600.75</v>
      </c>
      <c r="M83" s="9">
        <v>67.5</v>
      </c>
      <c r="N83" s="8">
        <v>-197817</v>
      </c>
      <c r="O83" s="8">
        <v>893099.03</v>
      </c>
      <c r="P83" s="9">
        <v>-0.72</v>
      </c>
      <c r="Q83" s="9">
        <v>4.59</v>
      </c>
    </row>
    <row r="84" spans="1:1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257</v>
      </c>
      <c r="G84" s="53" t="s">
        <v>329</v>
      </c>
      <c r="H84" s="8">
        <v>9617545.18</v>
      </c>
      <c r="I84" s="8">
        <v>7358820.27</v>
      </c>
      <c r="J84" s="9">
        <v>76.51</v>
      </c>
      <c r="K84" s="8">
        <v>8983545.18</v>
      </c>
      <c r="L84" s="8">
        <v>6702701.94</v>
      </c>
      <c r="M84" s="9">
        <v>74.61</v>
      </c>
      <c r="N84" s="8">
        <v>634000</v>
      </c>
      <c r="O84" s="8">
        <v>656118.33</v>
      </c>
      <c r="P84" s="9">
        <v>6.59</v>
      </c>
      <c r="Q84" s="9">
        <v>8.91</v>
      </c>
    </row>
    <row r="85" spans="1:1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257</v>
      </c>
      <c r="G85" s="53" t="s">
        <v>262</v>
      </c>
      <c r="H85" s="8">
        <v>19290447.82</v>
      </c>
      <c r="I85" s="8">
        <v>15263825.32</v>
      </c>
      <c r="J85" s="9">
        <v>79.12</v>
      </c>
      <c r="K85" s="8">
        <v>20968866.82</v>
      </c>
      <c r="L85" s="8">
        <v>16392309.31</v>
      </c>
      <c r="M85" s="9">
        <v>78.17</v>
      </c>
      <c r="N85" s="8">
        <v>-1678419</v>
      </c>
      <c r="O85" s="8">
        <v>-1128483.99</v>
      </c>
      <c r="P85" s="9">
        <v>-8.7</v>
      </c>
      <c r="Q85" s="9">
        <v>-7.39</v>
      </c>
    </row>
    <row r="86" spans="1:1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257</v>
      </c>
      <c r="G86" s="53" t="s">
        <v>330</v>
      </c>
      <c r="H86" s="8">
        <v>9460349.43</v>
      </c>
      <c r="I86" s="8">
        <v>7144299.09</v>
      </c>
      <c r="J86" s="9">
        <v>75.51</v>
      </c>
      <c r="K86" s="8">
        <v>10517946.2</v>
      </c>
      <c r="L86" s="8">
        <v>7114961.32</v>
      </c>
      <c r="M86" s="9">
        <v>67.64</v>
      </c>
      <c r="N86" s="8">
        <v>-1057596.77</v>
      </c>
      <c r="O86" s="8">
        <v>29337.77</v>
      </c>
      <c r="P86" s="9">
        <v>-11.17</v>
      </c>
      <c r="Q86" s="9">
        <v>0.41</v>
      </c>
    </row>
    <row r="87" spans="1:1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257</v>
      </c>
      <c r="G87" s="53" t="s">
        <v>331</v>
      </c>
      <c r="H87" s="8">
        <v>12851170.2</v>
      </c>
      <c r="I87" s="8">
        <v>10315082.75</v>
      </c>
      <c r="J87" s="9">
        <v>80.26</v>
      </c>
      <c r="K87" s="8">
        <v>12929450.2</v>
      </c>
      <c r="L87" s="8">
        <v>8934654.32</v>
      </c>
      <c r="M87" s="9">
        <v>69.1</v>
      </c>
      <c r="N87" s="8">
        <v>-78280</v>
      </c>
      <c r="O87" s="8">
        <v>1380428.43</v>
      </c>
      <c r="P87" s="9">
        <v>-0.6</v>
      </c>
      <c r="Q87" s="9">
        <v>13.38</v>
      </c>
    </row>
    <row r="88" spans="1:1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257</v>
      </c>
      <c r="G88" s="53" t="s">
        <v>332</v>
      </c>
      <c r="H88" s="8">
        <v>33096004.25</v>
      </c>
      <c r="I88" s="8">
        <v>26883944.6</v>
      </c>
      <c r="J88" s="9">
        <v>81.23</v>
      </c>
      <c r="K88" s="8">
        <v>32955039.38</v>
      </c>
      <c r="L88" s="8">
        <v>24353438.64</v>
      </c>
      <c r="M88" s="9">
        <v>73.89</v>
      </c>
      <c r="N88" s="8">
        <v>140964.87</v>
      </c>
      <c r="O88" s="8">
        <v>2530505.96</v>
      </c>
      <c r="P88" s="9">
        <v>0.42</v>
      </c>
      <c r="Q88" s="9">
        <v>9.41</v>
      </c>
    </row>
    <row r="89" spans="1:1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257</v>
      </c>
      <c r="G89" s="53" t="s">
        <v>333</v>
      </c>
      <c r="H89" s="8">
        <v>20562845.04</v>
      </c>
      <c r="I89" s="8">
        <v>15920013.01</v>
      </c>
      <c r="J89" s="9">
        <v>77.42</v>
      </c>
      <c r="K89" s="8">
        <v>21438345.04</v>
      </c>
      <c r="L89" s="8">
        <v>13996588.57</v>
      </c>
      <c r="M89" s="9">
        <v>65.28</v>
      </c>
      <c r="N89" s="8">
        <v>-875500</v>
      </c>
      <c r="O89" s="8">
        <v>1923424.44</v>
      </c>
      <c r="P89" s="9">
        <v>-4.25</v>
      </c>
      <c r="Q89" s="9">
        <v>12.08</v>
      </c>
    </row>
    <row r="90" spans="1:1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257</v>
      </c>
      <c r="G90" s="53" t="s">
        <v>334</v>
      </c>
      <c r="H90" s="8">
        <v>21101079.34</v>
      </c>
      <c r="I90" s="8">
        <v>16420909.06</v>
      </c>
      <c r="J90" s="9">
        <v>77.82</v>
      </c>
      <c r="K90" s="8">
        <v>21555733.89</v>
      </c>
      <c r="L90" s="8">
        <v>14852507.33</v>
      </c>
      <c r="M90" s="9">
        <v>68.9</v>
      </c>
      <c r="N90" s="8">
        <v>-454654.55</v>
      </c>
      <c r="O90" s="8">
        <v>1568401.73</v>
      </c>
      <c r="P90" s="9">
        <v>-2.15</v>
      </c>
      <c r="Q90" s="9">
        <v>9.55</v>
      </c>
    </row>
    <row r="91" spans="1:1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257</v>
      </c>
      <c r="G91" s="53" t="s">
        <v>335</v>
      </c>
      <c r="H91" s="8">
        <v>13488375.85</v>
      </c>
      <c r="I91" s="8">
        <v>9792950.71</v>
      </c>
      <c r="J91" s="9">
        <v>72.6</v>
      </c>
      <c r="K91" s="8">
        <v>13445175.85</v>
      </c>
      <c r="L91" s="8">
        <v>8813226.31</v>
      </c>
      <c r="M91" s="9">
        <v>65.54</v>
      </c>
      <c r="N91" s="8">
        <v>43200</v>
      </c>
      <c r="O91" s="8">
        <v>979724.4</v>
      </c>
      <c r="P91" s="9">
        <v>0.32</v>
      </c>
      <c r="Q91" s="9">
        <v>10</v>
      </c>
    </row>
    <row r="92" spans="1:1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257</v>
      </c>
      <c r="G92" s="53" t="s">
        <v>336</v>
      </c>
      <c r="H92" s="8">
        <v>19271339.53</v>
      </c>
      <c r="I92" s="8">
        <v>12431777.29</v>
      </c>
      <c r="J92" s="9">
        <v>64.5</v>
      </c>
      <c r="K92" s="8">
        <v>20803098.07</v>
      </c>
      <c r="L92" s="8">
        <v>14127875.78</v>
      </c>
      <c r="M92" s="9">
        <v>67.91</v>
      </c>
      <c r="N92" s="8">
        <v>-1531758.54</v>
      </c>
      <c r="O92" s="8">
        <v>-1696098.49</v>
      </c>
      <c r="P92" s="9">
        <v>-7.94</v>
      </c>
      <c r="Q92" s="9">
        <v>-13.64</v>
      </c>
    </row>
    <row r="93" spans="1:1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257</v>
      </c>
      <c r="G93" s="53" t="s">
        <v>263</v>
      </c>
      <c r="H93" s="8">
        <v>33900576.49</v>
      </c>
      <c r="I93" s="8">
        <v>25225327.02</v>
      </c>
      <c r="J93" s="9">
        <v>74.4</v>
      </c>
      <c r="K93" s="8">
        <v>38216063.49</v>
      </c>
      <c r="L93" s="8">
        <v>25353405.69</v>
      </c>
      <c r="M93" s="9">
        <v>66.34</v>
      </c>
      <c r="N93" s="8">
        <v>-4315487</v>
      </c>
      <c r="O93" s="8">
        <v>-128078.67</v>
      </c>
      <c r="P93" s="9">
        <v>-12.72</v>
      </c>
      <c r="Q93" s="9">
        <v>-0.5</v>
      </c>
    </row>
    <row r="94" spans="1:17" ht="12.75">
      <c r="A94" s="34">
        <v>6</v>
      </c>
      <c r="B94" s="34">
        <v>18</v>
      </c>
      <c r="C94" s="34">
        <v>5</v>
      </c>
      <c r="D94" s="35">
        <v>2</v>
      </c>
      <c r="E94" s="36"/>
      <c r="F94" s="7" t="s">
        <v>257</v>
      </c>
      <c r="G94" s="53" t="s">
        <v>337</v>
      </c>
      <c r="H94" s="8">
        <v>23926828</v>
      </c>
      <c r="I94" s="8">
        <v>14616416.3</v>
      </c>
      <c r="J94" s="9">
        <v>61.08</v>
      </c>
      <c r="K94" s="8">
        <v>25550869</v>
      </c>
      <c r="L94" s="8">
        <v>15585748.19</v>
      </c>
      <c r="M94" s="9">
        <v>60.99</v>
      </c>
      <c r="N94" s="8">
        <v>-1624041</v>
      </c>
      <c r="O94" s="8">
        <v>-969331.89</v>
      </c>
      <c r="P94" s="9">
        <v>-6.78</v>
      </c>
      <c r="Q94" s="9">
        <v>-6.63</v>
      </c>
    </row>
    <row r="95" spans="1:17" ht="12.75">
      <c r="A95" s="34">
        <v>6</v>
      </c>
      <c r="B95" s="34">
        <v>10</v>
      </c>
      <c r="C95" s="34">
        <v>2</v>
      </c>
      <c r="D95" s="35">
        <v>2</v>
      </c>
      <c r="E95" s="36"/>
      <c r="F95" s="7" t="s">
        <v>257</v>
      </c>
      <c r="G95" s="53" t="s">
        <v>338</v>
      </c>
      <c r="H95" s="8">
        <v>20022039.51</v>
      </c>
      <c r="I95" s="8">
        <v>14624952.52</v>
      </c>
      <c r="J95" s="9">
        <v>73.04</v>
      </c>
      <c r="K95" s="8">
        <v>21343441.51</v>
      </c>
      <c r="L95" s="8">
        <v>15221261.99</v>
      </c>
      <c r="M95" s="9">
        <v>71.31</v>
      </c>
      <c r="N95" s="8">
        <v>-1321402</v>
      </c>
      <c r="O95" s="8">
        <v>-596309.47</v>
      </c>
      <c r="P95" s="9">
        <v>-6.59</v>
      </c>
      <c r="Q95" s="9">
        <v>-4.07</v>
      </c>
    </row>
    <row r="96" spans="1:17" ht="12.75">
      <c r="A96" s="34">
        <v>6</v>
      </c>
      <c r="B96" s="34">
        <v>20</v>
      </c>
      <c r="C96" s="34">
        <v>5</v>
      </c>
      <c r="D96" s="35">
        <v>2</v>
      </c>
      <c r="E96" s="36"/>
      <c r="F96" s="7" t="s">
        <v>257</v>
      </c>
      <c r="G96" s="53" t="s">
        <v>339</v>
      </c>
      <c r="H96" s="8">
        <v>18893101.02</v>
      </c>
      <c r="I96" s="8">
        <v>14746396.97</v>
      </c>
      <c r="J96" s="9">
        <v>78.05</v>
      </c>
      <c r="K96" s="8">
        <v>19275150.49</v>
      </c>
      <c r="L96" s="8">
        <v>14419276.27</v>
      </c>
      <c r="M96" s="9">
        <v>74.8</v>
      </c>
      <c r="N96" s="8">
        <v>-382049.47</v>
      </c>
      <c r="O96" s="8">
        <v>327120.7</v>
      </c>
      <c r="P96" s="9">
        <v>-2.02</v>
      </c>
      <c r="Q96" s="9">
        <v>2.21</v>
      </c>
    </row>
    <row r="97" spans="1:17" ht="12.75">
      <c r="A97" s="34">
        <v>6</v>
      </c>
      <c r="B97" s="34">
        <v>12</v>
      </c>
      <c r="C97" s="34">
        <v>4</v>
      </c>
      <c r="D97" s="35">
        <v>2</v>
      </c>
      <c r="E97" s="36"/>
      <c r="F97" s="7" t="s">
        <v>257</v>
      </c>
      <c r="G97" s="53" t="s">
        <v>340</v>
      </c>
      <c r="H97" s="8">
        <v>14567527.75</v>
      </c>
      <c r="I97" s="8">
        <v>11664788</v>
      </c>
      <c r="J97" s="9">
        <v>80.07</v>
      </c>
      <c r="K97" s="8">
        <v>14204691.75</v>
      </c>
      <c r="L97" s="8">
        <v>9494629.32</v>
      </c>
      <c r="M97" s="9">
        <v>66.84</v>
      </c>
      <c r="N97" s="8">
        <v>362836</v>
      </c>
      <c r="O97" s="8">
        <v>2170158.68</v>
      </c>
      <c r="P97" s="9">
        <v>2.49</v>
      </c>
      <c r="Q97" s="9">
        <v>18.6</v>
      </c>
    </row>
    <row r="98" spans="1:17" ht="12.75">
      <c r="A98" s="34">
        <v>6</v>
      </c>
      <c r="B98" s="34">
        <v>1</v>
      </c>
      <c r="C98" s="34">
        <v>9</v>
      </c>
      <c r="D98" s="35">
        <v>2</v>
      </c>
      <c r="E98" s="36"/>
      <c r="F98" s="7" t="s">
        <v>257</v>
      </c>
      <c r="G98" s="53" t="s">
        <v>341</v>
      </c>
      <c r="H98" s="8">
        <v>15720840.68</v>
      </c>
      <c r="I98" s="8">
        <v>12628407.81</v>
      </c>
      <c r="J98" s="9">
        <v>80.32</v>
      </c>
      <c r="K98" s="8">
        <v>15370033.68</v>
      </c>
      <c r="L98" s="8">
        <v>11635303.32</v>
      </c>
      <c r="M98" s="9">
        <v>75.7</v>
      </c>
      <c r="N98" s="8">
        <v>350807</v>
      </c>
      <c r="O98" s="8">
        <v>993104.49</v>
      </c>
      <c r="P98" s="9">
        <v>2.23</v>
      </c>
      <c r="Q98" s="9">
        <v>7.86</v>
      </c>
    </row>
    <row r="99" spans="1:17" ht="12.75">
      <c r="A99" s="34">
        <v>6</v>
      </c>
      <c r="B99" s="34">
        <v>6</v>
      </c>
      <c r="C99" s="34">
        <v>7</v>
      </c>
      <c r="D99" s="35">
        <v>2</v>
      </c>
      <c r="E99" s="36"/>
      <c r="F99" s="7" t="s">
        <v>257</v>
      </c>
      <c r="G99" s="53" t="s">
        <v>342</v>
      </c>
      <c r="H99" s="8">
        <v>18777672.18</v>
      </c>
      <c r="I99" s="8">
        <v>15154813.24</v>
      </c>
      <c r="J99" s="9">
        <v>80.7</v>
      </c>
      <c r="K99" s="8">
        <v>20107979.18</v>
      </c>
      <c r="L99" s="8">
        <v>14730931.79</v>
      </c>
      <c r="M99" s="9">
        <v>73.25</v>
      </c>
      <c r="N99" s="8">
        <v>-1330307</v>
      </c>
      <c r="O99" s="8">
        <v>423881.45</v>
      </c>
      <c r="P99" s="9">
        <v>-7.08</v>
      </c>
      <c r="Q99" s="9">
        <v>2.79</v>
      </c>
    </row>
    <row r="100" spans="1:17" ht="12.75">
      <c r="A100" s="34">
        <v>6</v>
      </c>
      <c r="B100" s="34">
        <v>2</v>
      </c>
      <c r="C100" s="34">
        <v>9</v>
      </c>
      <c r="D100" s="35">
        <v>2</v>
      </c>
      <c r="E100" s="36"/>
      <c r="F100" s="7" t="s">
        <v>257</v>
      </c>
      <c r="G100" s="53" t="s">
        <v>343</v>
      </c>
      <c r="H100" s="8">
        <v>11989710.22</v>
      </c>
      <c r="I100" s="8">
        <v>9643705.62</v>
      </c>
      <c r="J100" s="9">
        <v>80.43</v>
      </c>
      <c r="K100" s="8">
        <v>12634696.33</v>
      </c>
      <c r="L100" s="8">
        <v>8668113.91</v>
      </c>
      <c r="M100" s="9">
        <v>68.6</v>
      </c>
      <c r="N100" s="8">
        <v>-644986.11</v>
      </c>
      <c r="O100" s="8">
        <v>975591.71</v>
      </c>
      <c r="P100" s="9">
        <v>-5.37</v>
      </c>
      <c r="Q100" s="9">
        <v>10.11</v>
      </c>
    </row>
    <row r="101" spans="1:17" ht="12.75">
      <c r="A101" s="34">
        <v>6</v>
      </c>
      <c r="B101" s="34">
        <v>11</v>
      </c>
      <c r="C101" s="34">
        <v>5</v>
      </c>
      <c r="D101" s="35">
        <v>2</v>
      </c>
      <c r="E101" s="36"/>
      <c r="F101" s="7" t="s">
        <v>257</v>
      </c>
      <c r="G101" s="53" t="s">
        <v>264</v>
      </c>
      <c r="H101" s="8">
        <v>49578314.58</v>
      </c>
      <c r="I101" s="8">
        <v>40017934.71</v>
      </c>
      <c r="J101" s="9">
        <v>80.71</v>
      </c>
      <c r="K101" s="8">
        <v>49084902.58</v>
      </c>
      <c r="L101" s="8">
        <v>34909419.41</v>
      </c>
      <c r="M101" s="9">
        <v>71.12</v>
      </c>
      <c r="N101" s="8">
        <v>493412</v>
      </c>
      <c r="O101" s="8">
        <v>5108515.3</v>
      </c>
      <c r="P101" s="9">
        <v>0.99</v>
      </c>
      <c r="Q101" s="9">
        <v>12.76</v>
      </c>
    </row>
    <row r="102" spans="1:17" ht="12.75">
      <c r="A102" s="34">
        <v>6</v>
      </c>
      <c r="B102" s="34">
        <v>14</v>
      </c>
      <c r="C102" s="34">
        <v>7</v>
      </c>
      <c r="D102" s="35">
        <v>2</v>
      </c>
      <c r="E102" s="36"/>
      <c r="F102" s="7" t="s">
        <v>257</v>
      </c>
      <c r="G102" s="53" t="s">
        <v>344</v>
      </c>
      <c r="H102" s="8">
        <v>9145096.24</v>
      </c>
      <c r="I102" s="8">
        <v>7207399.12</v>
      </c>
      <c r="J102" s="9">
        <v>78.81</v>
      </c>
      <c r="K102" s="8">
        <v>8734136.24</v>
      </c>
      <c r="L102" s="8">
        <v>6444241.21</v>
      </c>
      <c r="M102" s="9">
        <v>73.78</v>
      </c>
      <c r="N102" s="8">
        <v>410960</v>
      </c>
      <c r="O102" s="8">
        <v>763157.91</v>
      </c>
      <c r="P102" s="9">
        <v>4.49</v>
      </c>
      <c r="Q102" s="9">
        <v>10.58</v>
      </c>
    </row>
    <row r="103" spans="1:17" ht="12.75">
      <c r="A103" s="34">
        <v>6</v>
      </c>
      <c r="B103" s="34">
        <v>17</v>
      </c>
      <c r="C103" s="34">
        <v>2</v>
      </c>
      <c r="D103" s="35">
        <v>2</v>
      </c>
      <c r="E103" s="36"/>
      <c r="F103" s="7" t="s">
        <v>257</v>
      </c>
      <c r="G103" s="53" t="s">
        <v>345</v>
      </c>
      <c r="H103" s="8">
        <v>37524368.2</v>
      </c>
      <c r="I103" s="8">
        <v>22133137.5</v>
      </c>
      <c r="J103" s="9">
        <v>58.98</v>
      </c>
      <c r="K103" s="8">
        <v>38567308.85</v>
      </c>
      <c r="L103" s="8">
        <v>23480742.56</v>
      </c>
      <c r="M103" s="9">
        <v>60.88</v>
      </c>
      <c r="N103" s="8">
        <v>-1042940.65</v>
      </c>
      <c r="O103" s="8">
        <v>-1347605.06</v>
      </c>
      <c r="P103" s="9">
        <v>-2.77</v>
      </c>
      <c r="Q103" s="9">
        <v>-6.08</v>
      </c>
    </row>
    <row r="104" spans="1:17" ht="12.75">
      <c r="A104" s="34">
        <v>6</v>
      </c>
      <c r="B104" s="34">
        <v>20</v>
      </c>
      <c r="C104" s="34">
        <v>6</v>
      </c>
      <c r="D104" s="35">
        <v>2</v>
      </c>
      <c r="E104" s="36"/>
      <c r="F104" s="7" t="s">
        <v>257</v>
      </c>
      <c r="G104" s="53" t="s">
        <v>346</v>
      </c>
      <c r="H104" s="8">
        <v>15704856.65</v>
      </c>
      <c r="I104" s="8">
        <v>11845995.7</v>
      </c>
      <c r="J104" s="9">
        <v>75.42</v>
      </c>
      <c r="K104" s="8">
        <v>16844886.01</v>
      </c>
      <c r="L104" s="8">
        <v>11892483.62</v>
      </c>
      <c r="M104" s="9">
        <v>70.59</v>
      </c>
      <c r="N104" s="8">
        <v>-1140029.36</v>
      </c>
      <c r="O104" s="8">
        <v>-46487.92</v>
      </c>
      <c r="P104" s="9">
        <v>-7.25</v>
      </c>
      <c r="Q104" s="9">
        <v>-0.39</v>
      </c>
    </row>
    <row r="105" spans="1:17" ht="12.75">
      <c r="A105" s="34">
        <v>6</v>
      </c>
      <c r="B105" s="34">
        <v>8</v>
      </c>
      <c r="C105" s="34">
        <v>8</v>
      </c>
      <c r="D105" s="35">
        <v>2</v>
      </c>
      <c r="E105" s="36"/>
      <c r="F105" s="7" t="s">
        <v>257</v>
      </c>
      <c r="G105" s="53" t="s">
        <v>347</v>
      </c>
      <c r="H105" s="8">
        <v>19452755.01</v>
      </c>
      <c r="I105" s="8">
        <v>14991584.88</v>
      </c>
      <c r="J105" s="9">
        <v>77.06</v>
      </c>
      <c r="K105" s="8">
        <v>19825901.78</v>
      </c>
      <c r="L105" s="8">
        <v>13687025.61</v>
      </c>
      <c r="M105" s="9">
        <v>69.03</v>
      </c>
      <c r="N105" s="8">
        <v>-373146.77</v>
      </c>
      <c r="O105" s="8">
        <v>1304559.27</v>
      </c>
      <c r="P105" s="9">
        <v>-1.91</v>
      </c>
      <c r="Q105" s="9">
        <v>8.7</v>
      </c>
    </row>
    <row r="106" spans="1:17" ht="12.75">
      <c r="A106" s="34">
        <v>6</v>
      </c>
      <c r="B106" s="34">
        <v>1</v>
      </c>
      <c r="C106" s="34">
        <v>10</v>
      </c>
      <c r="D106" s="35">
        <v>2</v>
      </c>
      <c r="E106" s="36"/>
      <c r="F106" s="7" t="s">
        <v>257</v>
      </c>
      <c r="G106" s="53" t="s">
        <v>265</v>
      </c>
      <c r="H106" s="8">
        <v>32233832.62</v>
      </c>
      <c r="I106" s="8">
        <v>25185279.21</v>
      </c>
      <c r="J106" s="9">
        <v>78.13</v>
      </c>
      <c r="K106" s="8">
        <v>33759239.66</v>
      </c>
      <c r="L106" s="8">
        <v>22706664.22</v>
      </c>
      <c r="M106" s="9">
        <v>67.26</v>
      </c>
      <c r="N106" s="8">
        <v>-1525407.04</v>
      </c>
      <c r="O106" s="8">
        <v>2478614.99</v>
      </c>
      <c r="P106" s="9">
        <v>-4.73</v>
      </c>
      <c r="Q106" s="9">
        <v>9.84</v>
      </c>
    </row>
    <row r="107" spans="1:17" ht="12.75">
      <c r="A107" s="34">
        <v>6</v>
      </c>
      <c r="B107" s="34">
        <v>13</v>
      </c>
      <c r="C107" s="34">
        <v>3</v>
      </c>
      <c r="D107" s="35">
        <v>2</v>
      </c>
      <c r="E107" s="36"/>
      <c r="F107" s="7" t="s">
        <v>257</v>
      </c>
      <c r="G107" s="53" t="s">
        <v>348</v>
      </c>
      <c r="H107" s="8">
        <v>19133637.85</v>
      </c>
      <c r="I107" s="8">
        <v>14043923.44</v>
      </c>
      <c r="J107" s="9">
        <v>73.39</v>
      </c>
      <c r="K107" s="8">
        <v>20357251.69</v>
      </c>
      <c r="L107" s="8">
        <v>14661841.72</v>
      </c>
      <c r="M107" s="9">
        <v>72.02</v>
      </c>
      <c r="N107" s="8">
        <v>-1223613.84</v>
      </c>
      <c r="O107" s="8">
        <v>-617918.28</v>
      </c>
      <c r="P107" s="9">
        <v>-6.39</v>
      </c>
      <c r="Q107" s="9">
        <v>-4.39</v>
      </c>
    </row>
    <row r="108" spans="1:17" ht="12.75">
      <c r="A108" s="34">
        <v>6</v>
      </c>
      <c r="B108" s="34">
        <v>10</v>
      </c>
      <c r="C108" s="34">
        <v>4</v>
      </c>
      <c r="D108" s="35">
        <v>2</v>
      </c>
      <c r="E108" s="36"/>
      <c r="F108" s="7" t="s">
        <v>257</v>
      </c>
      <c r="G108" s="53" t="s">
        <v>349</v>
      </c>
      <c r="H108" s="8">
        <v>27478564.53</v>
      </c>
      <c r="I108" s="8">
        <v>20188187.96</v>
      </c>
      <c r="J108" s="9">
        <v>73.46</v>
      </c>
      <c r="K108" s="8">
        <v>28178564.53</v>
      </c>
      <c r="L108" s="8">
        <v>20277674.14</v>
      </c>
      <c r="M108" s="9">
        <v>71.96</v>
      </c>
      <c r="N108" s="8">
        <v>-700000</v>
      </c>
      <c r="O108" s="8">
        <v>-89486.18</v>
      </c>
      <c r="P108" s="9">
        <v>-2.54</v>
      </c>
      <c r="Q108" s="9">
        <v>-0.44</v>
      </c>
    </row>
    <row r="109" spans="1:17" ht="12.75">
      <c r="A109" s="34">
        <v>6</v>
      </c>
      <c r="B109" s="34">
        <v>4</v>
      </c>
      <c r="C109" s="34">
        <v>5</v>
      </c>
      <c r="D109" s="35">
        <v>2</v>
      </c>
      <c r="E109" s="36"/>
      <c r="F109" s="7" t="s">
        <v>257</v>
      </c>
      <c r="G109" s="53" t="s">
        <v>350</v>
      </c>
      <c r="H109" s="8">
        <v>24162611.65</v>
      </c>
      <c r="I109" s="8">
        <v>18896620.06</v>
      </c>
      <c r="J109" s="9">
        <v>78.2</v>
      </c>
      <c r="K109" s="8">
        <v>23466407.65</v>
      </c>
      <c r="L109" s="8">
        <v>15389732.48</v>
      </c>
      <c r="M109" s="9">
        <v>65.58</v>
      </c>
      <c r="N109" s="8">
        <v>696204</v>
      </c>
      <c r="O109" s="8">
        <v>3506887.58</v>
      </c>
      <c r="P109" s="9">
        <v>2.88</v>
      </c>
      <c r="Q109" s="9">
        <v>18.55</v>
      </c>
    </row>
    <row r="110" spans="1:17" ht="12.75">
      <c r="A110" s="34">
        <v>6</v>
      </c>
      <c r="B110" s="34">
        <v>9</v>
      </c>
      <c r="C110" s="34">
        <v>10</v>
      </c>
      <c r="D110" s="35">
        <v>2</v>
      </c>
      <c r="E110" s="36"/>
      <c r="F110" s="7" t="s">
        <v>257</v>
      </c>
      <c r="G110" s="53" t="s">
        <v>351</v>
      </c>
      <c r="H110" s="8">
        <v>30969951.6</v>
      </c>
      <c r="I110" s="8">
        <v>24889610.52</v>
      </c>
      <c r="J110" s="9">
        <v>80.36</v>
      </c>
      <c r="K110" s="8">
        <v>31192331.71</v>
      </c>
      <c r="L110" s="8">
        <v>21483686.07</v>
      </c>
      <c r="M110" s="9">
        <v>68.87</v>
      </c>
      <c r="N110" s="8">
        <v>-222380.11</v>
      </c>
      <c r="O110" s="8">
        <v>3405924.45</v>
      </c>
      <c r="P110" s="9">
        <v>-0.71</v>
      </c>
      <c r="Q110" s="9">
        <v>13.68</v>
      </c>
    </row>
    <row r="111" spans="1:17" ht="12.75">
      <c r="A111" s="34">
        <v>6</v>
      </c>
      <c r="B111" s="34">
        <v>8</v>
      </c>
      <c r="C111" s="34">
        <v>9</v>
      </c>
      <c r="D111" s="35">
        <v>2</v>
      </c>
      <c r="E111" s="36"/>
      <c r="F111" s="7" t="s">
        <v>257</v>
      </c>
      <c r="G111" s="53" t="s">
        <v>352</v>
      </c>
      <c r="H111" s="8">
        <v>20999559.33</v>
      </c>
      <c r="I111" s="8">
        <v>14826357.15</v>
      </c>
      <c r="J111" s="9">
        <v>70.6</v>
      </c>
      <c r="K111" s="8">
        <v>22014963.73</v>
      </c>
      <c r="L111" s="8">
        <v>15019196.8</v>
      </c>
      <c r="M111" s="9">
        <v>68.22</v>
      </c>
      <c r="N111" s="8">
        <v>-1015404.4</v>
      </c>
      <c r="O111" s="8">
        <v>-192839.65</v>
      </c>
      <c r="P111" s="9">
        <v>-4.83</v>
      </c>
      <c r="Q111" s="9">
        <v>-1.3</v>
      </c>
    </row>
    <row r="112" spans="1:17" ht="12.75">
      <c r="A112" s="34">
        <v>6</v>
      </c>
      <c r="B112" s="34">
        <v>20</v>
      </c>
      <c r="C112" s="34">
        <v>7</v>
      </c>
      <c r="D112" s="35">
        <v>2</v>
      </c>
      <c r="E112" s="36"/>
      <c r="F112" s="7" t="s">
        <v>257</v>
      </c>
      <c r="G112" s="53" t="s">
        <v>353</v>
      </c>
      <c r="H112" s="8">
        <v>15985844.69</v>
      </c>
      <c r="I112" s="8">
        <v>11302736.71</v>
      </c>
      <c r="J112" s="9">
        <v>70.7</v>
      </c>
      <c r="K112" s="8">
        <v>18315844.69</v>
      </c>
      <c r="L112" s="8">
        <v>13154066.67</v>
      </c>
      <c r="M112" s="9">
        <v>71.81</v>
      </c>
      <c r="N112" s="8">
        <v>-2330000</v>
      </c>
      <c r="O112" s="8">
        <v>-1851329.96</v>
      </c>
      <c r="P112" s="9">
        <v>-14.57</v>
      </c>
      <c r="Q112" s="9">
        <v>-16.37</v>
      </c>
    </row>
    <row r="113" spans="1:17" ht="12.75">
      <c r="A113" s="34">
        <v>6</v>
      </c>
      <c r="B113" s="34">
        <v>9</v>
      </c>
      <c r="C113" s="34">
        <v>11</v>
      </c>
      <c r="D113" s="35">
        <v>2</v>
      </c>
      <c r="E113" s="36"/>
      <c r="F113" s="7" t="s">
        <v>257</v>
      </c>
      <c r="G113" s="53" t="s">
        <v>354</v>
      </c>
      <c r="H113" s="8">
        <v>58913823.64</v>
      </c>
      <c r="I113" s="8">
        <v>43846948.27</v>
      </c>
      <c r="J113" s="9">
        <v>74.42</v>
      </c>
      <c r="K113" s="8">
        <v>61912047.4</v>
      </c>
      <c r="L113" s="8">
        <v>47738408.31</v>
      </c>
      <c r="M113" s="9">
        <v>77.1</v>
      </c>
      <c r="N113" s="8">
        <v>-2998223.76</v>
      </c>
      <c r="O113" s="8">
        <v>-3891460.04</v>
      </c>
      <c r="P113" s="9">
        <v>-5.08</v>
      </c>
      <c r="Q113" s="9">
        <v>-8.87</v>
      </c>
    </row>
    <row r="114" spans="1:17" ht="12.75">
      <c r="A114" s="34">
        <v>6</v>
      </c>
      <c r="B114" s="34">
        <v>16</v>
      </c>
      <c r="C114" s="34">
        <v>3</v>
      </c>
      <c r="D114" s="35">
        <v>2</v>
      </c>
      <c r="E114" s="36"/>
      <c r="F114" s="7" t="s">
        <v>257</v>
      </c>
      <c r="G114" s="53" t="s">
        <v>355</v>
      </c>
      <c r="H114" s="8">
        <v>12226212.56</v>
      </c>
      <c r="I114" s="8">
        <v>9742829.09</v>
      </c>
      <c r="J114" s="9">
        <v>79.68</v>
      </c>
      <c r="K114" s="8">
        <v>12426212.56</v>
      </c>
      <c r="L114" s="8">
        <v>8569537.92</v>
      </c>
      <c r="M114" s="9">
        <v>68.96</v>
      </c>
      <c r="N114" s="8">
        <v>-200000</v>
      </c>
      <c r="O114" s="8">
        <v>1173291.17</v>
      </c>
      <c r="P114" s="9">
        <v>-1.63</v>
      </c>
      <c r="Q114" s="9">
        <v>12.04</v>
      </c>
    </row>
    <row r="115" spans="1:17" ht="12.75">
      <c r="A115" s="34">
        <v>6</v>
      </c>
      <c r="B115" s="34">
        <v>2</v>
      </c>
      <c r="C115" s="34">
        <v>10</v>
      </c>
      <c r="D115" s="35">
        <v>2</v>
      </c>
      <c r="E115" s="36"/>
      <c r="F115" s="7" t="s">
        <v>257</v>
      </c>
      <c r="G115" s="53" t="s">
        <v>356</v>
      </c>
      <c r="H115" s="8">
        <v>20853934.16</v>
      </c>
      <c r="I115" s="8">
        <v>15213599.67</v>
      </c>
      <c r="J115" s="9">
        <v>72.95</v>
      </c>
      <c r="K115" s="8">
        <v>20953934.16</v>
      </c>
      <c r="L115" s="8">
        <v>14053183.51</v>
      </c>
      <c r="M115" s="9">
        <v>67.06</v>
      </c>
      <c r="N115" s="8">
        <v>-100000</v>
      </c>
      <c r="O115" s="8">
        <v>1160416.16</v>
      </c>
      <c r="P115" s="9">
        <v>-0.47</v>
      </c>
      <c r="Q115" s="9">
        <v>7.62</v>
      </c>
    </row>
    <row r="116" spans="1:17" ht="12.75">
      <c r="A116" s="34">
        <v>6</v>
      </c>
      <c r="B116" s="34">
        <v>8</v>
      </c>
      <c r="C116" s="34">
        <v>11</v>
      </c>
      <c r="D116" s="35">
        <v>2</v>
      </c>
      <c r="E116" s="36"/>
      <c r="F116" s="7" t="s">
        <v>257</v>
      </c>
      <c r="G116" s="53" t="s">
        <v>357</v>
      </c>
      <c r="H116" s="8">
        <v>15426663.49</v>
      </c>
      <c r="I116" s="8">
        <v>12637563.72</v>
      </c>
      <c r="J116" s="9">
        <v>81.92</v>
      </c>
      <c r="K116" s="8">
        <v>16038913.49</v>
      </c>
      <c r="L116" s="8">
        <v>12490509.06</v>
      </c>
      <c r="M116" s="9">
        <v>77.87</v>
      </c>
      <c r="N116" s="8">
        <v>-612250</v>
      </c>
      <c r="O116" s="8">
        <v>147054.66</v>
      </c>
      <c r="P116" s="9">
        <v>-3.96</v>
      </c>
      <c r="Q116" s="9">
        <v>1.16</v>
      </c>
    </row>
    <row r="117" spans="1:17" ht="12.75">
      <c r="A117" s="34">
        <v>6</v>
      </c>
      <c r="B117" s="34">
        <v>1</v>
      </c>
      <c r="C117" s="34">
        <v>11</v>
      </c>
      <c r="D117" s="35">
        <v>2</v>
      </c>
      <c r="E117" s="36"/>
      <c r="F117" s="7" t="s">
        <v>257</v>
      </c>
      <c r="G117" s="53" t="s">
        <v>358</v>
      </c>
      <c r="H117" s="8">
        <v>25814765.81</v>
      </c>
      <c r="I117" s="8">
        <v>19271900.56</v>
      </c>
      <c r="J117" s="9">
        <v>74.65</v>
      </c>
      <c r="K117" s="8">
        <v>28905485.81</v>
      </c>
      <c r="L117" s="8">
        <v>20519969.47</v>
      </c>
      <c r="M117" s="9">
        <v>70.98</v>
      </c>
      <c r="N117" s="8">
        <v>-3090720</v>
      </c>
      <c r="O117" s="8">
        <v>-1248068.91</v>
      </c>
      <c r="P117" s="9">
        <v>-11.97</v>
      </c>
      <c r="Q117" s="9">
        <v>-6.47</v>
      </c>
    </row>
    <row r="118" spans="1:17" ht="12.75">
      <c r="A118" s="34">
        <v>6</v>
      </c>
      <c r="B118" s="34">
        <v>13</v>
      </c>
      <c r="C118" s="34">
        <v>5</v>
      </c>
      <c r="D118" s="35">
        <v>2</v>
      </c>
      <c r="E118" s="36"/>
      <c r="F118" s="7" t="s">
        <v>257</v>
      </c>
      <c r="G118" s="53" t="s">
        <v>359</v>
      </c>
      <c r="H118" s="8">
        <v>7043904.1</v>
      </c>
      <c r="I118" s="8">
        <v>3963256.49</v>
      </c>
      <c r="J118" s="9">
        <v>56.26</v>
      </c>
      <c r="K118" s="8">
        <v>7139154.1</v>
      </c>
      <c r="L118" s="8">
        <v>5092104.18</v>
      </c>
      <c r="M118" s="9">
        <v>71.32</v>
      </c>
      <c r="N118" s="8">
        <v>-95250</v>
      </c>
      <c r="O118" s="8">
        <v>-1128847.69</v>
      </c>
      <c r="P118" s="9">
        <v>-1.35</v>
      </c>
      <c r="Q118" s="9">
        <v>-28.48</v>
      </c>
    </row>
    <row r="119" spans="1:17" ht="12.75">
      <c r="A119" s="34">
        <v>6</v>
      </c>
      <c r="B119" s="34">
        <v>2</v>
      </c>
      <c r="C119" s="34">
        <v>11</v>
      </c>
      <c r="D119" s="35">
        <v>2</v>
      </c>
      <c r="E119" s="36"/>
      <c r="F119" s="7" t="s">
        <v>257</v>
      </c>
      <c r="G119" s="53" t="s">
        <v>360</v>
      </c>
      <c r="H119" s="8">
        <v>16229029.57</v>
      </c>
      <c r="I119" s="8">
        <v>12800794.39</v>
      </c>
      <c r="J119" s="9">
        <v>78.87</v>
      </c>
      <c r="K119" s="8">
        <v>16778480.1</v>
      </c>
      <c r="L119" s="8">
        <v>11762370.9</v>
      </c>
      <c r="M119" s="9">
        <v>70.1</v>
      </c>
      <c r="N119" s="8">
        <v>-549450.53</v>
      </c>
      <c r="O119" s="8">
        <v>1038423.49</v>
      </c>
      <c r="P119" s="9">
        <v>-3.38</v>
      </c>
      <c r="Q119" s="9">
        <v>8.11</v>
      </c>
    </row>
    <row r="120" spans="1:17" ht="12.75">
      <c r="A120" s="34">
        <v>6</v>
      </c>
      <c r="B120" s="34">
        <v>5</v>
      </c>
      <c r="C120" s="34">
        <v>7</v>
      </c>
      <c r="D120" s="35">
        <v>2</v>
      </c>
      <c r="E120" s="36"/>
      <c r="F120" s="7" t="s">
        <v>257</v>
      </c>
      <c r="G120" s="53" t="s">
        <v>361</v>
      </c>
      <c r="H120" s="8">
        <v>17813407.88</v>
      </c>
      <c r="I120" s="8">
        <v>13492511.76</v>
      </c>
      <c r="J120" s="9">
        <v>75.74</v>
      </c>
      <c r="K120" s="8">
        <v>16703783.88</v>
      </c>
      <c r="L120" s="8">
        <v>12671374.98</v>
      </c>
      <c r="M120" s="9">
        <v>75.85</v>
      </c>
      <c r="N120" s="8">
        <v>1109624</v>
      </c>
      <c r="O120" s="8">
        <v>821136.78</v>
      </c>
      <c r="P120" s="9">
        <v>6.22</v>
      </c>
      <c r="Q120" s="9">
        <v>6.08</v>
      </c>
    </row>
    <row r="121" spans="1:17" ht="12.75">
      <c r="A121" s="34">
        <v>6</v>
      </c>
      <c r="B121" s="34">
        <v>10</v>
      </c>
      <c r="C121" s="34">
        <v>5</v>
      </c>
      <c r="D121" s="35">
        <v>2</v>
      </c>
      <c r="E121" s="36"/>
      <c r="F121" s="7" t="s">
        <v>257</v>
      </c>
      <c r="G121" s="53" t="s">
        <v>362</v>
      </c>
      <c r="H121" s="8">
        <v>30222272.8</v>
      </c>
      <c r="I121" s="8">
        <v>23840120.52</v>
      </c>
      <c r="J121" s="9">
        <v>78.88</v>
      </c>
      <c r="K121" s="8">
        <v>34511941.66</v>
      </c>
      <c r="L121" s="8">
        <v>25693943.01</v>
      </c>
      <c r="M121" s="9">
        <v>74.44</v>
      </c>
      <c r="N121" s="8">
        <v>-4289668.86</v>
      </c>
      <c r="O121" s="8">
        <v>-1853822.49</v>
      </c>
      <c r="P121" s="9">
        <v>-14.19</v>
      </c>
      <c r="Q121" s="9">
        <v>-7.77</v>
      </c>
    </row>
    <row r="122" spans="1:17" ht="12.75">
      <c r="A122" s="34">
        <v>6</v>
      </c>
      <c r="B122" s="34">
        <v>14</v>
      </c>
      <c r="C122" s="34">
        <v>9</v>
      </c>
      <c r="D122" s="35">
        <v>2</v>
      </c>
      <c r="E122" s="36"/>
      <c r="F122" s="7" t="s">
        <v>257</v>
      </c>
      <c r="G122" s="53" t="s">
        <v>266</v>
      </c>
      <c r="H122" s="8">
        <v>31893199.01</v>
      </c>
      <c r="I122" s="8">
        <v>25625679.62</v>
      </c>
      <c r="J122" s="9">
        <v>80.34</v>
      </c>
      <c r="K122" s="8">
        <v>38780366.01</v>
      </c>
      <c r="L122" s="8">
        <v>20548247.75</v>
      </c>
      <c r="M122" s="9">
        <v>52.98</v>
      </c>
      <c r="N122" s="8">
        <v>-6887167</v>
      </c>
      <c r="O122" s="8">
        <v>5077431.87</v>
      </c>
      <c r="P122" s="9">
        <v>-21.59</v>
      </c>
      <c r="Q122" s="9">
        <v>19.81</v>
      </c>
    </row>
    <row r="123" spans="1:17" ht="12.75">
      <c r="A123" s="34">
        <v>6</v>
      </c>
      <c r="B123" s="34">
        <v>18</v>
      </c>
      <c r="C123" s="34">
        <v>7</v>
      </c>
      <c r="D123" s="35">
        <v>2</v>
      </c>
      <c r="E123" s="36"/>
      <c r="F123" s="7" t="s">
        <v>257</v>
      </c>
      <c r="G123" s="53" t="s">
        <v>363</v>
      </c>
      <c r="H123" s="8">
        <v>14534189.04</v>
      </c>
      <c r="I123" s="8">
        <v>10484937.46</v>
      </c>
      <c r="J123" s="9">
        <v>72.13</v>
      </c>
      <c r="K123" s="8">
        <v>14534189.04</v>
      </c>
      <c r="L123" s="8">
        <v>10788103.65</v>
      </c>
      <c r="M123" s="9">
        <v>74.22</v>
      </c>
      <c r="N123" s="8">
        <v>0</v>
      </c>
      <c r="O123" s="8">
        <v>-303166.19</v>
      </c>
      <c r="P123" s="9">
        <v>0</v>
      </c>
      <c r="Q123" s="9">
        <v>-2.89</v>
      </c>
    </row>
    <row r="124" spans="1:17" ht="12.75">
      <c r="A124" s="34">
        <v>6</v>
      </c>
      <c r="B124" s="34">
        <v>20</v>
      </c>
      <c r="C124" s="34">
        <v>8</v>
      </c>
      <c r="D124" s="35">
        <v>2</v>
      </c>
      <c r="E124" s="36"/>
      <c r="F124" s="7" t="s">
        <v>257</v>
      </c>
      <c r="G124" s="53" t="s">
        <v>364</v>
      </c>
      <c r="H124" s="8">
        <v>15504399.98</v>
      </c>
      <c r="I124" s="8">
        <v>11680672.59</v>
      </c>
      <c r="J124" s="9">
        <v>75.33</v>
      </c>
      <c r="K124" s="8">
        <v>16912029.98</v>
      </c>
      <c r="L124" s="8">
        <v>10109620.49</v>
      </c>
      <c r="M124" s="9">
        <v>59.77</v>
      </c>
      <c r="N124" s="8">
        <v>-1407630</v>
      </c>
      <c r="O124" s="8">
        <v>1571052.1</v>
      </c>
      <c r="P124" s="9">
        <v>-9.07</v>
      </c>
      <c r="Q124" s="9">
        <v>13.45</v>
      </c>
    </row>
    <row r="125" spans="1:17" ht="12.75">
      <c r="A125" s="34">
        <v>6</v>
      </c>
      <c r="B125" s="34">
        <v>15</v>
      </c>
      <c r="C125" s="34">
        <v>6</v>
      </c>
      <c r="D125" s="35">
        <v>2</v>
      </c>
      <c r="E125" s="36"/>
      <c r="F125" s="7" t="s">
        <v>257</v>
      </c>
      <c r="G125" s="53" t="s">
        <v>267</v>
      </c>
      <c r="H125" s="8">
        <v>26307675.44</v>
      </c>
      <c r="I125" s="8">
        <v>19945374.41</v>
      </c>
      <c r="J125" s="9">
        <v>75.81</v>
      </c>
      <c r="K125" s="8">
        <v>27628195.54</v>
      </c>
      <c r="L125" s="8">
        <v>20062522.88</v>
      </c>
      <c r="M125" s="9">
        <v>72.61</v>
      </c>
      <c r="N125" s="8">
        <v>-1320520.1</v>
      </c>
      <c r="O125" s="8">
        <v>-117148.47</v>
      </c>
      <c r="P125" s="9">
        <v>-5.01</v>
      </c>
      <c r="Q125" s="9">
        <v>-0.58</v>
      </c>
    </row>
    <row r="126" spans="1:17" ht="12.75">
      <c r="A126" s="34">
        <v>6</v>
      </c>
      <c r="B126" s="34">
        <v>3</v>
      </c>
      <c r="C126" s="34">
        <v>8</v>
      </c>
      <c r="D126" s="35">
        <v>2</v>
      </c>
      <c r="E126" s="36"/>
      <c r="F126" s="7" t="s">
        <v>257</v>
      </c>
      <c r="G126" s="53" t="s">
        <v>268</v>
      </c>
      <c r="H126" s="8">
        <v>14173264.92</v>
      </c>
      <c r="I126" s="8">
        <v>10401192.39</v>
      </c>
      <c r="J126" s="9">
        <v>73.38</v>
      </c>
      <c r="K126" s="8">
        <v>14007706.92</v>
      </c>
      <c r="L126" s="8">
        <v>9974941.51</v>
      </c>
      <c r="M126" s="9">
        <v>71.21</v>
      </c>
      <c r="N126" s="8">
        <v>165558</v>
      </c>
      <c r="O126" s="8">
        <v>426250.88</v>
      </c>
      <c r="P126" s="9">
        <v>1.16</v>
      </c>
      <c r="Q126" s="9">
        <v>4.09</v>
      </c>
    </row>
    <row r="127" spans="1:17" ht="12.75">
      <c r="A127" s="34">
        <v>6</v>
      </c>
      <c r="B127" s="34">
        <v>3</v>
      </c>
      <c r="C127" s="34">
        <v>15</v>
      </c>
      <c r="D127" s="35">
        <v>2</v>
      </c>
      <c r="E127" s="36"/>
      <c r="F127" s="7" t="s">
        <v>257</v>
      </c>
      <c r="G127" s="53" t="s">
        <v>365</v>
      </c>
      <c r="H127" s="8">
        <v>18872529.63</v>
      </c>
      <c r="I127" s="8">
        <v>14680982.31</v>
      </c>
      <c r="J127" s="9">
        <v>77.79</v>
      </c>
      <c r="K127" s="8">
        <v>19053197.72</v>
      </c>
      <c r="L127" s="8">
        <v>13506306.9</v>
      </c>
      <c r="M127" s="9">
        <v>70.88</v>
      </c>
      <c r="N127" s="8">
        <v>-180668.09</v>
      </c>
      <c r="O127" s="8">
        <v>1174675.41</v>
      </c>
      <c r="P127" s="9">
        <v>-0.95</v>
      </c>
      <c r="Q127" s="9">
        <v>8</v>
      </c>
    </row>
    <row r="128" spans="1:17" ht="12.75">
      <c r="A128" s="34">
        <v>6</v>
      </c>
      <c r="B128" s="34">
        <v>1</v>
      </c>
      <c r="C128" s="34">
        <v>12</v>
      </c>
      <c r="D128" s="35">
        <v>2</v>
      </c>
      <c r="E128" s="36"/>
      <c r="F128" s="7" t="s">
        <v>257</v>
      </c>
      <c r="G128" s="53" t="s">
        <v>366</v>
      </c>
      <c r="H128" s="8">
        <v>11323727.98</v>
      </c>
      <c r="I128" s="8">
        <v>8200195.57</v>
      </c>
      <c r="J128" s="9">
        <v>72.41</v>
      </c>
      <c r="K128" s="8">
        <v>11780523.41</v>
      </c>
      <c r="L128" s="8">
        <v>7779260.94</v>
      </c>
      <c r="M128" s="9">
        <v>66.03</v>
      </c>
      <c r="N128" s="8">
        <v>-456795.43</v>
      </c>
      <c r="O128" s="8">
        <v>420934.63</v>
      </c>
      <c r="P128" s="9">
        <v>-4.03</v>
      </c>
      <c r="Q128" s="9">
        <v>5.13</v>
      </c>
    </row>
    <row r="129" spans="1:17" ht="12.75">
      <c r="A129" s="34">
        <v>6</v>
      </c>
      <c r="B129" s="34">
        <v>1</v>
      </c>
      <c r="C129" s="34">
        <v>13</v>
      </c>
      <c r="D129" s="35">
        <v>2</v>
      </c>
      <c r="E129" s="36"/>
      <c r="F129" s="7" t="s">
        <v>257</v>
      </c>
      <c r="G129" s="53" t="s">
        <v>367</v>
      </c>
      <c r="H129" s="8">
        <v>14794081.64</v>
      </c>
      <c r="I129" s="8">
        <v>6920284.82</v>
      </c>
      <c r="J129" s="9">
        <v>46.77</v>
      </c>
      <c r="K129" s="8">
        <v>14394081.64</v>
      </c>
      <c r="L129" s="8">
        <v>5942729.34</v>
      </c>
      <c r="M129" s="9">
        <v>41.28</v>
      </c>
      <c r="N129" s="8">
        <v>400000</v>
      </c>
      <c r="O129" s="8">
        <v>977555.48</v>
      </c>
      <c r="P129" s="9">
        <v>2.7</v>
      </c>
      <c r="Q129" s="9">
        <v>14.12</v>
      </c>
    </row>
    <row r="130" spans="1:17" ht="12.75">
      <c r="A130" s="34">
        <v>6</v>
      </c>
      <c r="B130" s="34">
        <v>3</v>
      </c>
      <c r="C130" s="34">
        <v>9</v>
      </c>
      <c r="D130" s="35">
        <v>2</v>
      </c>
      <c r="E130" s="36"/>
      <c r="F130" s="7" t="s">
        <v>257</v>
      </c>
      <c r="G130" s="53" t="s">
        <v>368</v>
      </c>
      <c r="H130" s="8">
        <v>14631324.55</v>
      </c>
      <c r="I130" s="8">
        <v>12055914.43</v>
      </c>
      <c r="J130" s="9">
        <v>82.39</v>
      </c>
      <c r="K130" s="8">
        <v>14354825.55</v>
      </c>
      <c r="L130" s="8">
        <v>10535371.82</v>
      </c>
      <c r="M130" s="9">
        <v>73.39</v>
      </c>
      <c r="N130" s="8">
        <v>276499</v>
      </c>
      <c r="O130" s="8">
        <v>1520542.61</v>
      </c>
      <c r="P130" s="9">
        <v>1.88</v>
      </c>
      <c r="Q130" s="9">
        <v>12.61</v>
      </c>
    </row>
    <row r="131" spans="1:17" ht="12.75">
      <c r="A131" s="34">
        <v>6</v>
      </c>
      <c r="B131" s="34">
        <v>6</v>
      </c>
      <c r="C131" s="34">
        <v>9</v>
      </c>
      <c r="D131" s="35">
        <v>2</v>
      </c>
      <c r="E131" s="36"/>
      <c r="F131" s="7" t="s">
        <v>257</v>
      </c>
      <c r="G131" s="53" t="s">
        <v>369</v>
      </c>
      <c r="H131" s="8">
        <v>8941549.07</v>
      </c>
      <c r="I131" s="8">
        <v>7190038.95</v>
      </c>
      <c r="J131" s="9">
        <v>80.41</v>
      </c>
      <c r="K131" s="8">
        <v>8981549.07</v>
      </c>
      <c r="L131" s="8">
        <v>6682417.39</v>
      </c>
      <c r="M131" s="9">
        <v>74.4</v>
      </c>
      <c r="N131" s="8">
        <v>-40000</v>
      </c>
      <c r="O131" s="8">
        <v>507621.56</v>
      </c>
      <c r="P131" s="9">
        <v>-0.44</v>
      </c>
      <c r="Q131" s="9">
        <v>7.06</v>
      </c>
    </row>
    <row r="132" spans="1:17" ht="12.75">
      <c r="A132" s="34">
        <v>6</v>
      </c>
      <c r="B132" s="34">
        <v>17</v>
      </c>
      <c r="C132" s="34">
        <v>4</v>
      </c>
      <c r="D132" s="35">
        <v>2</v>
      </c>
      <c r="E132" s="36"/>
      <c r="F132" s="7" t="s">
        <v>257</v>
      </c>
      <c r="G132" s="53" t="s">
        <v>370</v>
      </c>
      <c r="H132" s="8">
        <v>10425916.76</v>
      </c>
      <c r="I132" s="8">
        <v>7560334.76</v>
      </c>
      <c r="J132" s="9">
        <v>72.51</v>
      </c>
      <c r="K132" s="8">
        <v>10169617.76</v>
      </c>
      <c r="L132" s="8">
        <v>6735238.64</v>
      </c>
      <c r="M132" s="9">
        <v>66.22</v>
      </c>
      <c r="N132" s="8">
        <v>256299</v>
      </c>
      <c r="O132" s="8">
        <v>825096.12</v>
      </c>
      <c r="P132" s="9">
        <v>2.45</v>
      </c>
      <c r="Q132" s="9">
        <v>10.91</v>
      </c>
    </row>
    <row r="133" spans="1:17" ht="12.75">
      <c r="A133" s="34">
        <v>6</v>
      </c>
      <c r="B133" s="34">
        <v>3</v>
      </c>
      <c r="C133" s="34">
        <v>10</v>
      </c>
      <c r="D133" s="35">
        <v>2</v>
      </c>
      <c r="E133" s="36"/>
      <c r="F133" s="7" t="s">
        <v>257</v>
      </c>
      <c r="G133" s="53" t="s">
        <v>371</v>
      </c>
      <c r="H133" s="8">
        <v>17505257.01</v>
      </c>
      <c r="I133" s="8">
        <v>13363927.52</v>
      </c>
      <c r="J133" s="9">
        <v>76.34</v>
      </c>
      <c r="K133" s="8">
        <v>17450500.51</v>
      </c>
      <c r="L133" s="8">
        <v>12888825.41</v>
      </c>
      <c r="M133" s="9">
        <v>73.85</v>
      </c>
      <c r="N133" s="8">
        <v>54756.5</v>
      </c>
      <c r="O133" s="8">
        <v>475102.11</v>
      </c>
      <c r="P133" s="9">
        <v>0.31</v>
      </c>
      <c r="Q133" s="9">
        <v>3.55</v>
      </c>
    </row>
    <row r="134" spans="1:17" ht="12.75">
      <c r="A134" s="34">
        <v>6</v>
      </c>
      <c r="B134" s="34">
        <v>8</v>
      </c>
      <c r="C134" s="34">
        <v>12</v>
      </c>
      <c r="D134" s="35">
        <v>2</v>
      </c>
      <c r="E134" s="36"/>
      <c r="F134" s="7" t="s">
        <v>257</v>
      </c>
      <c r="G134" s="53" t="s">
        <v>372</v>
      </c>
      <c r="H134" s="8">
        <v>12585619.77</v>
      </c>
      <c r="I134" s="8">
        <v>10213358.49</v>
      </c>
      <c r="J134" s="9">
        <v>81.15</v>
      </c>
      <c r="K134" s="8">
        <v>13723945.77</v>
      </c>
      <c r="L134" s="8">
        <v>9209619.4</v>
      </c>
      <c r="M134" s="9">
        <v>67.1</v>
      </c>
      <c r="N134" s="8">
        <v>-1138326</v>
      </c>
      <c r="O134" s="8">
        <v>1003739.09</v>
      </c>
      <c r="P134" s="9">
        <v>-9.04</v>
      </c>
      <c r="Q134" s="9">
        <v>9.82</v>
      </c>
    </row>
    <row r="135" spans="1:17" ht="12.75">
      <c r="A135" s="34">
        <v>6</v>
      </c>
      <c r="B135" s="34">
        <v>11</v>
      </c>
      <c r="C135" s="34">
        <v>6</v>
      </c>
      <c r="D135" s="35">
        <v>2</v>
      </c>
      <c r="E135" s="36"/>
      <c r="F135" s="7" t="s">
        <v>257</v>
      </c>
      <c r="G135" s="53" t="s">
        <v>373</v>
      </c>
      <c r="H135" s="8">
        <v>12682171.61</v>
      </c>
      <c r="I135" s="8">
        <v>10076786.56</v>
      </c>
      <c r="J135" s="9">
        <v>79.45</v>
      </c>
      <c r="K135" s="8">
        <v>15015578.61</v>
      </c>
      <c r="L135" s="8">
        <v>9807992.91</v>
      </c>
      <c r="M135" s="9">
        <v>65.31</v>
      </c>
      <c r="N135" s="8">
        <v>-2333407</v>
      </c>
      <c r="O135" s="8">
        <v>268793.65</v>
      </c>
      <c r="P135" s="9">
        <v>-18.39</v>
      </c>
      <c r="Q135" s="9">
        <v>2.66</v>
      </c>
    </row>
    <row r="136" spans="1:17" ht="12.75">
      <c r="A136" s="34">
        <v>6</v>
      </c>
      <c r="B136" s="34">
        <v>3</v>
      </c>
      <c r="C136" s="34">
        <v>11</v>
      </c>
      <c r="D136" s="35">
        <v>2</v>
      </c>
      <c r="E136" s="36"/>
      <c r="F136" s="7" t="s">
        <v>257</v>
      </c>
      <c r="G136" s="53" t="s">
        <v>374</v>
      </c>
      <c r="H136" s="8">
        <v>22180171.8</v>
      </c>
      <c r="I136" s="8">
        <v>16257294.49</v>
      </c>
      <c r="J136" s="9">
        <v>73.29</v>
      </c>
      <c r="K136" s="8">
        <v>22860633.73</v>
      </c>
      <c r="L136" s="8">
        <v>14880708.55</v>
      </c>
      <c r="M136" s="9">
        <v>65.09</v>
      </c>
      <c r="N136" s="8">
        <v>-680461.93</v>
      </c>
      <c r="O136" s="8">
        <v>1376585.94</v>
      </c>
      <c r="P136" s="9">
        <v>-3.06</v>
      </c>
      <c r="Q136" s="9">
        <v>8.46</v>
      </c>
    </row>
    <row r="137" spans="1:17" ht="12.75">
      <c r="A137" s="34">
        <v>6</v>
      </c>
      <c r="B137" s="34">
        <v>13</v>
      </c>
      <c r="C137" s="34">
        <v>6</v>
      </c>
      <c r="D137" s="35">
        <v>2</v>
      </c>
      <c r="E137" s="36"/>
      <c r="F137" s="7" t="s">
        <v>257</v>
      </c>
      <c r="G137" s="53" t="s">
        <v>375</v>
      </c>
      <c r="H137" s="8">
        <v>17433414.22</v>
      </c>
      <c r="I137" s="8">
        <v>12085664.18</v>
      </c>
      <c r="J137" s="9">
        <v>69.32</v>
      </c>
      <c r="K137" s="8">
        <v>21185894.22</v>
      </c>
      <c r="L137" s="8">
        <v>13755232.61</v>
      </c>
      <c r="M137" s="9">
        <v>64.92</v>
      </c>
      <c r="N137" s="8">
        <v>-3752480</v>
      </c>
      <c r="O137" s="8">
        <v>-1669568.43</v>
      </c>
      <c r="P137" s="9">
        <v>-21.52</v>
      </c>
      <c r="Q137" s="9">
        <v>-13.81</v>
      </c>
    </row>
    <row r="138" spans="1:17" ht="12.75">
      <c r="A138" s="34">
        <v>6</v>
      </c>
      <c r="B138" s="34">
        <v>6</v>
      </c>
      <c r="C138" s="34">
        <v>10</v>
      </c>
      <c r="D138" s="35">
        <v>2</v>
      </c>
      <c r="E138" s="36"/>
      <c r="F138" s="7" t="s">
        <v>257</v>
      </c>
      <c r="G138" s="53" t="s">
        <v>376</v>
      </c>
      <c r="H138" s="8">
        <v>13788267.39</v>
      </c>
      <c r="I138" s="8">
        <v>11456786.33</v>
      </c>
      <c r="J138" s="9">
        <v>83.09</v>
      </c>
      <c r="K138" s="8">
        <v>14428222.78</v>
      </c>
      <c r="L138" s="8">
        <v>11310091.94</v>
      </c>
      <c r="M138" s="9">
        <v>78.38</v>
      </c>
      <c r="N138" s="8">
        <v>-639955.39</v>
      </c>
      <c r="O138" s="8">
        <v>146694.39</v>
      </c>
      <c r="P138" s="9">
        <v>-4.64</v>
      </c>
      <c r="Q138" s="9">
        <v>1.28</v>
      </c>
    </row>
    <row r="139" spans="1:17" ht="12.75">
      <c r="A139" s="34">
        <v>6</v>
      </c>
      <c r="B139" s="34">
        <v>20</v>
      </c>
      <c r="C139" s="34">
        <v>9</v>
      </c>
      <c r="D139" s="35">
        <v>2</v>
      </c>
      <c r="E139" s="36"/>
      <c r="F139" s="7" t="s">
        <v>257</v>
      </c>
      <c r="G139" s="53" t="s">
        <v>377</v>
      </c>
      <c r="H139" s="8">
        <v>24164372.9</v>
      </c>
      <c r="I139" s="8">
        <v>19064233.28</v>
      </c>
      <c r="J139" s="9">
        <v>78.89</v>
      </c>
      <c r="K139" s="8">
        <v>24278472.9</v>
      </c>
      <c r="L139" s="8">
        <v>20042086.27</v>
      </c>
      <c r="M139" s="9">
        <v>82.55</v>
      </c>
      <c r="N139" s="8">
        <v>-114100</v>
      </c>
      <c r="O139" s="8">
        <v>-977852.99</v>
      </c>
      <c r="P139" s="9">
        <v>-0.47</v>
      </c>
      <c r="Q139" s="9">
        <v>-5.12</v>
      </c>
    </row>
    <row r="140" spans="1:17" ht="12.75">
      <c r="A140" s="34">
        <v>6</v>
      </c>
      <c r="B140" s="34">
        <v>20</v>
      </c>
      <c r="C140" s="34">
        <v>10</v>
      </c>
      <c r="D140" s="35">
        <v>2</v>
      </c>
      <c r="E140" s="36"/>
      <c r="F140" s="7" t="s">
        <v>257</v>
      </c>
      <c r="G140" s="53" t="s">
        <v>378</v>
      </c>
      <c r="H140" s="8">
        <v>15966700</v>
      </c>
      <c r="I140" s="8">
        <v>12784817.38</v>
      </c>
      <c r="J140" s="9">
        <v>80.07</v>
      </c>
      <c r="K140" s="8">
        <v>15322950</v>
      </c>
      <c r="L140" s="8">
        <v>10633404.3</v>
      </c>
      <c r="M140" s="9">
        <v>69.39</v>
      </c>
      <c r="N140" s="8">
        <v>643750</v>
      </c>
      <c r="O140" s="8">
        <v>2151413.08</v>
      </c>
      <c r="P140" s="9">
        <v>4.03</v>
      </c>
      <c r="Q140" s="9">
        <v>16.82</v>
      </c>
    </row>
    <row r="141" spans="1:17" ht="12.75">
      <c r="A141" s="34">
        <v>6</v>
      </c>
      <c r="B141" s="34">
        <v>1</v>
      </c>
      <c r="C141" s="34">
        <v>14</v>
      </c>
      <c r="D141" s="35">
        <v>2</v>
      </c>
      <c r="E141" s="36"/>
      <c r="F141" s="7" t="s">
        <v>257</v>
      </c>
      <c r="G141" s="53" t="s">
        <v>379</v>
      </c>
      <c r="H141" s="8">
        <v>7928748.27</v>
      </c>
      <c r="I141" s="8">
        <v>5770518.63</v>
      </c>
      <c r="J141" s="9">
        <v>72.77</v>
      </c>
      <c r="K141" s="8">
        <v>7931348.27</v>
      </c>
      <c r="L141" s="8">
        <v>5727390.2</v>
      </c>
      <c r="M141" s="9">
        <v>72.21</v>
      </c>
      <c r="N141" s="8">
        <v>-2600</v>
      </c>
      <c r="O141" s="8">
        <v>43128.43</v>
      </c>
      <c r="P141" s="9">
        <v>-0.03</v>
      </c>
      <c r="Q141" s="9">
        <v>0.74</v>
      </c>
    </row>
    <row r="142" spans="1:17" ht="12.75">
      <c r="A142" s="34">
        <v>6</v>
      </c>
      <c r="B142" s="34">
        <v>13</v>
      </c>
      <c r="C142" s="34">
        <v>7</v>
      </c>
      <c r="D142" s="35">
        <v>2</v>
      </c>
      <c r="E142" s="36"/>
      <c r="F142" s="7" t="s">
        <v>257</v>
      </c>
      <c r="G142" s="53" t="s">
        <v>380</v>
      </c>
      <c r="H142" s="8">
        <v>9487498.67</v>
      </c>
      <c r="I142" s="8">
        <v>7366280.16</v>
      </c>
      <c r="J142" s="9">
        <v>77.64</v>
      </c>
      <c r="K142" s="8">
        <v>9015424.67</v>
      </c>
      <c r="L142" s="8">
        <v>6295456.3</v>
      </c>
      <c r="M142" s="9">
        <v>69.82</v>
      </c>
      <c r="N142" s="8">
        <v>472074</v>
      </c>
      <c r="O142" s="8">
        <v>1070823.86</v>
      </c>
      <c r="P142" s="9">
        <v>4.97</v>
      </c>
      <c r="Q142" s="9">
        <v>14.53</v>
      </c>
    </row>
    <row r="143" spans="1:17" ht="12.75">
      <c r="A143" s="34">
        <v>6</v>
      </c>
      <c r="B143" s="34">
        <v>1</v>
      </c>
      <c r="C143" s="34">
        <v>15</v>
      </c>
      <c r="D143" s="35">
        <v>2</v>
      </c>
      <c r="E143" s="36"/>
      <c r="F143" s="7" t="s">
        <v>257</v>
      </c>
      <c r="G143" s="53" t="s">
        <v>381</v>
      </c>
      <c r="H143" s="8">
        <v>7593139.99</v>
      </c>
      <c r="I143" s="8">
        <v>5598469.21</v>
      </c>
      <c r="J143" s="9">
        <v>73.73</v>
      </c>
      <c r="K143" s="8">
        <v>7664412.99</v>
      </c>
      <c r="L143" s="8">
        <v>4982800.62</v>
      </c>
      <c r="M143" s="9">
        <v>65.01</v>
      </c>
      <c r="N143" s="8">
        <v>-71273</v>
      </c>
      <c r="O143" s="8">
        <v>615668.59</v>
      </c>
      <c r="P143" s="9">
        <v>-0.93</v>
      </c>
      <c r="Q143" s="9">
        <v>10.99</v>
      </c>
    </row>
    <row r="144" spans="1:17" ht="12.75">
      <c r="A144" s="34">
        <v>6</v>
      </c>
      <c r="B144" s="34">
        <v>10</v>
      </c>
      <c r="C144" s="34">
        <v>6</v>
      </c>
      <c r="D144" s="35">
        <v>2</v>
      </c>
      <c r="E144" s="36"/>
      <c r="F144" s="7" t="s">
        <v>257</v>
      </c>
      <c r="G144" s="53" t="s">
        <v>382</v>
      </c>
      <c r="H144" s="8">
        <v>16080322.45</v>
      </c>
      <c r="I144" s="8">
        <v>12347503.82</v>
      </c>
      <c r="J144" s="9">
        <v>76.78</v>
      </c>
      <c r="K144" s="8">
        <v>17568015.57</v>
      </c>
      <c r="L144" s="8">
        <v>11899393.62</v>
      </c>
      <c r="M144" s="9">
        <v>67.73</v>
      </c>
      <c r="N144" s="8">
        <v>-1487693.12</v>
      </c>
      <c r="O144" s="8">
        <v>448110.2</v>
      </c>
      <c r="P144" s="9">
        <v>-9.25</v>
      </c>
      <c r="Q144" s="9">
        <v>3.62</v>
      </c>
    </row>
    <row r="145" spans="1:17" ht="12.75">
      <c r="A145" s="34">
        <v>6</v>
      </c>
      <c r="B145" s="34">
        <v>11</v>
      </c>
      <c r="C145" s="34">
        <v>7</v>
      </c>
      <c r="D145" s="35">
        <v>2</v>
      </c>
      <c r="E145" s="36"/>
      <c r="F145" s="7" t="s">
        <v>257</v>
      </c>
      <c r="G145" s="53" t="s">
        <v>383</v>
      </c>
      <c r="H145" s="8">
        <v>34603802.5</v>
      </c>
      <c r="I145" s="8">
        <v>25368011.83</v>
      </c>
      <c r="J145" s="9">
        <v>73.3</v>
      </c>
      <c r="K145" s="8">
        <v>34590490.61</v>
      </c>
      <c r="L145" s="8">
        <v>21865611.53</v>
      </c>
      <c r="M145" s="9">
        <v>63.21</v>
      </c>
      <c r="N145" s="8">
        <v>13311.89</v>
      </c>
      <c r="O145" s="8">
        <v>3502400.3</v>
      </c>
      <c r="P145" s="9">
        <v>0.03</v>
      </c>
      <c r="Q145" s="9">
        <v>13.8</v>
      </c>
    </row>
    <row r="146" spans="1:17" ht="12.75">
      <c r="A146" s="34">
        <v>6</v>
      </c>
      <c r="B146" s="34">
        <v>19</v>
      </c>
      <c r="C146" s="34">
        <v>4</v>
      </c>
      <c r="D146" s="35">
        <v>2</v>
      </c>
      <c r="E146" s="36"/>
      <c r="F146" s="7" t="s">
        <v>257</v>
      </c>
      <c r="G146" s="53" t="s">
        <v>384</v>
      </c>
      <c r="H146" s="8">
        <v>8012594.17</v>
      </c>
      <c r="I146" s="8">
        <v>5799791.27</v>
      </c>
      <c r="J146" s="9">
        <v>72.38</v>
      </c>
      <c r="K146" s="8">
        <v>8049856.17</v>
      </c>
      <c r="L146" s="8">
        <v>5376964.75</v>
      </c>
      <c r="M146" s="9">
        <v>66.79</v>
      </c>
      <c r="N146" s="8">
        <v>-37262</v>
      </c>
      <c r="O146" s="8">
        <v>422826.52</v>
      </c>
      <c r="P146" s="9">
        <v>-0.46</v>
      </c>
      <c r="Q146" s="9">
        <v>7.29</v>
      </c>
    </row>
    <row r="147" spans="1:17" ht="12.75">
      <c r="A147" s="34">
        <v>6</v>
      </c>
      <c r="B147" s="34">
        <v>20</v>
      </c>
      <c r="C147" s="34">
        <v>11</v>
      </c>
      <c r="D147" s="35">
        <v>2</v>
      </c>
      <c r="E147" s="36"/>
      <c r="F147" s="7" t="s">
        <v>257</v>
      </c>
      <c r="G147" s="53" t="s">
        <v>385</v>
      </c>
      <c r="H147" s="8">
        <v>13921273.96</v>
      </c>
      <c r="I147" s="8">
        <v>10949846.84</v>
      </c>
      <c r="J147" s="9">
        <v>78.65</v>
      </c>
      <c r="K147" s="8">
        <v>13796976.96</v>
      </c>
      <c r="L147" s="8">
        <v>10103760.76</v>
      </c>
      <c r="M147" s="9">
        <v>73.23</v>
      </c>
      <c r="N147" s="8">
        <v>124297</v>
      </c>
      <c r="O147" s="8">
        <v>846086.08</v>
      </c>
      <c r="P147" s="9">
        <v>0.89</v>
      </c>
      <c r="Q147" s="9">
        <v>7.72</v>
      </c>
    </row>
    <row r="148" spans="1:17" ht="12.75">
      <c r="A148" s="34">
        <v>6</v>
      </c>
      <c r="B148" s="34">
        <v>16</v>
      </c>
      <c r="C148" s="34">
        <v>5</v>
      </c>
      <c r="D148" s="35">
        <v>2</v>
      </c>
      <c r="E148" s="36"/>
      <c r="F148" s="7" t="s">
        <v>257</v>
      </c>
      <c r="G148" s="53" t="s">
        <v>386</v>
      </c>
      <c r="H148" s="8">
        <v>18110448.87</v>
      </c>
      <c r="I148" s="8">
        <v>13892037.96</v>
      </c>
      <c r="J148" s="9">
        <v>76.7</v>
      </c>
      <c r="K148" s="8">
        <v>17030305.87</v>
      </c>
      <c r="L148" s="8">
        <v>12012015.61</v>
      </c>
      <c r="M148" s="9">
        <v>70.53</v>
      </c>
      <c r="N148" s="8">
        <v>1080143</v>
      </c>
      <c r="O148" s="8">
        <v>1880022.35</v>
      </c>
      <c r="P148" s="9">
        <v>5.96</v>
      </c>
      <c r="Q148" s="9">
        <v>13.53</v>
      </c>
    </row>
    <row r="149" spans="1:17" ht="12.75">
      <c r="A149" s="34">
        <v>6</v>
      </c>
      <c r="B149" s="34">
        <v>11</v>
      </c>
      <c r="C149" s="34">
        <v>8</v>
      </c>
      <c r="D149" s="35">
        <v>2</v>
      </c>
      <c r="E149" s="36"/>
      <c r="F149" s="7" t="s">
        <v>257</v>
      </c>
      <c r="G149" s="53" t="s">
        <v>269</v>
      </c>
      <c r="H149" s="8">
        <v>23903228.83</v>
      </c>
      <c r="I149" s="8">
        <v>18534971.42</v>
      </c>
      <c r="J149" s="9">
        <v>77.54</v>
      </c>
      <c r="K149" s="8">
        <v>23024047.83</v>
      </c>
      <c r="L149" s="8">
        <v>15778075.74</v>
      </c>
      <c r="M149" s="9">
        <v>68.52</v>
      </c>
      <c r="N149" s="8">
        <v>879181</v>
      </c>
      <c r="O149" s="8">
        <v>2756895.68</v>
      </c>
      <c r="P149" s="9">
        <v>3.67</v>
      </c>
      <c r="Q149" s="9">
        <v>14.87</v>
      </c>
    </row>
    <row r="150" spans="1:17" ht="12.75">
      <c r="A150" s="34">
        <v>6</v>
      </c>
      <c r="B150" s="34">
        <v>9</v>
      </c>
      <c r="C150" s="34">
        <v>12</v>
      </c>
      <c r="D150" s="35">
        <v>2</v>
      </c>
      <c r="E150" s="36"/>
      <c r="F150" s="7" t="s">
        <v>257</v>
      </c>
      <c r="G150" s="53" t="s">
        <v>387</v>
      </c>
      <c r="H150" s="8">
        <v>20015245.47</v>
      </c>
      <c r="I150" s="8">
        <v>16292928.79</v>
      </c>
      <c r="J150" s="9">
        <v>81.4</v>
      </c>
      <c r="K150" s="8">
        <v>20314421.47</v>
      </c>
      <c r="L150" s="8">
        <v>13096019.43</v>
      </c>
      <c r="M150" s="9">
        <v>64.46</v>
      </c>
      <c r="N150" s="8">
        <v>-299176</v>
      </c>
      <c r="O150" s="8">
        <v>3196909.36</v>
      </c>
      <c r="P150" s="9">
        <v>-1.49</v>
      </c>
      <c r="Q150" s="9">
        <v>19.62</v>
      </c>
    </row>
    <row r="151" spans="1:17" ht="12.75">
      <c r="A151" s="34">
        <v>6</v>
      </c>
      <c r="B151" s="34">
        <v>20</v>
      </c>
      <c r="C151" s="34">
        <v>12</v>
      </c>
      <c r="D151" s="35">
        <v>2</v>
      </c>
      <c r="E151" s="36"/>
      <c r="F151" s="7" t="s">
        <v>257</v>
      </c>
      <c r="G151" s="53" t="s">
        <v>388</v>
      </c>
      <c r="H151" s="8">
        <v>16823368.91</v>
      </c>
      <c r="I151" s="8">
        <v>10403078.92</v>
      </c>
      <c r="J151" s="9">
        <v>61.83</v>
      </c>
      <c r="K151" s="8">
        <v>18133348.2</v>
      </c>
      <c r="L151" s="8">
        <v>8908825.07</v>
      </c>
      <c r="M151" s="9">
        <v>49.12</v>
      </c>
      <c r="N151" s="8">
        <v>-1309979.29</v>
      </c>
      <c r="O151" s="8">
        <v>1494253.85</v>
      </c>
      <c r="P151" s="9">
        <v>-7.78</v>
      </c>
      <c r="Q151" s="9">
        <v>14.36</v>
      </c>
    </row>
    <row r="152" spans="1:17" ht="12.75">
      <c r="A152" s="34">
        <v>6</v>
      </c>
      <c r="B152" s="34">
        <v>18</v>
      </c>
      <c r="C152" s="34">
        <v>8</v>
      </c>
      <c r="D152" s="35">
        <v>2</v>
      </c>
      <c r="E152" s="36"/>
      <c r="F152" s="7" t="s">
        <v>257</v>
      </c>
      <c r="G152" s="53" t="s">
        <v>389</v>
      </c>
      <c r="H152" s="8">
        <v>24197144.37</v>
      </c>
      <c r="I152" s="8">
        <v>18204438.97</v>
      </c>
      <c r="J152" s="9">
        <v>75.23</v>
      </c>
      <c r="K152" s="8">
        <v>25252122.37</v>
      </c>
      <c r="L152" s="8">
        <v>16091409.28</v>
      </c>
      <c r="M152" s="9">
        <v>63.72</v>
      </c>
      <c r="N152" s="8">
        <v>-1054978</v>
      </c>
      <c r="O152" s="8">
        <v>2113029.69</v>
      </c>
      <c r="P152" s="9">
        <v>-4.35</v>
      </c>
      <c r="Q152" s="9">
        <v>11.6</v>
      </c>
    </row>
    <row r="153" spans="1:17" ht="12.75">
      <c r="A153" s="34">
        <v>6</v>
      </c>
      <c r="B153" s="34">
        <v>7</v>
      </c>
      <c r="C153" s="34">
        <v>6</v>
      </c>
      <c r="D153" s="35">
        <v>2</v>
      </c>
      <c r="E153" s="36"/>
      <c r="F153" s="7" t="s">
        <v>257</v>
      </c>
      <c r="G153" s="53" t="s">
        <v>390</v>
      </c>
      <c r="H153" s="8">
        <v>21287328.1</v>
      </c>
      <c r="I153" s="8">
        <v>16523693.53</v>
      </c>
      <c r="J153" s="9">
        <v>77.62</v>
      </c>
      <c r="K153" s="8">
        <v>21661195.56</v>
      </c>
      <c r="L153" s="8">
        <v>16595958.85</v>
      </c>
      <c r="M153" s="9">
        <v>76.61</v>
      </c>
      <c r="N153" s="8">
        <v>-373867.46</v>
      </c>
      <c r="O153" s="8">
        <v>-72265.32</v>
      </c>
      <c r="P153" s="9">
        <v>-1.75</v>
      </c>
      <c r="Q153" s="9">
        <v>-0.43</v>
      </c>
    </row>
    <row r="154" spans="1:17" ht="12.75">
      <c r="A154" s="34">
        <v>6</v>
      </c>
      <c r="B154" s="34">
        <v>18</v>
      </c>
      <c r="C154" s="34">
        <v>9</v>
      </c>
      <c r="D154" s="35">
        <v>2</v>
      </c>
      <c r="E154" s="36"/>
      <c r="F154" s="7" t="s">
        <v>257</v>
      </c>
      <c r="G154" s="53" t="s">
        <v>391</v>
      </c>
      <c r="H154" s="8">
        <v>13116161.59</v>
      </c>
      <c r="I154" s="8">
        <v>9534398.39</v>
      </c>
      <c r="J154" s="9">
        <v>72.69</v>
      </c>
      <c r="K154" s="8">
        <v>13051773.99</v>
      </c>
      <c r="L154" s="8">
        <v>8156768.65</v>
      </c>
      <c r="M154" s="9">
        <v>62.49</v>
      </c>
      <c r="N154" s="8">
        <v>64387.6</v>
      </c>
      <c r="O154" s="8">
        <v>1377629.74</v>
      </c>
      <c r="P154" s="9">
        <v>0.49</v>
      </c>
      <c r="Q154" s="9">
        <v>14.44</v>
      </c>
    </row>
    <row r="155" spans="1:17" ht="12.75">
      <c r="A155" s="34">
        <v>6</v>
      </c>
      <c r="B155" s="34">
        <v>18</v>
      </c>
      <c r="C155" s="34">
        <v>10</v>
      </c>
      <c r="D155" s="35">
        <v>2</v>
      </c>
      <c r="E155" s="36"/>
      <c r="F155" s="7" t="s">
        <v>257</v>
      </c>
      <c r="G155" s="53" t="s">
        <v>392</v>
      </c>
      <c r="H155" s="8">
        <v>11065962.74</v>
      </c>
      <c r="I155" s="8">
        <v>8651627.66</v>
      </c>
      <c r="J155" s="9">
        <v>78.18</v>
      </c>
      <c r="K155" s="8">
        <v>11610765.01</v>
      </c>
      <c r="L155" s="8">
        <v>7741333.23</v>
      </c>
      <c r="M155" s="9">
        <v>66.67</v>
      </c>
      <c r="N155" s="8">
        <v>-544802.27</v>
      </c>
      <c r="O155" s="8">
        <v>910294.43</v>
      </c>
      <c r="P155" s="9">
        <v>-4.92</v>
      </c>
      <c r="Q155" s="9">
        <v>10.52</v>
      </c>
    </row>
    <row r="156" spans="1:17" ht="12.75">
      <c r="A156" s="34">
        <v>6</v>
      </c>
      <c r="B156" s="34">
        <v>1</v>
      </c>
      <c r="C156" s="34">
        <v>16</v>
      </c>
      <c r="D156" s="35">
        <v>2</v>
      </c>
      <c r="E156" s="36"/>
      <c r="F156" s="7" t="s">
        <v>257</v>
      </c>
      <c r="G156" s="53" t="s">
        <v>271</v>
      </c>
      <c r="H156" s="8">
        <v>25873839.39</v>
      </c>
      <c r="I156" s="8">
        <v>20303670.5</v>
      </c>
      <c r="J156" s="9">
        <v>78.47</v>
      </c>
      <c r="K156" s="8">
        <v>31734680.39</v>
      </c>
      <c r="L156" s="8">
        <v>17174517.74</v>
      </c>
      <c r="M156" s="9">
        <v>54.11</v>
      </c>
      <c r="N156" s="8">
        <v>-5860841</v>
      </c>
      <c r="O156" s="8">
        <v>3129152.76</v>
      </c>
      <c r="P156" s="9">
        <v>-22.65</v>
      </c>
      <c r="Q156" s="9">
        <v>15.41</v>
      </c>
    </row>
    <row r="157" spans="1:17" ht="12.75">
      <c r="A157" s="34">
        <v>6</v>
      </c>
      <c r="B157" s="34">
        <v>2</v>
      </c>
      <c r="C157" s="34">
        <v>13</v>
      </c>
      <c r="D157" s="35">
        <v>2</v>
      </c>
      <c r="E157" s="36"/>
      <c r="F157" s="7" t="s">
        <v>257</v>
      </c>
      <c r="G157" s="53" t="s">
        <v>393</v>
      </c>
      <c r="H157" s="8">
        <v>10913740.79</v>
      </c>
      <c r="I157" s="8">
        <v>8490455.4</v>
      </c>
      <c r="J157" s="9">
        <v>77.79</v>
      </c>
      <c r="K157" s="8">
        <v>10778080.79</v>
      </c>
      <c r="L157" s="8">
        <v>7568927.46</v>
      </c>
      <c r="M157" s="9">
        <v>70.22</v>
      </c>
      <c r="N157" s="8">
        <v>135660</v>
      </c>
      <c r="O157" s="8">
        <v>921527.94</v>
      </c>
      <c r="P157" s="9">
        <v>1.24</v>
      </c>
      <c r="Q157" s="9">
        <v>10.85</v>
      </c>
    </row>
    <row r="158" spans="1:17" ht="12.75">
      <c r="A158" s="34">
        <v>6</v>
      </c>
      <c r="B158" s="34">
        <v>18</v>
      </c>
      <c r="C158" s="34">
        <v>11</v>
      </c>
      <c r="D158" s="35">
        <v>2</v>
      </c>
      <c r="E158" s="36"/>
      <c r="F158" s="7" t="s">
        <v>257</v>
      </c>
      <c r="G158" s="53" t="s">
        <v>272</v>
      </c>
      <c r="H158" s="8">
        <v>28017760.78</v>
      </c>
      <c r="I158" s="8">
        <v>21701561.32</v>
      </c>
      <c r="J158" s="9">
        <v>77.45</v>
      </c>
      <c r="K158" s="8">
        <v>27048775.98</v>
      </c>
      <c r="L158" s="8">
        <v>19853222.46</v>
      </c>
      <c r="M158" s="9">
        <v>73.39</v>
      </c>
      <c r="N158" s="8">
        <v>968984.8</v>
      </c>
      <c r="O158" s="8">
        <v>1848338.86</v>
      </c>
      <c r="P158" s="9">
        <v>3.45</v>
      </c>
      <c r="Q158" s="9">
        <v>8.51</v>
      </c>
    </row>
    <row r="159" spans="1:17" ht="12.75">
      <c r="A159" s="34">
        <v>6</v>
      </c>
      <c r="B159" s="34">
        <v>17</v>
      </c>
      <c r="C159" s="34">
        <v>5</v>
      </c>
      <c r="D159" s="35">
        <v>2</v>
      </c>
      <c r="E159" s="36"/>
      <c r="F159" s="7" t="s">
        <v>257</v>
      </c>
      <c r="G159" s="53" t="s">
        <v>394</v>
      </c>
      <c r="H159" s="8">
        <v>24710868</v>
      </c>
      <c r="I159" s="8">
        <v>19049376.1</v>
      </c>
      <c r="J159" s="9">
        <v>77.08</v>
      </c>
      <c r="K159" s="8">
        <v>24454094</v>
      </c>
      <c r="L159" s="8">
        <v>16543013.41</v>
      </c>
      <c r="M159" s="9">
        <v>67.64</v>
      </c>
      <c r="N159" s="8">
        <v>256774</v>
      </c>
      <c r="O159" s="8">
        <v>2506362.69</v>
      </c>
      <c r="P159" s="9">
        <v>1.03</v>
      </c>
      <c r="Q159" s="9">
        <v>13.15</v>
      </c>
    </row>
    <row r="160" spans="1:17" ht="12.75">
      <c r="A160" s="34">
        <v>6</v>
      </c>
      <c r="B160" s="34">
        <v>11</v>
      </c>
      <c r="C160" s="34">
        <v>9</v>
      </c>
      <c r="D160" s="35">
        <v>2</v>
      </c>
      <c r="E160" s="36"/>
      <c r="F160" s="7" t="s">
        <v>257</v>
      </c>
      <c r="G160" s="53" t="s">
        <v>395</v>
      </c>
      <c r="H160" s="8">
        <v>21736195.47</v>
      </c>
      <c r="I160" s="8">
        <v>16766585.55</v>
      </c>
      <c r="J160" s="9">
        <v>77.13</v>
      </c>
      <c r="K160" s="8">
        <v>23236195.47</v>
      </c>
      <c r="L160" s="8">
        <v>15897049.51</v>
      </c>
      <c r="M160" s="9">
        <v>68.41</v>
      </c>
      <c r="N160" s="8">
        <v>-1500000</v>
      </c>
      <c r="O160" s="8">
        <v>869536.04</v>
      </c>
      <c r="P160" s="9">
        <v>-6.9</v>
      </c>
      <c r="Q160" s="9">
        <v>5.18</v>
      </c>
    </row>
    <row r="161" spans="1:17" ht="12.75">
      <c r="A161" s="34">
        <v>6</v>
      </c>
      <c r="B161" s="34">
        <v>4</v>
      </c>
      <c r="C161" s="34">
        <v>6</v>
      </c>
      <c r="D161" s="35">
        <v>2</v>
      </c>
      <c r="E161" s="36"/>
      <c r="F161" s="7" t="s">
        <v>257</v>
      </c>
      <c r="G161" s="53" t="s">
        <v>396</v>
      </c>
      <c r="H161" s="8">
        <v>11427994.07</v>
      </c>
      <c r="I161" s="8">
        <v>8553466.37</v>
      </c>
      <c r="J161" s="9">
        <v>74.84</v>
      </c>
      <c r="K161" s="8">
        <v>11443436.18</v>
      </c>
      <c r="L161" s="8">
        <v>8229468.19</v>
      </c>
      <c r="M161" s="9">
        <v>71.91</v>
      </c>
      <c r="N161" s="8">
        <v>-15442.11</v>
      </c>
      <c r="O161" s="8">
        <v>323998.18</v>
      </c>
      <c r="P161" s="9">
        <v>-0.13</v>
      </c>
      <c r="Q161" s="9">
        <v>3.78</v>
      </c>
    </row>
    <row r="162" spans="1:17" ht="12.75">
      <c r="A162" s="34">
        <v>6</v>
      </c>
      <c r="B162" s="34">
        <v>7</v>
      </c>
      <c r="C162" s="34">
        <v>7</v>
      </c>
      <c r="D162" s="35">
        <v>2</v>
      </c>
      <c r="E162" s="36"/>
      <c r="F162" s="7" t="s">
        <v>257</v>
      </c>
      <c r="G162" s="53" t="s">
        <v>397</v>
      </c>
      <c r="H162" s="8">
        <v>18262977.07</v>
      </c>
      <c r="I162" s="8">
        <v>13733506.55</v>
      </c>
      <c r="J162" s="9">
        <v>75.19</v>
      </c>
      <c r="K162" s="8">
        <v>21080722.37</v>
      </c>
      <c r="L162" s="8">
        <v>12443055.74</v>
      </c>
      <c r="M162" s="9">
        <v>59.02</v>
      </c>
      <c r="N162" s="8">
        <v>-2817745.3</v>
      </c>
      <c r="O162" s="8">
        <v>1290450.81</v>
      </c>
      <c r="P162" s="9">
        <v>-15.42</v>
      </c>
      <c r="Q162" s="9">
        <v>9.39</v>
      </c>
    </row>
    <row r="163" spans="1:17" ht="12.75">
      <c r="A163" s="34">
        <v>6</v>
      </c>
      <c r="B163" s="34">
        <v>1</v>
      </c>
      <c r="C163" s="34">
        <v>17</v>
      </c>
      <c r="D163" s="35">
        <v>2</v>
      </c>
      <c r="E163" s="36"/>
      <c r="F163" s="7" t="s">
        <v>257</v>
      </c>
      <c r="G163" s="53" t="s">
        <v>398</v>
      </c>
      <c r="H163" s="8">
        <v>10873151.69</v>
      </c>
      <c r="I163" s="8">
        <v>8245799.19</v>
      </c>
      <c r="J163" s="9">
        <v>75.83</v>
      </c>
      <c r="K163" s="8">
        <v>10554567.69</v>
      </c>
      <c r="L163" s="8">
        <v>7410579.91</v>
      </c>
      <c r="M163" s="9">
        <v>70.21</v>
      </c>
      <c r="N163" s="8">
        <v>318584</v>
      </c>
      <c r="O163" s="8">
        <v>835219.28</v>
      </c>
      <c r="P163" s="9">
        <v>2.93</v>
      </c>
      <c r="Q163" s="9">
        <v>10.12</v>
      </c>
    </row>
    <row r="164" spans="1:17" ht="12.75">
      <c r="A164" s="34">
        <v>6</v>
      </c>
      <c r="B164" s="34">
        <v>2</v>
      </c>
      <c r="C164" s="34">
        <v>14</v>
      </c>
      <c r="D164" s="35">
        <v>2</v>
      </c>
      <c r="E164" s="36"/>
      <c r="F164" s="7" t="s">
        <v>257</v>
      </c>
      <c r="G164" s="53" t="s">
        <v>399</v>
      </c>
      <c r="H164" s="8">
        <v>20188101.93</v>
      </c>
      <c r="I164" s="8">
        <v>15830346.4</v>
      </c>
      <c r="J164" s="9">
        <v>78.41</v>
      </c>
      <c r="K164" s="8">
        <v>19175518.93</v>
      </c>
      <c r="L164" s="8">
        <v>12805359.18</v>
      </c>
      <c r="M164" s="9">
        <v>66.77</v>
      </c>
      <c r="N164" s="8">
        <v>1012583</v>
      </c>
      <c r="O164" s="8">
        <v>3024987.22</v>
      </c>
      <c r="P164" s="9">
        <v>5.01</v>
      </c>
      <c r="Q164" s="9">
        <v>19.1</v>
      </c>
    </row>
    <row r="165" spans="1:17" ht="12.75">
      <c r="A165" s="34">
        <v>6</v>
      </c>
      <c r="B165" s="34">
        <v>4</v>
      </c>
      <c r="C165" s="34">
        <v>7</v>
      </c>
      <c r="D165" s="35">
        <v>2</v>
      </c>
      <c r="E165" s="36"/>
      <c r="F165" s="7" t="s">
        <v>257</v>
      </c>
      <c r="G165" s="53" t="s">
        <v>400</v>
      </c>
      <c r="H165" s="8">
        <v>13075828.89</v>
      </c>
      <c r="I165" s="8">
        <v>8851216.41</v>
      </c>
      <c r="J165" s="9">
        <v>67.69</v>
      </c>
      <c r="K165" s="8">
        <v>12956838.29</v>
      </c>
      <c r="L165" s="8">
        <v>8546159.58</v>
      </c>
      <c r="M165" s="9">
        <v>65.95</v>
      </c>
      <c r="N165" s="8">
        <v>118990.6</v>
      </c>
      <c r="O165" s="8">
        <v>305056.83</v>
      </c>
      <c r="P165" s="9">
        <v>0.91</v>
      </c>
      <c r="Q165" s="9">
        <v>3.44</v>
      </c>
    </row>
    <row r="166" spans="1:17" ht="12.75">
      <c r="A166" s="34">
        <v>6</v>
      </c>
      <c r="B166" s="34">
        <v>15</v>
      </c>
      <c r="C166" s="34">
        <v>7</v>
      </c>
      <c r="D166" s="35">
        <v>2</v>
      </c>
      <c r="E166" s="36"/>
      <c r="F166" s="7" t="s">
        <v>257</v>
      </c>
      <c r="G166" s="53" t="s">
        <v>401</v>
      </c>
      <c r="H166" s="8">
        <v>20844177.14</v>
      </c>
      <c r="I166" s="8">
        <v>17347329.59</v>
      </c>
      <c r="J166" s="9">
        <v>83.22</v>
      </c>
      <c r="K166" s="8">
        <v>20290673.14</v>
      </c>
      <c r="L166" s="8">
        <v>14557742.33</v>
      </c>
      <c r="M166" s="9">
        <v>71.74</v>
      </c>
      <c r="N166" s="8">
        <v>553504</v>
      </c>
      <c r="O166" s="8">
        <v>2789587.26</v>
      </c>
      <c r="P166" s="9">
        <v>2.65</v>
      </c>
      <c r="Q166" s="9">
        <v>16.08</v>
      </c>
    </row>
    <row r="167" spans="1:17" ht="12.75">
      <c r="A167" s="34">
        <v>6</v>
      </c>
      <c r="B167" s="34">
        <v>18</v>
      </c>
      <c r="C167" s="34">
        <v>13</v>
      </c>
      <c r="D167" s="35">
        <v>2</v>
      </c>
      <c r="E167" s="36"/>
      <c r="F167" s="7" t="s">
        <v>257</v>
      </c>
      <c r="G167" s="53" t="s">
        <v>402</v>
      </c>
      <c r="H167" s="8">
        <v>15823900.96</v>
      </c>
      <c r="I167" s="8">
        <v>10749901.65</v>
      </c>
      <c r="J167" s="9">
        <v>67.93</v>
      </c>
      <c r="K167" s="8">
        <v>16783546.96</v>
      </c>
      <c r="L167" s="8">
        <v>10754092.76</v>
      </c>
      <c r="M167" s="9">
        <v>64.07</v>
      </c>
      <c r="N167" s="8">
        <v>-959646</v>
      </c>
      <c r="O167" s="8">
        <v>-4191.11</v>
      </c>
      <c r="P167" s="9">
        <v>-6.06</v>
      </c>
      <c r="Q167" s="9">
        <v>-0.03</v>
      </c>
    </row>
    <row r="168" spans="1:17" ht="12.75">
      <c r="A168" s="34">
        <v>6</v>
      </c>
      <c r="B168" s="34">
        <v>16</v>
      </c>
      <c r="C168" s="34">
        <v>6</v>
      </c>
      <c r="D168" s="35">
        <v>2</v>
      </c>
      <c r="E168" s="36"/>
      <c r="F168" s="7" t="s">
        <v>257</v>
      </c>
      <c r="G168" s="53" t="s">
        <v>403</v>
      </c>
      <c r="H168" s="8">
        <v>9953821.36</v>
      </c>
      <c r="I168" s="8">
        <v>8334874.59</v>
      </c>
      <c r="J168" s="9">
        <v>83.73</v>
      </c>
      <c r="K168" s="8">
        <v>9924953.36</v>
      </c>
      <c r="L168" s="8">
        <v>6478508.6</v>
      </c>
      <c r="M168" s="9">
        <v>65.27</v>
      </c>
      <c r="N168" s="8">
        <v>28868</v>
      </c>
      <c r="O168" s="8">
        <v>1856365.99</v>
      </c>
      <c r="P168" s="9">
        <v>0.29</v>
      </c>
      <c r="Q168" s="9">
        <v>22.27</v>
      </c>
    </row>
    <row r="169" spans="1:17" ht="12.75">
      <c r="A169" s="34">
        <v>6</v>
      </c>
      <c r="B169" s="34">
        <v>19</v>
      </c>
      <c r="C169" s="34">
        <v>5</v>
      </c>
      <c r="D169" s="35">
        <v>2</v>
      </c>
      <c r="E169" s="36"/>
      <c r="F169" s="7" t="s">
        <v>257</v>
      </c>
      <c r="G169" s="53" t="s">
        <v>404</v>
      </c>
      <c r="H169" s="8">
        <v>16733685.34</v>
      </c>
      <c r="I169" s="8">
        <v>11876249.03</v>
      </c>
      <c r="J169" s="9">
        <v>70.97</v>
      </c>
      <c r="K169" s="8">
        <v>19351601.34</v>
      </c>
      <c r="L169" s="8">
        <v>11504625.94</v>
      </c>
      <c r="M169" s="9">
        <v>59.45</v>
      </c>
      <c r="N169" s="8">
        <v>-2617916</v>
      </c>
      <c r="O169" s="8">
        <v>371623.09</v>
      </c>
      <c r="P169" s="9">
        <v>-15.64</v>
      </c>
      <c r="Q169" s="9">
        <v>3.12</v>
      </c>
    </row>
    <row r="170" spans="1:17" ht="12.75">
      <c r="A170" s="34">
        <v>6</v>
      </c>
      <c r="B170" s="34">
        <v>7</v>
      </c>
      <c r="C170" s="34">
        <v>8</v>
      </c>
      <c r="D170" s="35">
        <v>2</v>
      </c>
      <c r="E170" s="36"/>
      <c r="F170" s="7" t="s">
        <v>257</v>
      </c>
      <c r="G170" s="53" t="s">
        <v>405</v>
      </c>
      <c r="H170" s="8">
        <v>31230067.28</v>
      </c>
      <c r="I170" s="8">
        <v>21895029.77</v>
      </c>
      <c r="J170" s="9">
        <v>70.1</v>
      </c>
      <c r="K170" s="8">
        <v>33028844.53</v>
      </c>
      <c r="L170" s="8">
        <v>20282811.4</v>
      </c>
      <c r="M170" s="9">
        <v>61.4</v>
      </c>
      <c r="N170" s="8">
        <v>-1798777.25</v>
      </c>
      <c r="O170" s="8">
        <v>1612218.37</v>
      </c>
      <c r="P170" s="9">
        <v>-5.75</v>
      </c>
      <c r="Q170" s="9">
        <v>7.36</v>
      </c>
    </row>
    <row r="171" spans="1:17" ht="12.75">
      <c r="A171" s="34">
        <v>6</v>
      </c>
      <c r="B171" s="34">
        <v>8</v>
      </c>
      <c r="C171" s="34">
        <v>13</v>
      </c>
      <c r="D171" s="35">
        <v>2</v>
      </c>
      <c r="E171" s="36"/>
      <c r="F171" s="7" t="s">
        <v>257</v>
      </c>
      <c r="G171" s="53" t="s">
        <v>406</v>
      </c>
      <c r="H171" s="8">
        <v>13786820.43</v>
      </c>
      <c r="I171" s="8">
        <v>8479686.8</v>
      </c>
      <c r="J171" s="9">
        <v>61.5</v>
      </c>
      <c r="K171" s="8">
        <v>13472420.43</v>
      </c>
      <c r="L171" s="8">
        <v>8432566.08</v>
      </c>
      <c r="M171" s="9">
        <v>62.59</v>
      </c>
      <c r="N171" s="8">
        <v>314400</v>
      </c>
      <c r="O171" s="8">
        <v>47120.72</v>
      </c>
      <c r="P171" s="9">
        <v>2.28</v>
      </c>
      <c r="Q171" s="9">
        <v>0.55</v>
      </c>
    </row>
    <row r="172" spans="1:17" ht="12.75">
      <c r="A172" s="34">
        <v>6</v>
      </c>
      <c r="B172" s="34">
        <v>14</v>
      </c>
      <c r="C172" s="34">
        <v>10</v>
      </c>
      <c r="D172" s="35">
        <v>2</v>
      </c>
      <c r="E172" s="36"/>
      <c r="F172" s="7" t="s">
        <v>257</v>
      </c>
      <c r="G172" s="53" t="s">
        <v>407</v>
      </c>
      <c r="H172" s="8">
        <v>13900035.92</v>
      </c>
      <c r="I172" s="8">
        <v>10269242.32</v>
      </c>
      <c r="J172" s="9">
        <v>73.87</v>
      </c>
      <c r="K172" s="8">
        <v>13443368.92</v>
      </c>
      <c r="L172" s="8">
        <v>9476070.81</v>
      </c>
      <c r="M172" s="9">
        <v>70.48</v>
      </c>
      <c r="N172" s="8">
        <v>456667</v>
      </c>
      <c r="O172" s="8">
        <v>793171.51</v>
      </c>
      <c r="P172" s="9">
        <v>3.28</v>
      </c>
      <c r="Q172" s="9">
        <v>7.72</v>
      </c>
    </row>
    <row r="173" spans="1:17" ht="12.75">
      <c r="A173" s="34">
        <v>6</v>
      </c>
      <c r="B173" s="34">
        <v>4</v>
      </c>
      <c r="C173" s="34">
        <v>8</v>
      </c>
      <c r="D173" s="35">
        <v>2</v>
      </c>
      <c r="E173" s="36"/>
      <c r="F173" s="7" t="s">
        <v>257</v>
      </c>
      <c r="G173" s="53" t="s">
        <v>408</v>
      </c>
      <c r="H173" s="8">
        <v>28752628.43</v>
      </c>
      <c r="I173" s="8">
        <v>21662545.92</v>
      </c>
      <c r="J173" s="9">
        <v>75.34</v>
      </c>
      <c r="K173" s="8">
        <v>33649460.99</v>
      </c>
      <c r="L173" s="8">
        <v>26194056.22</v>
      </c>
      <c r="M173" s="9">
        <v>77.84</v>
      </c>
      <c r="N173" s="8">
        <v>-4896832.56</v>
      </c>
      <c r="O173" s="8">
        <v>-4531510.3</v>
      </c>
      <c r="P173" s="9">
        <v>-17.03</v>
      </c>
      <c r="Q173" s="9">
        <v>-20.91</v>
      </c>
    </row>
    <row r="174" spans="1:17" ht="12.75">
      <c r="A174" s="34">
        <v>6</v>
      </c>
      <c r="B174" s="34">
        <v>3</v>
      </c>
      <c r="C174" s="34">
        <v>12</v>
      </c>
      <c r="D174" s="35">
        <v>2</v>
      </c>
      <c r="E174" s="36"/>
      <c r="F174" s="7" t="s">
        <v>257</v>
      </c>
      <c r="G174" s="53" t="s">
        <v>409</v>
      </c>
      <c r="H174" s="8">
        <v>17589161.83</v>
      </c>
      <c r="I174" s="8">
        <v>13835133.58</v>
      </c>
      <c r="J174" s="9">
        <v>78.65</v>
      </c>
      <c r="K174" s="8">
        <v>18232218.83</v>
      </c>
      <c r="L174" s="8">
        <v>13381871.84</v>
      </c>
      <c r="M174" s="9">
        <v>73.39</v>
      </c>
      <c r="N174" s="8">
        <v>-643057</v>
      </c>
      <c r="O174" s="8">
        <v>453261.74</v>
      </c>
      <c r="P174" s="9">
        <v>-3.65</v>
      </c>
      <c r="Q174" s="9">
        <v>3.27</v>
      </c>
    </row>
    <row r="175" spans="1:17" ht="12.75">
      <c r="A175" s="34">
        <v>6</v>
      </c>
      <c r="B175" s="34">
        <v>7</v>
      </c>
      <c r="C175" s="34">
        <v>9</v>
      </c>
      <c r="D175" s="35">
        <v>2</v>
      </c>
      <c r="E175" s="36"/>
      <c r="F175" s="7" t="s">
        <v>257</v>
      </c>
      <c r="G175" s="53" t="s">
        <v>410</v>
      </c>
      <c r="H175" s="8">
        <v>16255960</v>
      </c>
      <c r="I175" s="8">
        <v>13363353.78</v>
      </c>
      <c r="J175" s="9">
        <v>82.2</v>
      </c>
      <c r="K175" s="8">
        <v>17180353</v>
      </c>
      <c r="L175" s="8">
        <v>11049957.93</v>
      </c>
      <c r="M175" s="9">
        <v>64.31</v>
      </c>
      <c r="N175" s="8">
        <v>-924393</v>
      </c>
      <c r="O175" s="8">
        <v>2313395.85</v>
      </c>
      <c r="P175" s="9">
        <v>-5.68</v>
      </c>
      <c r="Q175" s="9">
        <v>17.31</v>
      </c>
    </row>
    <row r="176" spans="1:17" ht="12.75">
      <c r="A176" s="34">
        <v>6</v>
      </c>
      <c r="B176" s="34">
        <v>12</v>
      </c>
      <c r="C176" s="34">
        <v>7</v>
      </c>
      <c r="D176" s="35">
        <v>2</v>
      </c>
      <c r="E176" s="36"/>
      <c r="F176" s="7" t="s">
        <v>257</v>
      </c>
      <c r="G176" s="53" t="s">
        <v>411</v>
      </c>
      <c r="H176" s="8">
        <v>16155171.44</v>
      </c>
      <c r="I176" s="8">
        <v>12625884.65</v>
      </c>
      <c r="J176" s="9">
        <v>78.15</v>
      </c>
      <c r="K176" s="8">
        <v>13202171.44</v>
      </c>
      <c r="L176" s="8">
        <v>9341918.13</v>
      </c>
      <c r="M176" s="9">
        <v>70.76</v>
      </c>
      <c r="N176" s="8">
        <v>2953000</v>
      </c>
      <c r="O176" s="8">
        <v>3283966.52</v>
      </c>
      <c r="P176" s="9">
        <v>18.27</v>
      </c>
      <c r="Q176" s="9">
        <v>26</v>
      </c>
    </row>
    <row r="177" spans="1:17" ht="12.75">
      <c r="A177" s="34">
        <v>6</v>
      </c>
      <c r="B177" s="34">
        <v>1</v>
      </c>
      <c r="C177" s="34">
        <v>18</v>
      </c>
      <c r="D177" s="35">
        <v>2</v>
      </c>
      <c r="E177" s="36"/>
      <c r="F177" s="7" t="s">
        <v>257</v>
      </c>
      <c r="G177" s="53" t="s">
        <v>412</v>
      </c>
      <c r="H177" s="8">
        <v>17694946.88</v>
      </c>
      <c r="I177" s="8">
        <v>12464774.69</v>
      </c>
      <c r="J177" s="9">
        <v>70.44</v>
      </c>
      <c r="K177" s="8">
        <v>18363139.49</v>
      </c>
      <c r="L177" s="8">
        <v>12451470.72</v>
      </c>
      <c r="M177" s="9">
        <v>67.8</v>
      </c>
      <c r="N177" s="8">
        <v>-668192.61</v>
      </c>
      <c r="O177" s="8">
        <v>13303.97</v>
      </c>
      <c r="P177" s="9">
        <v>-3.77</v>
      </c>
      <c r="Q177" s="9">
        <v>0.1</v>
      </c>
    </row>
    <row r="178" spans="1:17" ht="12.75">
      <c r="A178" s="34">
        <v>6</v>
      </c>
      <c r="B178" s="34">
        <v>19</v>
      </c>
      <c r="C178" s="34">
        <v>6</v>
      </c>
      <c r="D178" s="35">
        <v>2</v>
      </c>
      <c r="E178" s="36"/>
      <c r="F178" s="7" t="s">
        <v>257</v>
      </c>
      <c r="G178" s="53" t="s">
        <v>273</v>
      </c>
      <c r="H178" s="8">
        <v>22050249.99</v>
      </c>
      <c r="I178" s="8">
        <v>16062257.27</v>
      </c>
      <c r="J178" s="9">
        <v>72.84</v>
      </c>
      <c r="K178" s="8">
        <v>21230852.99</v>
      </c>
      <c r="L178" s="8">
        <v>15461844.32</v>
      </c>
      <c r="M178" s="9">
        <v>72.82</v>
      </c>
      <c r="N178" s="8">
        <v>819397</v>
      </c>
      <c r="O178" s="8">
        <v>600412.95</v>
      </c>
      <c r="P178" s="9">
        <v>3.71</v>
      </c>
      <c r="Q178" s="9">
        <v>3.73</v>
      </c>
    </row>
    <row r="179" spans="1:17" ht="12.75">
      <c r="A179" s="34">
        <v>6</v>
      </c>
      <c r="B179" s="34">
        <v>15</v>
      </c>
      <c r="C179" s="34">
        <v>8</v>
      </c>
      <c r="D179" s="35">
        <v>2</v>
      </c>
      <c r="E179" s="36"/>
      <c r="F179" s="7" t="s">
        <v>257</v>
      </c>
      <c r="G179" s="53" t="s">
        <v>413</v>
      </c>
      <c r="H179" s="8">
        <v>20367988.03</v>
      </c>
      <c r="I179" s="8">
        <v>16394302.91</v>
      </c>
      <c r="J179" s="9">
        <v>80.49</v>
      </c>
      <c r="K179" s="8">
        <v>22070288.03</v>
      </c>
      <c r="L179" s="8">
        <v>15697124.96</v>
      </c>
      <c r="M179" s="9">
        <v>71.12</v>
      </c>
      <c r="N179" s="8">
        <v>-1702300</v>
      </c>
      <c r="O179" s="8">
        <v>697177.95</v>
      </c>
      <c r="P179" s="9">
        <v>-8.35</v>
      </c>
      <c r="Q179" s="9">
        <v>4.25</v>
      </c>
    </row>
    <row r="180" spans="1:17" ht="12.75">
      <c r="A180" s="34">
        <v>6</v>
      </c>
      <c r="B180" s="34">
        <v>9</v>
      </c>
      <c r="C180" s="34">
        <v>13</v>
      </c>
      <c r="D180" s="35">
        <v>2</v>
      </c>
      <c r="E180" s="36"/>
      <c r="F180" s="7" t="s">
        <v>257</v>
      </c>
      <c r="G180" s="53" t="s">
        <v>414</v>
      </c>
      <c r="H180" s="8">
        <v>17496611.76</v>
      </c>
      <c r="I180" s="8">
        <v>13365759.12</v>
      </c>
      <c r="J180" s="9">
        <v>76.39</v>
      </c>
      <c r="K180" s="8">
        <v>17878644.66</v>
      </c>
      <c r="L180" s="8">
        <v>11610833.07</v>
      </c>
      <c r="M180" s="9">
        <v>64.94</v>
      </c>
      <c r="N180" s="8">
        <v>-382032.9</v>
      </c>
      <c r="O180" s="8">
        <v>1754926.05</v>
      </c>
      <c r="P180" s="9">
        <v>-2.18</v>
      </c>
      <c r="Q180" s="9">
        <v>13.13</v>
      </c>
    </row>
    <row r="181" spans="1:17" ht="12.75">
      <c r="A181" s="34">
        <v>6</v>
      </c>
      <c r="B181" s="34">
        <v>11</v>
      </c>
      <c r="C181" s="34">
        <v>10</v>
      </c>
      <c r="D181" s="35">
        <v>2</v>
      </c>
      <c r="E181" s="36"/>
      <c r="F181" s="7" t="s">
        <v>257</v>
      </c>
      <c r="G181" s="53" t="s">
        <v>415</v>
      </c>
      <c r="H181" s="8">
        <v>19480184.38</v>
      </c>
      <c r="I181" s="8">
        <v>15201309.6</v>
      </c>
      <c r="J181" s="9">
        <v>78.03</v>
      </c>
      <c r="K181" s="8">
        <v>20551748.22</v>
      </c>
      <c r="L181" s="8">
        <v>15121486.73</v>
      </c>
      <c r="M181" s="9">
        <v>73.57</v>
      </c>
      <c r="N181" s="8">
        <v>-1071563.84</v>
      </c>
      <c r="O181" s="8">
        <v>79822.87</v>
      </c>
      <c r="P181" s="9">
        <v>-5.5</v>
      </c>
      <c r="Q181" s="9">
        <v>0.52</v>
      </c>
    </row>
    <row r="182" spans="1:17" ht="12.75">
      <c r="A182" s="34">
        <v>6</v>
      </c>
      <c r="B182" s="34">
        <v>3</v>
      </c>
      <c r="C182" s="34">
        <v>13</v>
      </c>
      <c r="D182" s="35">
        <v>2</v>
      </c>
      <c r="E182" s="36"/>
      <c r="F182" s="7" t="s">
        <v>257</v>
      </c>
      <c r="G182" s="53" t="s">
        <v>416</v>
      </c>
      <c r="H182" s="8">
        <v>13305016.31</v>
      </c>
      <c r="I182" s="8">
        <v>9424289.29</v>
      </c>
      <c r="J182" s="9">
        <v>70.83</v>
      </c>
      <c r="K182" s="8">
        <v>12429136.98</v>
      </c>
      <c r="L182" s="8">
        <v>9350045.95</v>
      </c>
      <c r="M182" s="9">
        <v>75.22</v>
      </c>
      <c r="N182" s="8">
        <v>875879.33</v>
      </c>
      <c r="O182" s="8">
        <v>74243.34</v>
      </c>
      <c r="P182" s="9">
        <v>6.58</v>
      </c>
      <c r="Q182" s="9">
        <v>0.78</v>
      </c>
    </row>
    <row r="183" spans="1:17" ht="12.75">
      <c r="A183" s="34">
        <v>6</v>
      </c>
      <c r="B183" s="34">
        <v>11</v>
      </c>
      <c r="C183" s="34">
        <v>11</v>
      </c>
      <c r="D183" s="35">
        <v>2</v>
      </c>
      <c r="E183" s="36"/>
      <c r="F183" s="7" t="s">
        <v>257</v>
      </c>
      <c r="G183" s="53" t="s">
        <v>417</v>
      </c>
      <c r="H183" s="8">
        <v>13382291.07</v>
      </c>
      <c r="I183" s="8">
        <v>10412274.83</v>
      </c>
      <c r="J183" s="9">
        <v>77.8</v>
      </c>
      <c r="K183" s="8">
        <v>13882291.07</v>
      </c>
      <c r="L183" s="8">
        <v>9209773.34</v>
      </c>
      <c r="M183" s="9">
        <v>66.34</v>
      </c>
      <c r="N183" s="8">
        <v>-500000</v>
      </c>
      <c r="O183" s="8">
        <v>1202501.49</v>
      </c>
      <c r="P183" s="9">
        <v>-3.73</v>
      </c>
      <c r="Q183" s="9">
        <v>11.54</v>
      </c>
    </row>
    <row r="184" spans="1:17" ht="12.75">
      <c r="A184" s="34">
        <v>6</v>
      </c>
      <c r="B184" s="34">
        <v>19</v>
      </c>
      <c r="C184" s="34">
        <v>7</v>
      </c>
      <c r="D184" s="35">
        <v>2</v>
      </c>
      <c r="E184" s="36"/>
      <c r="F184" s="7" t="s">
        <v>257</v>
      </c>
      <c r="G184" s="53" t="s">
        <v>418</v>
      </c>
      <c r="H184" s="8">
        <v>18261179.05</v>
      </c>
      <c r="I184" s="8">
        <v>13729023.2</v>
      </c>
      <c r="J184" s="9">
        <v>75.18</v>
      </c>
      <c r="K184" s="8">
        <v>17417547.34</v>
      </c>
      <c r="L184" s="8">
        <v>11752816.25</v>
      </c>
      <c r="M184" s="9">
        <v>67.47</v>
      </c>
      <c r="N184" s="8">
        <v>843631.71</v>
      </c>
      <c r="O184" s="8">
        <v>1976206.95</v>
      </c>
      <c r="P184" s="9">
        <v>4.61</v>
      </c>
      <c r="Q184" s="9">
        <v>14.39</v>
      </c>
    </row>
    <row r="185" spans="1:17" ht="12.75">
      <c r="A185" s="34">
        <v>6</v>
      </c>
      <c r="B185" s="34">
        <v>9</v>
      </c>
      <c r="C185" s="34">
        <v>14</v>
      </c>
      <c r="D185" s="35">
        <v>2</v>
      </c>
      <c r="E185" s="36"/>
      <c r="F185" s="7" t="s">
        <v>257</v>
      </c>
      <c r="G185" s="53" t="s">
        <v>419</v>
      </c>
      <c r="H185" s="8">
        <v>34663162.44</v>
      </c>
      <c r="I185" s="8">
        <v>23936836.07</v>
      </c>
      <c r="J185" s="9">
        <v>69.05</v>
      </c>
      <c r="K185" s="8">
        <v>37022862.44</v>
      </c>
      <c r="L185" s="8">
        <v>23801871.51</v>
      </c>
      <c r="M185" s="9">
        <v>64.28</v>
      </c>
      <c r="N185" s="8">
        <v>-2359700</v>
      </c>
      <c r="O185" s="8">
        <v>134964.56</v>
      </c>
      <c r="P185" s="9">
        <v>-6.8</v>
      </c>
      <c r="Q185" s="9">
        <v>0.56</v>
      </c>
    </row>
    <row r="186" spans="1:17" ht="12.75">
      <c r="A186" s="34">
        <v>6</v>
      </c>
      <c r="B186" s="34">
        <v>19</v>
      </c>
      <c r="C186" s="34">
        <v>8</v>
      </c>
      <c r="D186" s="35">
        <v>2</v>
      </c>
      <c r="E186" s="36"/>
      <c r="F186" s="7" t="s">
        <v>257</v>
      </c>
      <c r="G186" s="53" t="s">
        <v>420</v>
      </c>
      <c r="H186" s="8">
        <v>9838014.6</v>
      </c>
      <c r="I186" s="8">
        <v>7649354.71</v>
      </c>
      <c r="J186" s="9">
        <v>77.75</v>
      </c>
      <c r="K186" s="8">
        <v>9514332.27</v>
      </c>
      <c r="L186" s="8">
        <v>6337539.45</v>
      </c>
      <c r="M186" s="9">
        <v>66.61</v>
      </c>
      <c r="N186" s="8">
        <v>323682.33</v>
      </c>
      <c r="O186" s="8">
        <v>1311815.26</v>
      </c>
      <c r="P186" s="9">
        <v>3.29</v>
      </c>
      <c r="Q186" s="9">
        <v>17.14</v>
      </c>
    </row>
    <row r="187" spans="1:17" ht="12.75">
      <c r="A187" s="34">
        <v>6</v>
      </c>
      <c r="B187" s="34">
        <v>9</v>
      </c>
      <c r="C187" s="34">
        <v>15</v>
      </c>
      <c r="D187" s="35">
        <v>2</v>
      </c>
      <c r="E187" s="36"/>
      <c r="F187" s="7" t="s">
        <v>257</v>
      </c>
      <c r="G187" s="53" t="s">
        <v>421</v>
      </c>
      <c r="H187" s="8">
        <v>12312348.46</v>
      </c>
      <c r="I187" s="8">
        <v>9908600.29</v>
      </c>
      <c r="J187" s="9">
        <v>80.47</v>
      </c>
      <c r="K187" s="8">
        <v>11837339.31</v>
      </c>
      <c r="L187" s="8">
        <v>8455934.82</v>
      </c>
      <c r="M187" s="9">
        <v>71.43</v>
      </c>
      <c r="N187" s="8">
        <v>475009.15</v>
      </c>
      <c r="O187" s="8">
        <v>1452665.47</v>
      </c>
      <c r="P187" s="9">
        <v>3.85</v>
      </c>
      <c r="Q187" s="9">
        <v>14.66</v>
      </c>
    </row>
    <row r="188" spans="1:17" ht="12.75">
      <c r="A188" s="34">
        <v>6</v>
      </c>
      <c r="B188" s="34">
        <v>9</v>
      </c>
      <c r="C188" s="34">
        <v>16</v>
      </c>
      <c r="D188" s="35">
        <v>2</v>
      </c>
      <c r="E188" s="36"/>
      <c r="F188" s="7" t="s">
        <v>257</v>
      </c>
      <c r="G188" s="53" t="s">
        <v>422</v>
      </c>
      <c r="H188" s="8">
        <v>8101861.64</v>
      </c>
      <c r="I188" s="8">
        <v>5874390.79</v>
      </c>
      <c r="J188" s="9">
        <v>72.5</v>
      </c>
      <c r="K188" s="8">
        <v>7943363.64</v>
      </c>
      <c r="L188" s="8">
        <v>5228081.25</v>
      </c>
      <c r="M188" s="9">
        <v>65.81</v>
      </c>
      <c r="N188" s="8">
        <v>158498</v>
      </c>
      <c r="O188" s="8">
        <v>646309.54</v>
      </c>
      <c r="P188" s="9">
        <v>1.95</v>
      </c>
      <c r="Q188" s="9">
        <v>11</v>
      </c>
    </row>
    <row r="189" spans="1:17" ht="12.75">
      <c r="A189" s="34">
        <v>6</v>
      </c>
      <c r="B189" s="34">
        <v>7</v>
      </c>
      <c r="C189" s="34">
        <v>10</v>
      </c>
      <c r="D189" s="35">
        <v>2</v>
      </c>
      <c r="E189" s="36"/>
      <c r="F189" s="7" t="s">
        <v>257</v>
      </c>
      <c r="G189" s="53" t="s">
        <v>423</v>
      </c>
      <c r="H189" s="8">
        <v>21291722.46</v>
      </c>
      <c r="I189" s="8">
        <v>15089929.52</v>
      </c>
      <c r="J189" s="9">
        <v>70.87</v>
      </c>
      <c r="K189" s="8">
        <v>19819338.46</v>
      </c>
      <c r="L189" s="8">
        <v>14571034.05</v>
      </c>
      <c r="M189" s="9">
        <v>73.51</v>
      </c>
      <c r="N189" s="8">
        <v>1472384</v>
      </c>
      <c r="O189" s="8">
        <v>518895.47</v>
      </c>
      <c r="P189" s="9">
        <v>6.91</v>
      </c>
      <c r="Q189" s="9">
        <v>3.43</v>
      </c>
    </row>
    <row r="190" spans="1:17" ht="12.75">
      <c r="A190" s="34">
        <v>6</v>
      </c>
      <c r="B190" s="34">
        <v>1</v>
      </c>
      <c r="C190" s="34">
        <v>19</v>
      </c>
      <c r="D190" s="35">
        <v>2</v>
      </c>
      <c r="E190" s="36"/>
      <c r="F190" s="7" t="s">
        <v>257</v>
      </c>
      <c r="G190" s="53" t="s">
        <v>424</v>
      </c>
      <c r="H190" s="8">
        <v>15400455.16</v>
      </c>
      <c r="I190" s="8">
        <v>11911216.99</v>
      </c>
      <c r="J190" s="9">
        <v>77.34</v>
      </c>
      <c r="K190" s="8">
        <v>16799956.16</v>
      </c>
      <c r="L190" s="8">
        <v>10620451.95</v>
      </c>
      <c r="M190" s="9">
        <v>63.21</v>
      </c>
      <c r="N190" s="8">
        <v>-1399501</v>
      </c>
      <c r="O190" s="8">
        <v>1290765.04</v>
      </c>
      <c r="P190" s="9">
        <v>-9.08</v>
      </c>
      <c r="Q190" s="9">
        <v>10.83</v>
      </c>
    </row>
    <row r="191" spans="1:17" ht="12.75">
      <c r="A191" s="34">
        <v>6</v>
      </c>
      <c r="B191" s="34">
        <v>20</v>
      </c>
      <c r="C191" s="34">
        <v>14</v>
      </c>
      <c r="D191" s="35">
        <v>2</v>
      </c>
      <c r="E191" s="36"/>
      <c r="F191" s="7" t="s">
        <v>257</v>
      </c>
      <c r="G191" s="53" t="s">
        <v>425</v>
      </c>
      <c r="H191" s="8">
        <v>57224766.28</v>
      </c>
      <c r="I191" s="8">
        <v>45882841.7</v>
      </c>
      <c r="J191" s="9">
        <v>80.18</v>
      </c>
      <c r="K191" s="8">
        <v>60035938.48</v>
      </c>
      <c r="L191" s="8">
        <v>42679291.04</v>
      </c>
      <c r="M191" s="9">
        <v>71.08</v>
      </c>
      <c r="N191" s="8">
        <v>-2811172.2</v>
      </c>
      <c r="O191" s="8">
        <v>3203550.66</v>
      </c>
      <c r="P191" s="9">
        <v>-4.91</v>
      </c>
      <c r="Q191" s="9">
        <v>6.98</v>
      </c>
    </row>
    <row r="192" spans="1:17" ht="12.75">
      <c r="A192" s="34">
        <v>6</v>
      </c>
      <c r="B192" s="34">
        <v>3</v>
      </c>
      <c r="C192" s="34">
        <v>14</v>
      </c>
      <c r="D192" s="35">
        <v>2</v>
      </c>
      <c r="E192" s="36"/>
      <c r="F192" s="7" t="s">
        <v>257</v>
      </c>
      <c r="G192" s="53" t="s">
        <v>426</v>
      </c>
      <c r="H192" s="8">
        <v>11513318.15</v>
      </c>
      <c r="I192" s="8">
        <v>7575719.68</v>
      </c>
      <c r="J192" s="9">
        <v>65.79</v>
      </c>
      <c r="K192" s="8">
        <v>11226112.24</v>
      </c>
      <c r="L192" s="8">
        <v>7880056.23</v>
      </c>
      <c r="M192" s="9">
        <v>70.19</v>
      </c>
      <c r="N192" s="8">
        <v>287205.91</v>
      </c>
      <c r="O192" s="8">
        <v>-304336.55</v>
      </c>
      <c r="P192" s="9">
        <v>2.49</v>
      </c>
      <c r="Q192" s="9">
        <v>-4.01</v>
      </c>
    </row>
    <row r="193" spans="1:17" ht="12.75">
      <c r="A193" s="34">
        <v>6</v>
      </c>
      <c r="B193" s="34">
        <v>6</v>
      </c>
      <c r="C193" s="34">
        <v>11</v>
      </c>
      <c r="D193" s="35">
        <v>2</v>
      </c>
      <c r="E193" s="36"/>
      <c r="F193" s="7" t="s">
        <v>257</v>
      </c>
      <c r="G193" s="53" t="s">
        <v>427</v>
      </c>
      <c r="H193" s="8">
        <v>13795686.87</v>
      </c>
      <c r="I193" s="8">
        <v>10657934.6</v>
      </c>
      <c r="J193" s="9">
        <v>77.25</v>
      </c>
      <c r="K193" s="8">
        <v>14560586.87</v>
      </c>
      <c r="L193" s="8">
        <v>10329980.79</v>
      </c>
      <c r="M193" s="9">
        <v>70.94</v>
      </c>
      <c r="N193" s="8">
        <v>-764900</v>
      </c>
      <c r="O193" s="8">
        <v>327953.81</v>
      </c>
      <c r="P193" s="9">
        <v>-5.54</v>
      </c>
      <c r="Q193" s="9">
        <v>3.07</v>
      </c>
    </row>
    <row r="194" spans="1:17" ht="12.75">
      <c r="A194" s="34">
        <v>6</v>
      </c>
      <c r="B194" s="34">
        <v>14</v>
      </c>
      <c r="C194" s="34">
        <v>11</v>
      </c>
      <c r="D194" s="35">
        <v>2</v>
      </c>
      <c r="E194" s="36"/>
      <c r="F194" s="7" t="s">
        <v>257</v>
      </c>
      <c r="G194" s="53" t="s">
        <v>428</v>
      </c>
      <c r="H194" s="8">
        <v>19791983.23</v>
      </c>
      <c r="I194" s="8">
        <v>15389705.09</v>
      </c>
      <c r="J194" s="9">
        <v>77.75</v>
      </c>
      <c r="K194" s="8">
        <v>19722230.23</v>
      </c>
      <c r="L194" s="8">
        <v>14777333.66</v>
      </c>
      <c r="M194" s="9">
        <v>74.92</v>
      </c>
      <c r="N194" s="8">
        <v>69753</v>
      </c>
      <c r="O194" s="8">
        <v>612371.43</v>
      </c>
      <c r="P194" s="9">
        <v>0.35</v>
      </c>
      <c r="Q194" s="9">
        <v>3.97</v>
      </c>
    </row>
    <row r="195" spans="1:17" ht="12.75">
      <c r="A195" s="34">
        <v>6</v>
      </c>
      <c r="B195" s="34">
        <v>7</v>
      </c>
      <c r="C195" s="34">
        <v>2</v>
      </c>
      <c r="D195" s="35">
        <v>3</v>
      </c>
      <c r="E195" s="36"/>
      <c r="F195" s="7" t="s">
        <v>257</v>
      </c>
      <c r="G195" s="53" t="s">
        <v>429</v>
      </c>
      <c r="H195" s="8">
        <v>34736087.1</v>
      </c>
      <c r="I195" s="8">
        <v>22387594.64</v>
      </c>
      <c r="J195" s="9">
        <v>64.45</v>
      </c>
      <c r="K195" s="8">
        <v>35568484.1</v>
      </c>
      <c r="L195" s="8">
        <v>19129745.97</v>
      </c>
      <c r="M195" s="9">
        <v>53.78</v>
      </c>
      <c r="N195" s="8">
        <v>-832397</v>
      </c>
      <c r="O195" s="8">
        <v>3257848.67</v>
      </c>
      <c r="P195" s="9">
        <v>-2.39</v>
      </c>
      <c r="Q195" s="9">
        <v>14.55</v>
      </c>
    </row>
    <row r="196" spans="1:17" ht="12.75">
      <c r="A196" s="34">
        <v>6</v>
      </c>
      <c r="B196" s="34">
        <v>9</v>
      </c>
      <c r="C196" s="34">
        <v>1</v>
      </c>
      <c r="D196" s="35">
        <v>3</v>
      </c>
      <c r="E196" s="36"/>
      <c r="F196" s="7" t="s">
        <v>257</v>
      </c>
      <c r="G196" s="53" t="s">
        <v>430</v>
      </c>
      <c r="H196" s="8">
        <v>34263819.1</v>
      </c>
      <c r="I196" s="8">
        <v>26200715.67</v>
      </c>
      <c r="J196" s="9">
        <v>76.46</v>
      </c>
      <c r="K196" s="8">
        <v>34763819.1</v>
      </c>
      <c r="L196" s="8">
        <v>24539330.53</v>
      </c>
      <c r="M196" s="9">
        <v>70.58</v>
      </c>
      <c r="N196" s="8">
        <v>-500000</v>
      </c>
      <c r="O196" s="8">
        <v>1661385.14</v>
      </c>
      <c r="P196" s="9">
        <v>-1.45</v>
      </c>
      <c r="Q196" s="9">
        <v>6.34</v>
      </c>
    </row>
    <row r="197" spans="1:17" ht="12.75">
      <c r="A197" s="34">
        <v>6</v>
      </c>
      <c r="B197" s="34">
        <v>9</v>
      </c>
      <c r="C197" s="34">
        <v>3</v>
      </c>
      <c r="D197" s="35">
        <v>3</v>
      </c>
      <c r="E197" s="36"/>
      <c r="F197" s="7" t="s">
        <v>257</v>
      </c>
      <c r="G197" s="53" t="s">
        <v>431</v>
      </c>
      <c r="H197" s="8">
        <v>29777746.88</v>
      </c>
      <c r="I197" s="8">
        <v>22271718.64</v>
      </c>
      <c r="J197" s="9">
        <v>74.79</v>
      </c>
      <c r="K197" s="8">
        <v>29593085.88</v>
      </c>
      <c r="L197" s="8">
        <v>22047304.7</v>
      </c>
      <c r="M197" s="9">
        <v>74.5</v>
      </c>
      <c r="N197" s="8">
        <v>184661</v>
      </c>
      <c r="O197" s="8">
        <v>224413.94</v>
      </c>
      <c r="P197" s="9">
        <v>0.62</v>
      </c>
      <c r="Q197" s="9">
        <v>1</v>
      </c>
    </row>
    <row r="198" spans="1:17" ht="12.75">
      <c r="A198" s="34">
        <v>6</v>
      </c>
      <c r="B198" s="34">
        <v>2</v>
      </c>
      <c r="C198" s="34">
        <v>5</v>
      </c>
      <c r="D198" s="35">
        <v>3</v>
      </c>
      <c r="E198" s="36"/>
      <c r="F198" s="7" t="s">
        <v>257</v>
      </c>
      <c r="G198" s="53" t="s">
        <v>432</v>
      </c>
      <c r="H198" s="8">
        <v>16732654.03</v>
      </c>
      <c r="I198" s="8">
        <v>13497984.47</v>
      </c>
      <c r="J198" s="9">
        <v>80.66</v>
      </c>
      <c r="K198" s="8">
        <v>17455390.54</v>
      </c>
      <c r="L198" s="8">
        <v>12753642.05</v>
      </c>
      <c r="M198" s="9">
        <v>73.06</v>
      </c>
      <c r="N198" s="8">
        <v>-722736.51</v>
      </c>
      <c r="O198" s="8">
        <v>744342.42</v>
      </c>
      <c r="P198" s="9">
        <v>-4.31</v>
      </c>
      <c r="Q198" s="9">
        <v>5.51</v>
      </c>
    </row>
    <row r="199" spans="1:17" ht="12.75">
      <c r="A199" s="34">
        <v>6</v>
      </c>
      <c r="B199" s="34">
        <v>5</v>
      </c>
      <c r="C199" s="34">
        <v>5</v>
      </c>
      <c r="D199" s="35">
        <v>3</v>
      </c>
      <c r="E199" s="36"/>
      <c r="F199" s="7" t="s">
        <v>257</v>
      </c>
      <c r="G199" s="53" t="s">
        <v>433</v>
      </c>
      <c r="H199" s="8">
        <v>57060088.54</v>
      </c>
      <c r="I199" s="8">
        <v>39789022.71</v>
      </c>
      <c r="J199" s="9">
        <v>69.73</v>
      </c>
      <c r="K199" s="8">
        <v>56110088.54</v>
      </c>
      <c r="L199" s="8">
        <v>38985027.42</v>
      </c>
      <c r="M199" s="9">
        <v>69.47</v>
      </c>
      <c r="N199" s="8">
        <v>950000</v>
      </c>
      <c r="O199" s="8">
        <v>803995.29</v>
      </c>
      <c r="P199" s="9">
        <v>1.66</v>
      </c>
      <c r="Q199" s="9">
        <v>2.02</v>
      </c>
    </row>
    <row r="200" spans="1:17" ht="12.75">
      <c r="A200" s="34">
        <v>6</v>
      </c>
      <c r="B200" s="34">
        <v>2</v>
      </c>
      <c r="C200" s="34">
        <v>7</v>
      </c>
      <c r="D200" s="35">
        <v>3</v>
      </c>
      <c r="E200" s="36"/>
      <c r="F200" s="7" t="s">
        <v>257</v>
      </c>
      <c r="G200" s="53" t="s">
        <v>434</v>
      </c>
      <c r="H200" s="8">
        <v>22637733.29</v>
      </c>
      <c r="I200" s="8">
        <v>18261725.23</v>
      </c>
      <c r="J200" s="9">
        <v>80.66</v>
      </c>
      <c r="K200" s="8">
        <v>22896603.7</v>
      </c>
      <c r="L200" s="8">
        <v>16928857.81</v>
      </c>
      <c r="M200" s="9">
        <v>73.93</v>
      </c>
      <c r="N200" s="8">
        <v>-258870.41</v>
      </c>
      <c r="O200" s="8">
        <v>1332867.42</v>
      </c>
      <c r="P200" s="9">
        <v>-1.14</v>
      </c>
      <c r="Q200" s="9">
        <v>7.29</v>
      </c>
    </row>
    <row r="201" spans="1:17" ht="12.75">
      <c r="A201" s="34">
        <v>6</v>
      </c>
      <c r="B201" s="34">
        <v>14</v>
      </c>
      <c r="C201" s="34">
        <v>4</v>
      </c>
      <c r="D201" s="35">
        <v>3</v>
      </c>
      <c r="E201" s="36"/>
      <c r="F201" s="7" t="s">
        <v>257</v>
      </c>
      <c r="G201" s="53" t="s">
        <v>435</v>
      </c>
      <c r="H201" s="8">
        <v>32067163.53</v>
      </c>
      <c r="I201" s="8">
        <v>19398832.65</v>
      </c>
      <c r="J201" s="9">
        <v>60.49</v>
      </c>
      <c r="K201" s="8">
        <v>32631288.62</v>
      </c>
      <c r="L201" s="8">
        <v>18090895.62</v>
      </c>
      <c r="M201" s="9">
        <v>55.44</v>
      </c>
      <c r="N201" s="8">
        <v>-564125.09</v>
      </c>
      <c r="O201" s="8">
        <v>1307937.03</v>
      </c>
      <c r="P201" s="9">
        <v>-1.75</v>
      </c>
      <c r="Q201" s="9">
        <v>6.74</v>
      </c>
    </row>
    <row r="202" spans="1:17" ht="12.75">
      <c r="A202" s="34">
        <v>6</v>
      </c>
      <c r="B202" s="34">
        <v>8</v>
      </c>
      <c r="C202" s="34">
        <v>6</v>
      </c>
      <c r="D202" s="35">
        <v>3</v>
      </c>
      <c r="E202" s="36"/>
      <c r="F202" s="7" t="s">
        <v>257</v>
      </c>
      <c r="G202" s="53" t="s">
        <v>436</v>
      </c>
      <c r="H202" s="8">
        <v>22951157</v>
      </c>
      <c r="I202" s="8">
        <v>17742425.79</v>
      </c>
      <c r="J202" s="9">
        <v>77.3</v>
      </c>
      <c r="K202" s="8">
        <v>24444901</v>
      </c>
      <c r="L202" s="8">
        <v>14147088.54</v>
      </c>
      <c r="M202" s="9">
        <v>57.87</v>
      </c>
      <c r="N202" s="8">
        <v>-1493744</v>
      </c>
      <c r="O202" s="8">
        <v>3595337.25</v>
      </c>
      <c r="P202" s="9">
        <v>-6.5</v>
      </c>
      <c r="Q202" s="9">
        <v>20.26</v>
      </c>
    </row>
    <row r="203" spans="1:17" ht="12.75">
      <c r="A203" s="34">
        <v>6</v>
      </c>
      <c r="B203" s="34">
        <v>20</v>
      </c>
      <c r="C203" s="34">
        <v>4</v>
      </c>
      <c r="D203" s="35">
        <v>3</v>
      </c>
      <c r="E203" s="36"/>
      <c r="F203" s="7" t="s">
        <v>257</v>
      </c>
      <c r="G203" s="53" t="s">
        <v>437</v>
      </c>
      <c r="H203" s="8">
        <v>23229286.53</v>
      </c>
      <c r="I203" s="8">
        <v>18352473.56</v>
      </c>
      <c r="J203" s="9">
        <v>79</v>
      </c>
      <c r="K203" s="8">
        <v>24047714.82</v>
      </c>
      <c r="L203" s="8">
        <v>18546629.6</v>
      </c>
      <c r="M203" s="9">
        <v>77.12</v>
      </c>
      <c r="N203" s="8">
        <v>-818428.29</v>
      </c>
      <c r="O203" s="8">
        <v>-194156.04</v>
      </c>
      <c r="P203" s="9">
        <v>-3.52</v>
      </c>
      <c r="Q203" s="9">
        <v>-1.05</v>
      </c>
    </row>
    <row r="204" spans="1:17" ht="12.75">
      <c r="A204" s="34">
        <v>6</v>
      </c>
      <c r="B204" s="34">
        <v>18</v>
      </c>
      <c r="C204" s="34">
        <v>6</v>
      </c>
      <c r="D204" s="35">
        <v>3</v>
      </c>
      <c r="E204" s="36"/>
      <c r="F204" s="7" t="s">
        <v>257</v>
      </c>
      <c r="G204" s="53" t="s">
        <v>438</v>
      </c>
      <c r="H204" s="8">
        <v>23397752.87</v>
      </c>
      <c r="I204" s="8">
        <v>14046582.44</v>
      </c>
      <c r="J204" s="9">
        <v>60.03</v>
      </c>
      <c r="K204" s="8">
        <v>23027412.36</v>
      </c>
      <c r="L204" s="8">
        <v>14290740.97</v>
      </c>
      <c r="M204" s="9">
        <v>62.05</v>
      </c>
      <c r="N204" s="8">
        <v>370340.51</v>
      </c>
      <c r="O204" s="8">
        <v>-244158.53</v>
      </c>
      <c r="P204" s="9">
        <v>1.58</v>
      </c>
      <c r="Q204" s="9">
        <v>-1.73</v>
      </c>
    </row>
    <row r="205" spans="1:17" ht="12.75">
      <c r="A205" s="34">
        <v>6</v>
      </c>
      <c r="B205" s="34">
        <v>10</v>
      </c>
      <c r="C205" s="34">
        <v>3</v>
      </c>
      <c r="D205" s="35">
        <v>3</v>
      </c>
      <c r="E205" s="36"/>
      <c r="F205" s="7" t="s">
        <v>257</v>
      </c>
      <c r="G205" s="53" t="s">
        <v>439</v>
      </c>
      <c r="H205" s="8">
        <v>59763259.71</v>
      </c>
      <c r="I205" s="8">
        <v>47312289.48</v>
      </c>
      <c r="J205" s="9">
        <v>79.16</v>
      </c>
      <c r="K205" s="8">
        <v>67076773.1</v>
      </c>
      <c r="L205" s="8">
        <v>44143790.26</v>
      </c>
      <c r="M205" s="9">
        <v>65.81</v>
      </c>
      <c r="N205" s="8">
        <v>-7313513.39</v>
      </c>
      <c r="O205" s="8">
        <v>3168499.22</v>
      </c>
      <c r="P205" s="9">
        <v>-12.23</v>
      </c>
      <c r="Q205" s="9">
        <v>6.69</v>
      </c>
    </row>
    <row r="206" spans="1:17" ht="12.75">
      <c r="A206" s="34">
        <v>6</v>
      </c>
      <c r="B206" s="34">
        <v>5</v>
      </c>
      <c r="C206" s="34">
        <v>6</v>
      </c>
      <c r="D206" s="35">
        <v>3</v>
      </c>
      <c r="E206" s="36"/>
      <c r="F206" s="7" t="s">
        <v>257</v>
      </c>
      <c r="G206" s="53" t="s">
        <v>440</v>
      </c>
      <c r="H206" s="8">
        <v>22769450.44</v>
      </c>
      <c r="I206" s="8">
        <v>16978016.93</v>
      </c>
      <c r="J206" s="9">
        <v>74.56</v>
      </c>
      <c r="K206" s="8">
        <v>25116450.44</v>
      </c>
      <c r="L206" s="8">
        <v>15176911.98</v>
      </c>
      <c r="M206" s="9">
        <v>60.42</v>
      </c>
      <c r="N206" s="8">
        <v>-2347000</v>
      </c>
      <c r="O206" s="8">
        <v>1801104.95</v>
      </c>
      <c r="P206" s="9">
        <v>-10.3</v>
      </c>
      <c r="Q206" s="9">
        <v>10.6</v>
      </c>
    </row>
    <row r="207" spans="1:17" ht="12.75">
      <c r="A207" s="34">
        <v>6</v>
      </c>
      <c r="B207" s="34">
        <v>14</v>
      </c>
      <c r="C207" s="34">
        <v>8</v>
      </c>
      <c r="D207" s="35">
        <v>3</v>
      </c>
      <c r="E207" s="36"/>
      <c r="F207" s="7" t="s">
        <v>257</v>
      </c>
      <c r="G207" s="53" t="s">
        <v>441</v>
      </c>
      <c r="H207" s="8">
        <v>32503279.51</v>
      </c>
      <c r="I207" s="8">
        <v>27010123.42</v>
      </c>
      <c r="J207" s="9">
        <v>83.09</v>
      </c>
      <c r="K207" s="8">
        <v>33056689.51</v>
      </c>
      <c r="L207" s="8">
        <v>21023464.56</v>
      </c>
      <c r="M207" s="9">
        <v>63.59</v>
      </c>
      <c r="N207" s="8">
        <v>-553410</v>
      </c>
      <c r="O207" s="8">
        <v>5986658.86</v>
      </c>
      <c r="P207" s="9">
        <v>-1.7</v>
      </c>
      <c r="Q207" s="9">
        <v>22.16</v>
      </c>
    </row>
    <row r="208" spans="1:17" ht="12.75">
      <c r="A208" s="34">
        <v>6</v>
      </c>
      <c r="B208" s="34">
        <v>12</v>
      </c>
      <c r="C208" s="34">
        <v>5</v>
      </c>
      <c r="D208" s="35">
        <v>3</v>
      </c>
      <c r="E208" s="36"/>
      <c r="F208" s="7" t="s">
        <v>257</v>
      </c>
      <c r="G208" s="53" t="s">
        <v>442</v>
      </c>
      <c r="H208" s="8">
        <v>56244657.01</v>
      </c>
      <c r="I208" s="8">
        <v>40415335.79</v>
      </c>
      <c r="J208" s="9">
        <v>71.85</v>
      </c>
      <c r="K208" s="8">
        <v>58759068.01</v>
      </c>
      <c r="L208" s="8">
        <v>36488479.1</v>
      </c>
      <c r="M208" s="9">
        <v>62.09</v>
      </c>
      <c r="N208" s="8">
        <v>-2514411</v>
      </c>
      <c r="O208" s="8">
        <v>3926856.69</v>
      </c>
      <c r="P208" s="9">
        <v>-4.47</v>
      </c>
      <c r="Q208" s="9">
        <v>9.71</v>
      </c>
    </row>
    <row r="209" spans="1:17" ht="12.75">
      <c r="A209" s="34">
        <v>6</v>
      </c>
      <c r="B209" s="34">
        <v>8</v>
      </c>
      <c r="C209" s="34">
        <v>10</v>
      </c>
      <c r="D209" s="35">
        <v>3</v>
      </c>
      <c r="E209" s="36"/>
      <c r="F209" s="7" t="s">
        <v>257</v>
      </c>
      <c r="G209" s="53" t="s">
        <v>443</v>
      </c>
      <c r="H209" s="8">
        <v>16695805.02</v>
      </c>
      <c r="I209" s="8">
        <v>13900984.61</v>
      </c>
      <c r="J209" s="9">
        <v>83.26</v>
      </c>
      <c r="K209" s="8">
        <v>16727942.84</v>
      </c>
      <c r="L209" s="8">
        <v>12424295.45</v>
      </c>
      <c r="M209" s="9">
        <v>74.27</v>
      </c>
      <c r="N209" s="8">
        <v>-32137.82</v>
      </c>
      <c r="O209" s="8">
        <v>1476689.16</v>
      </c>
      <c r="P209" s="9">
        <v>-0.19</v>
      </c>
      <c r="Q209" s="9">
        <v>10.62</v>
      </c>
    </row>
    <row r="210" spans="1:17" ht="12.75">
      <c r="A210" s="34">
        <v>6</v>
      </c>
      <c r="B210" s="34">
        <v>13</v>
      </c>
      <c r="C210" s="34">
        <v>4</v>
      </c>
      <c r="D210" s="35">
        <v>3</v>
      </c>
      <c r="E210" s="36"/>
      <c r="F210" s="7" t="s">
        <v>257</v>
      </c>
      <c r="G210" s="53" t="s">
        <v>444</v>
      </c>
      <c r="H210" s="8">
        <v>44429441.38</v>
      </c>
      <c r="I210" s="8">
        <v>33446989.45</v>
      </c>
      <c r="J210" s="9">
        <v>75.28</v>
      </c>
      <c r="K210" s="8">
        <v>47522838.87</v>
      </c>
      <c r="L210" s="8">
        <v>34051989.51</v>
      </c>
      <c r="M210" s="9">
        <v>71.65</v>
      </c>
      <c r="N210" s="8">
        <v>-3093397.49</v>
      </c>
      <c r="O210" s="8">
        <v>-605000.06</v>
      </c>
      <c r="P210" s="9">
        <v>-6.96</v>
      </c>
      <c r="Q210" s="9">
        <v>-1.8</v>
      </c>
    </row>
    <row r="211" spans="1:17" ht="12.75">
      <c r="A211" s="34">
        <v>6</v>
      </c>
      <c r="B211" s="34">
        <v>17</v>
      </c>
      <c r="C211" s="34">
        <v>3</v>
      </c>
      <c r="D211" s="35">
        <v>3</v>
      </c>
      <c r="E211" s="36"/>
      <c r="F211" s="7" t="s">
        <v>257</v>
      </c>
      <c r="G211" s="53" t="s">
        <v>445</v>
      </c>
      <c r="H211" s="8">
        <v>39644138.12</v>
      </c>
      <c r="I211" s="8">
        <v>25039415.7</v>
      </c>
      <c r="J211" s="9">
        <v>63.16</v>
      </c>
      <c r="K211" s="8">
        <v>39790422.17</v>
      </c>
      <c r="L211" s="8">
        <v>22894292.18</v>
      </c>
      <c r="M211" s="9">
        <v>57.53</v>
      </c>
      <c r="N211" s="8">
        <v>-146284.05</v>
      </c>
      <c r="O211" s="8">
        <v>2145123.52</v>
      </c>
      <c r="P211" s="9">
        <v>-0.36</v>
      </c>
      <c r="Q211" s="9">
        <v>8.56</v>
      </c>
    </row>
    <row r="212" spans="1:17" ht="12.75">
      <c r="A212" s="34">
        <v>6</v>
      </c>
      <c r="B212" s="34">
        <v>12</v>
      </c>
      <c r="C212" s="34">
        <v>6</v>
      </c>
      <c r="D212" s="35">
        <v>3</v>
      </c>
      <c r="E212" s="36"/>
      <c r="F212" s="7" t="s">
        <v>257</v>
      </c>
      <c r="G212" s="53" t="s">
        <v>446</v>
      </c>
      <c r="H212" s="8">
        <v>38145143.49</v>
      </c>
      <c r="I212" s="8">
        <v>29096070.11</v>
      </c>
      <c r="J212" s="9">
        <v>76.27</v>
      </c>
      <c r="K212" s="8">
        <v>39145143.49</v>
      </c>
      <c r="L212" s="8">
        <v>24787036.11</v>
      </c>
      <c r="M212" s="9">
        <v>63.32</v>
      </c>
      <c r="N212" s="8">
        <v>-1000000</v>
      </c>
      <c r="O212" s="8">
        <v>4309034</v>
      </c>
      <c r="P212" s="9">
        <v>-2.62</v>
      </c>
      <c r="Q212" s="9">
        <v>14.8</v>
      </c>
    </row>
    <row r="213" spans="1:17" ht="12.75">
      <c r="A213" s="34">
        <v>6</v>
      </c>
      <c r="B213" s="34">
        <v>16</v>
      </c>
      <c r="C213" s="34">
        <v>4</v>
      </c>
      <c r="D213" s="35">
        <v>3</v>
      </c>
      <c r="E213" s="36"/>
      <c r="F213" s="7" t="s">
        <v>257</v>
      </c>
      <c r="G213" s="53" t="s">
        <v>447</v>
      </c>
      <c r="H213" s="8">
        <v>58238659.47</v>
      </c>
      <c r="I213" s="8">
        <v>44932045.54</v>
      </c>
      <c r="J213" s="9">
        <v>77.15</v>
      </c>
      <c r="K213" s="8">
        <v>56702159.47</v>
      </c>
      <c r="L213" s="8">
        <v>39323052.08</v>
      </c>
      <c r="M213" s="9">
        <v>69.35</v>
      </c>
      <c r="N213" s="8">
        <v>1536500</v>
      </c>
      <c r="O213" s="8">
        <v>5608993.46</v>
      </c>
      <c r="P213" s="9">
        <v>2.63</v>
      </c>
      <c r="Q213" s="9">
        <v>12.48</v>
      </c>
    </row>
    <row r="214" spans="1:17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7" t="s">
        <v>257</v>
      </c>
      <c r="G214" s="53" t="s">
        <v>448</v>
      </c>
      <c r="H214" s="8">
        <v>31254994.36</v>
      </c>
      <c r="I214" s="8">
        <v>24149645.01</v>
      </c>
      <c r="J214" s="9">
        <v>77.26</v>
      </c>
      <c r="K214" s="8">
        <v>30064994.36</v>
      </c>
      <c r="L214" s="8">
        <v>20940201.78</v>
      </c>
      <c r="M214" s="9">
        <v>69.64</v>
      </c>
      <c r="N214" s="8">
        <v>1190000</v>
      </c>
      <c r="O214" s="8">
        <v>3209443.23</v>
      </c>
      <c r="P214" s="9">
        <v>3.8</v>
      </c>
      <c r="Q214" s="9">
        <v>13.28</v>
      </c>
    </row>
    <row r="215" spans="1:17" ht="12.75">
      <c r="A215" s="34">
        <v>6</v>
      </c>
      <c r="B215" s="34">
        <v>2</v>
      </c>
      <c r="C215" s="34">
        <v>12</v>
      </c>
      <c r="D215" s="35">
        <v>3</v>
      </c>
      <c r="E215" s="36"/>
      <c r="F215" s="7" t="s">
        <v>257</v>
      </c>
      <c r="G215" s="53" t="s">
        <v>449</v>
      </c>
      <c r="H215" s="8">
        <v>24385809.92</v>
      </c>
      <c r="I215" s="8">
        <v>17557819.43</v>
      </c>
      <c r="J215" s="9">
        <v>72</v>
      </c>
      <c r="K215" s="8">
        <v>23943793.94</v>
      </c>
      <c r="L215" s="8">
        <v>15230530.5</v>
      </c>
      <c r="M215" s="9">
        <v>63.6</v>
      </c>
      <c r="N215" s="8">
        <v>442015.98</v>
      </c>
      <c r="O215" s="8">
        <v>2327288.93</v>
      </c>
      <c r="P215" s="9">
        <v>1.81</v>
      </c>
      <c r="Q215" s="9">
        <v>13.25</v>
      </c>
    </row>
    <row r="216" spans="1:17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7" t="s">
        <v>257</v>
      </c>
      <c r="G216" s="53" t="s">
        <v>450</v>
      </c>
      <c r="H216" s="8">
        <v>17597051.59</v>
      </c>
      <c r="I216" s="8">
        <v>12715806.92</v>
      </c>
      <c r="J216" s="9">
        <v>72.26</v>
      </c>
      <c r="K216" s="8">
        <v>17606440.08</v>
      </c>
      <c r="L216" s="8">
        <v>11449903.36</v>
      </c>
      <c r="M216" s="9">
        <v>65.03</v>
      </c>
      <c r="N216" s="8">
        <v>-9388.49</v>
      </c>
      <c r="O216" s="8">
        <v>1265903.56</v>
      </c>
      <c r="P216" s="9">
        <v>-0.05</v>
      </c>
      <c r="Q216" s="9">
        <v>9.95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257</v>
      </c>
      <c r="G217" s="53" t="s">
        <v>451</v>
      </c>
      <c r="H217" s="8">
        <v>26106898.55</v>
      </c>
      <c r="I217" s="8">
        <v>16537522.54</v>
      </c>
      <c r="J217" s="9">
        <v>63.34</v>
      </c>
      <c r="K217" s="8">
        <v>27185959.5</v>
      </c>
      <c r="L217" s="8">
        <v>15889565.27</v>
      </c>
      <c r="M217" s="9">
        <v>58.44</v>
      </c>
      <c r="N217" s="8">
        <v>-1079060.95</v>
      </c>
      <c r="O217" s="8">
        <v>647957.27</v>
      </c>
      <c r="P217" s="9">
        <v>-4.13</v>
      </c>
      <c r="Q217" s="9">
        <v>3.91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452</v>
      </c>
      <c r="G218" s="53" t="s">
        <v>453</v>
      </c>
      <c r="H218" s="8">
        <v>235711056</v>
      </c>
      <c r="I218" s="8">
        <v>187010596.58</v>
      </c>
      <c r="J218" s="9">
        <v>79.33</v>
      </c>
      <c r="K218" s="8">
        <v>237590683</v>
      </c>
      <c r="L218" s="8">
        <v>167830051.67</v>
      </c>
      <c r="M218" s="9">
        <v>70.63</v>
      </c>
      <c r="N218" s="8">
        <v>-1879627</v>
      </c>
      <c r="O218" s="8">
        <v>19180544.91</v>
      </c>
      <c r="P218" s="9">
        <v>-0.79</v>
      </c>
      <c r="Q218" s="9">
        <v>10.25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452</v>
      </c>
      <c r="G219" s="53" t="s">
        <v>454</v>
      </c>
      <c r="H219" s="8">
        <v>276602893.51</v>
      </c>
      <c r="I219" s="8">
        <v>199208294.5</v>
      </c>
      <c r="J219" s="9">
        <v>72.01</v>
      </c>
      <c r="K219" s="8">
        <v>279602893.51</v>
      </c>
      <c r="L219" s="8">
        <v>203650615.69</v>
      </c>
      <c r="M219" s="9">
        <v>72.83</v>
      </c>
      <c r="N219" s="8">
        <v>-3000000</v>
      </c>
      <c r="O219" s="8">
        <v>-4442321.19</v>
      </c>
      <c r="P219" s="9">
        <v>-1.08</v>
      </c>
      <c r="Q219" s="9">
        <v>-2.22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452</v>
      </c>
      <c r="G220" s="53" t="s">
        <v>455</v>
      </c>
      <c r="H220" s="8">
        <v>1748853572</v>
      </c>
      <c r="I220" s="8">
        <v>1268186370.81</v>
      </c>
      <c r="J220" s="9">
        <v>72.51</v>
      </c>
      <c r="K220" s="8">
        <v>1852030483</v>
      </c>
      <c r="L220" s="8">
        <v>1339471960.88</v>
      </c>
      <c r="M220" s="9">
        <v>72.32</v>
      </c>
      <c r="N220" s="8">
        <v>-103176911</v>
      </c>
      <c r="O220" s="8">
        <v>-71285590.07</v>
      </c>
      <c r="P220" s="9">
        <v>-5.89</v>
      </c>
      <c r="Q220" s="9">
        <v>-5.62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452</v>
      </c>
      <c r="G221" s="53" t="s">
        <v>456</v>
      </c>
      <c r="H221" s="8">
        <v>343343202.92</v>
      </c>
      <c r="I221" s="8">
        <v>250468653.78</v>
      </c>
      <c r="J221" s="9">
        <v>72.94</v>
      </c>
      <c r="K221" s="8">
        <v>336717862.92</v>
      </c>
      <c r="L221" s="8">
        <v>226404616.56</v>
      </c>
      <c r="M221" s="9">
        <v>67.23</v>
      </c>
      <c r="N221" s="8">
        <v>6625340</v>
      </c>
      <c r="O221" s="8">
        <v>24064037.22</v>
      </c>
      <c r="P221" s="9">
        <v>1.92</v>
      </c>
      <c r="Q221" s="9">
        <v>9.6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457</v>
      </c>
      <c r="G222" s="53" t="s">
        <v>458</v>
      </c>
      <c r="H222" s="8">
        <v>86682645.82</v>
      </c>
      <c r="I222" s="8">
        <v>61339160.61</v>
      </c>
      <c r="J222" s="9">
        <v>70.76</v>
      </c>
      <c r="K222" s="8">
        <v>88407645.82</v>
      </c>
      <c r="L222" s="8">
        <v>54852128</v>
      </c>
      <c r="M222" s="9">
        <v>62.04</v>
      </c>
      <c r="N222" s="8">
        <v>-1725000</v>
      </c>
      <c r="O222" s="8">
        <v>6487032.61</v>
      </c>
      <c r="P222" s="9">
        <v>-1.99</v>
      </c>
      <c r="Q222" s="9">
        <v>10.57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457</v>
      </c>
      <c r="G223" s="53" t="s">
        <v>459</v>
      </c>
      <c r="H223" s="8">
        <v>97764268.97</v>
      </c>
      <c r="I223" s="8">
        <v>73525020.95</v>
      </c>
      <c r="J223" s="9">
        <v>75.2</v>
      </c>
      <c r="K223" s="8">
        <v>99100290.97</v>
      </c>
      <c r="L223" s="8">
        <v>65198805.1</v>
      </c>
      <c r="M223" s="9">
        <v>65.79</v>
      </c>
      <c r="N223" s="8">
        <v>-1336022</v>
      </c>
      <c r="O223" s="8">
        <v>8326215.85</v>
      </c>
      <c r="P223" s="9">
        <v>-1.36</v>
      </c>
      <c r="Q223" s="9">
        <v>11.32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457</v>
      </c>
      <c r="G224" s="53" t="s">
        <v>460</v>
      </c>
      <c r="H224" s="8">
        <v>71854912.5</v>
      </c>
      <c r="I224" s="8">
        <v>56788245.99</v>
      </c>
      <c r="J224" s="9">
        <v>79.03</v>
      </c>
      <c r="K224" s="8">
        <v>72948070.46</v>
      </c>
      <c r="L224" s="8">
        <v>52238174.1</v>
      </c>
      <c r="M224" s="9">
        <v>71.61</v>
      </c>
      <c r="N224" s="8">
        <v>-1093157.96</v>
      </c>
      <c r="O224" s="8">
        <v>4550071.89</v>
      </c>
      <c r="P224" s="9">
        <v>-1.52</v>
      </c>
      <c r="Q224" s="9">
        <v>8.01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457</v>
      </c>
      <c r="G225" s="53" t="s">
        <v>461</v>
      </c>
      <c r="H225" s="8">
        <v>67559157.97</v>
      </c>
      <c r="I225" s="8">
        <v>45525440.47</v>
      </c>
      <c r="J225" s="9">
        <v>67.38</v>
      </c>
      <c r="K225" s="8">
        <v>71819157.97</v>
      </c>
      <c r="L225" s="8">
        <v>44162466.68</v>
      </c>
      <c r="M225" s="9">
        <v>61.49</v>
      </c>
      <c r="N225" s="8">
        <v>-4260000</v>
      </c>
      <c r="O225" s="8">
        <v>1362973.79</v>
      </c>
      <c r="P225" s="9">
        <v>-6.3</v>
      </c>
      <c r="Q225" s="9">
        <v>2.99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457</v>
      </c>
      <c r="G226" s="53" t="s">
        <v>462</v>
      </c>
      <c r="H226" s="8">
        <v>51009085.98</v>
      </c>
      <c r="I226" s="8">
        <v>36641154.61</v>
      </c>
      <c r="J226" s="9">
        <v>71.83</v>
      </c>
      <c r="K226" s="8">
        <v>51475435.95</v>
      </c>
      <c r="L226" s="8">
        <v>33619005.82</v>
      </c>
      <c r="M226" s="9">
        <v>65.31</v>
      </c>
      <c r="N226" s="8">
        <v>-466349.97</v>
      </c>
      <c r="O226" s="8">
        <v>3022148.79</v>
      </c>
      <c r="P226" s="9">
        <v>-0.91</v>
      </c>
      <c r="Q226" s="9">
        <v>8.24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457</v>
      </c>
      <c r="G227" s="53" t="s">
        <v>463</v>
      </c>
      <c r="H227" s="8">
        <v>79195989</v>
      </c>
      <c r="I227" s="8">
        <v>57604525.72</v>
      </c>
      <c r="J227" s="9">
        <v>72.73</v>
      </c>
      <c r="K227" s="8">
        <v>79279785</v>
      </c>
      <c r="L227" s="8">
        <v>54995064.57</v>
      </c>
      <c r="M227" s="9">
        <v>69.36</v>
      </c>
      <c r="N227" s="8">
        <v>-83796</v>
      </c>
      <c r="O227" s="8">
        <v>2609461.15</v>
      </c>
      <c r="P227" s="9">
        <v>-0.1</v>
      </c>
      <c r="Q227" s="9">
        <v>4.52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457</v>
      </c>
      <c r="G228" s="53" t="s">
        <v>464</v>
      </c>
      <c r="H228" s="8">
        <v>99418739.85</v>
      </c>
      <c r="I228" s="8">
        <v>72583478.04</v>
      </c>
      <c r="J228" s="9">
        <v>73</v>
      </c>
      <c r="K228" s="8">
        <v>100531108.4</v>
      </c>
      <c r="L228" s="8">
        <v>68806441.27</v>
      </c>
      <c r="M228" s="9">
        <v>68.44</v>
      </c>
      <c r="N228" s="8">
        <v>-1112368.55</v>
      </c>
      <c r="O228" s="8">
        <v>3777036.77</v>
      </c>
      <c r="P228" s="9">
        <v>-1.11</v>
      </c>
      <c r="Q228" s="9">
        <v>5.2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457</v>
      </c>
      <c r="G229" s="53" t="s">
        <v>465</v>
      </c>
      <c r="H229" s="8">
        <v>75358515.63</v>
      </c>
      <c r="I229" s="8">
        <v>56564581.45</v>
      </c>
      <c r="J229" s="9">
        <v>75.06</v>
      </c>
      <c r="K229" s="8">
        <v>85903325.63</v>
      </c>
      <c r="L229" s="8">
        <v>53032383.61</v>
      </c>
      <c r="M229" s="9">
        <v>61.73</v>
      </c>
      <c r="N229" s="8">
        <v>-10544810</v>
      </c>
      <c r="O229" s="8">
        <v>3532197.84</v>
      </c>
      <c r="P229" s="9">
        <v>-13.99</v>
      </c>
      <c r="Q229" s="9">
        <v>6.24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457</v>
      </c>
      <c r="G230" s="53" t="s">
        <v>466</v>
      </c>
      <c r="H230" s="8">
        <v>136114916.44</v>
      </c>
      <c r="I230" s="8">
        <v>99741160.72</v>
      </c>
      <c r="J230" s="9">
        <v>73.27</v>
      </c>
      <c r="K230" s="8">
        <v>151436464.07</v>
      </c>
      <c r="L230" s="8">
        <v>94818822.33</v>
      </c>
      <c r="M230" s="9">
        <v>62.61</v>
      </c>
      <c r="N230" s="8">
        <v>-15321547.63</v>
      </c>
      <c r="O230" s="8">
        <v>4922338.39</v>
      </c>
      <c r="P230" s="9">
        <v>-11.25</v>
      </c>
      <c r="Q230" s="9">
        <v>4.93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457</v>
      </c>
      <c r="G231" s="53" t="s">
        <v>467</v>
      </c>
      <c r="H231" s="8">
        <v>54405758</v>
      </c>
      <c r="I231" s="8">
        <v>40021766.59</v>
      </c>
      <c r="J231" s="9">
        <v>73.56</v>
      </c>
      <c r="K231" s="8">
        <v>54405758</v>
      </c>
      <c r="L231" s="8">
        <v>38542275.63</v>
      </c>
      <c r="M231" s="9">
        <v>70.84</v>
      </c>
      <c r="N231" s="8">
        <v>0</v>
      </c>
      <c r="O231" s="8">
        <v>1479490.96</v>
      </c>
      <c r="P231" s="9">
        <v>0</v>
      </c>
      <c r="Q231" s="9">
        <v>3.69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457</v>
      </c>
      <c r="G232" s="53" t="s">
        <v>468</v>
      </c>
      <c r="H232" s="8">
        <v>96361526.17</v>
      </c>
      <c r="I232" s="8">
        <v>74840796.82</v>
      </c>
      <c r="J232" s="9">
        <v>77.66</v>
      </c>
      <c r="K232" s="8">
        <v>97698933.99</v>
      </c>
      <c r="L232" s="8">
        <v>68705518.93</v>
      </c>
      <c r="M232" s="9">
        <v>70.32</v>
      </c>
      <c r="N232" s="8">
        <v>-1337407.82</v>
      </c>
      <c r="O232" s="8">
        <v>6135277.89</v>
      </c>
      <c r="P232" s="9">
        <v>-1.38</v>
      </c>
      <c r="Q232" s="9">
        <v>8.19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457</v>
      </c>
      <c r="G233" s="53" t="s">
        <v>469</v>
      </c>
      <c r="H233" s="8">
        <v>46350049.21</v>
      </c>
      <c r="I233" s="8">
        <v>32346599.75</v>
      </c>
      <c r="J233" s="9">
        <v>69.78</v>
      </c>
      <c r="K233" s="8">
        <v>49821856.21</v>
      </c>
      <c r="L233" s="8">
        <v>30077833.85</v>
      </c>
      <c r="M233" s="9">
        <v>60.37</v>
      </c>
      <c r="N233" s="8">
        <v>-3471807</v>
      </c>
      <c r="O233" s="8">
        <v>2268765.9</v>
      </c>
      <c r="P233" s="9">
        <v>-7.49</v>
      </c>
      <c r="Q233" s="9">
        <v>7.01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457</v>
      </c>
      <c r="G234" s="53" t="s">
        <v>470</v>
      </c>
      <c r="H234" s="8">
        <v>39784609.21</v>
      </c>
      <c r="I234" s="8">
        <v>28857359.88</v>
      </c>
      <c r="J234" s="9">
        <v>72.53</v>
      </c>
      <c r="K234" s="8">
        <v>39921777.21</v>
      </c>
      <c r="L234" s="8">
        <v>27126965.16</v>
      </c>
      <c r="M234" s="9">
        <v>67.95</v>
      </c>
      <c r="N234" s="8">
        <v>-137168</v>
      </c>
      <c r="O234" s="8">
        <v>1730394.72</v>
      </c>
      <c r="P234" s="9">
        <v>-0.34</v>
      </c>
      <c r="Q234" s="9">
        <v>5.99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457</v>
      </c>
      <c r="G235" s="53" t="s">
        <v>471</v>
      </c>
      <c r="H235" s="8">
        <v>119996260.79</v>
      </c>
      <c r="I235" s="8">
        <v>86328152.08</v>
      </c>
      <c r="J235" s="9">
        <v>71.94</v>
      </c>
      <c r="K235" s="8">
        <v>120321642.79</v>
      </c>
      <c r="L235" s="8">
        <v>76637083.69</v>
      </c>
      <c r="M235" s="9">
        <v>63.69</v>
      </c>
      <c r="N235" s="8">
        <v>-325382</v>
      </c>
      <c r="O235" s="8">
        <v>9691068.39</v>
      </c>
      <c r="P235" s="9">
        <v>-0.27</v>
      </c>
      <c r="Q235" s="9">
        <v>11.22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457</v>
      </c>
      <c r="G236" s="53" t="s">
        <v>472</v>
      </c>
      <c r="H236" s="8">
        <v>56377310.34</v>
      </c>
      <c r="I236" s="8">
        <v>40037157.25</v>
      </c>
      <c r="J236" s="9">
        <v>71.01</v>
      </c>
      <c r="K236" s="8">
        <v>55041020.39</v>
      </c>
      <c r="L236" s="8">
        <v>35411697.86</v>
      </c>
      <c r="M236" s="9">
        <v>64.33</v>
      </c>
      <c r="N236" s="8">
        <v>1336289.95</v>
      </c>
      <c r="O236" s="8">
        <v>4625459.39</v>
      </c>
      <c r="P236" s="9">
        <v>2.37</v>
      </c>
      <c r="Q236" s="9">
        <v>11.55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457</v>
      </c>
      <c r="G237" s="53" t="s">
        <v>473</v>
      </c>
      <c r="H237" s="8">
        <v>53746323</v>
      </c>
      <c r="I237" s="8">
        <v>39550621.27</v>
      </c>
      <c r="J237" s="9">
        <v>73.58</v>
      </c>
      <c r="K237" s="8">
        <v>55918970</v>
      </c>
      <c r="L237" s="8">
        <v>36560920.13</v>
      </c>
      <c r="M237" s="9">
        <v>65.38</v>
      </c>
      <c r="N237" s="8">
        <v>-2172647</v>
      </c>
      <c r="O237" s="8">
        <v>2989701.14</v>
      </c>
      <c r="P237" s="9">
        <v>-4.04</v>
      </c>
      <c r="Q237" s="9">
        <v>7.55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457</v>
      </c>
      <c r="G238" s="53" t="s">
        <v>474</v>
      </c>
      <c r="H238" s="8">
        <v>63794369</v>
      </c>
      <c r="I238" s="8">
        <v>49473915.63</v>
      </c>
      <c r="J238" s="9">
        <v>77.55</v>
      </c>
      <c r="K238" s="8">
        <v>71525676</v>
      </c>
      <c r="L238" s="8">
        <v>43026410.09</v>
      </c>
      <c r="M238" s="9">
        <v>60.15</v>
      </c>
      <c r="N238" s="8">
        <v>-7731307</v>
      </c>
      <c r="O238" s="8">
        <v>6447505.54</v>
      </c>
      <c r="P238" s="9">
        <v>-12.11</v>
      </c>
      <c r="Q238" s="9">
        <v>13.03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457</v>
      </c>
      <c r="G239" s="53" t="s">
        <v>475</v>
      </c>
      <c r="H239" s="8">
        <v>75361715.28</v>
      </c>
      <c r="I239" s="8">
        <v>56877681.62</v>
      </c>
      <c r="J239" s="9">
        <v>75.47</v>
      </c>
      <c r="K239" s="8">
        <v>75622832.1</v>
      </c>
      <c r="L239" s="8">
        <v>47392362.51</v>
      </c>
      <c r="M239" s="9">
        <v>62.66</v>
      </c>
      <c r="N239" s="8">
        <v>-261116.82</v>
      </c>
      <c r="O239" s="8">
        <v>9485319.11</v>
      </c>
      <c r="P239" s="9">
        <v>-0.34</v>
      </c>
      <c r="Q239" s="9">
        <v>16.67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457</v>
      </c>
      <c r="G240" s="53" t="s">
        <v>476</v>
      </c>
      <c r="H240" s="8">
        <v>52902524.02</v>
      </c>
      <c r="I240" s="8">
        <v>40788689.9</v>
      </c>
      <c r="J240" s="9">
        <v>77.1</v>
      </c>
      <c r="K240" s="8">
        <v>52522524.02</v>
      </c>
      <c r="L240" s="8">
        <v>37530209.13</v>
      </c>
      <c r="M240" s="9">
        <v>71.45</v>
      </c>
      <c r="N240" s="8">
        <v>380000</v>
      </c>
      <c r="O240" s="8">
        <v>3258480.77</v>
      </c>
      <c r="P240" s="9">
        <v>0.71</v>
      </c>
      <c r="Q240" s="9">
        <v>7.98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457</v>
      </c>
      <c r="G241" s="53" t="s">
        <v>477</v>
      </c>
      <c r="H241" s="8">
        <v>54118055</v>
      </c>
      <c r="I241" s="8">
        <v>41347682.19</v>
      </c>
      <c r="J241" s="9">
        <v>76.4</v>
      </c>
      <c r="K241" s="8">
        <v>53969731</v>
      </c>
      <c r="L241" s="8">
        <v>36659963.7</v>
      </c>
      <c r="M241" s="9">
        <v>67.92</v>
      </c>
      <c r="N241" s="8">
        <v>148324</v>
      </c>
      <c r="O241" s="8">
        <v>4687718.49</v>
      </c>
      <c r="P241" s="9">
        <v>0.27</v>
      </c>
      <c r="Q241" s="9">
        <v>11.33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478</v>
      </c>
      <c r="G242" s="53" t="s">
        <v>479</v>
      </c>
      <c r="H242" s="8">
        <v>1308780166.29</v>
      </c>
      <c r="I242" s="8">
        <v>826096786.89</v>
      </c>
      <c r="J242" s="9">
        <v>63.11</v>
      </c>
      <c r="K242" s="8">
        <v>1587869149.21</v>
      </c>
      <c r="L242" s="8">
        <v>938640187.5</v>
      </c>
      <c r="M242" s="9">
        <v>59.11</v>
      </c>
      <c r="N242" s="8">
        <v>-279088982.92</v>
      </c>
      <c r="O242" s="8">
        <v>-112543400.61</v>
      </c>
      <c r="P242" s="9">
        <v>-21.32</v>
      </c>
      <c r="Q242" s="9">
        <v>-13.62</v>
      </c>
    </row>
    <row r="243" spans="1:17" ht="12.75">
      <c r="A243" s="34">
        <v>6</v>
      </c>
      <c r="B243" s="34">
        <v>8</v>
      </c>
      <c r="C243" s="34">
        <v>1</v>
      </c>
      <c r="D243" s="35" t="s">
        <v>480</v>
      </c>
      <c r="E243" s="36">
        <v>271</v>
      </c>
      <c r="F243" s="7" t="s">
        <v>480</v>
      </c>
      <c r="G243" s="53" t="s">
        <v>481</v>
      </c>
      <c r="H243" s="8">
        <v>550470</v>
      </c>
      <c r="I243" s="8">
        <v>478329.82</v>
      </c>
      <c r="J243" s="9">
        <v>86.89</v>
      </c>
      <c r="K243" s="8">
        <v>683631</v>
      </c>
      <c r="L243" s="8">
        <v>524728.39</v>
      </c>
      <c r="M243" s="9">
        <v>76.75</v>
      </c>
      <c r="N243" s="8">
        <v>-133161</v>
      </c>
      <c r="O243" s="8">
        <v>-46398.57</v>
      </c>
      <c r="P243" s="9">
        <v>-24.19</v>
      </c>
      <c r="Q243" s="9">
        <v>-9.7</v>
      </c>
    </row>
    <row r="244" spans="1:17" ht="24">
      <c r="A244" s="34">
        <v>6</v>
      </c>
      <c r="B244" s="34">
        <v>19</v>
      </c>
      <c r="C244" s="34">
        <v>1</v>
      </c>
      <c r="D244" s="35" t="s">
        <v>480</v>
      </c>
      <c r="E244" s="36">
        <v>270</v>
      </c>
      <c r="F244" s="7" t="s">
        <v>480</v>
      </c>
      <c r="G244" s="53" t="s">
        <v>482</v>
      </c>
      <c r="H244" s="8">
        <v>4849717.19</v>
      </c>
      <c r="I244" s="8">
        <v>2376408.51</v>
      </c>
      <c r="J244" s="9">
        <v>49</v>
      </c>
      <c r="K244" s="8">
        <v>3872183</v>
      </c>
      <c r="L244" s="8">
        <v>2542594.24</v>
      </c>
      <c r="M244" s="9">
        <v>65.66</v>
      </c>
      <c r="N244" s="8">
        <v>977534.19</v>
      </c>
      <c r="O244" s="8">
        <v>-166185.73</v>
      </c>
      <c r="P244" s="9">
        <v>20.15</v>
      </c>
      <c r="Q244" s="9">
        <v>-6.99</v>
      </c>
    </row>
    <row r="245" spans="1:17" ht="12.75">
      <c r="A245" s="34">
        <v>6</v>
      </c>
      <c r="B245" s="34">
        <v>7</v>
      </c>
      <c r="C245" s="34">
        <v>1</v>
      </c>
      <c r="D245" s="35" t="s">
        <v>480</v>
      </c>
      <c r="E245" s="36">
        <v>187</v>
      </c>
      <c r="F245" s="7" t="s">
        <v>480</v>
      </c>
      <c r="G245" s="53" t="s">
        <v>489</v>
      </c>
      <c r="H245" s="8">
        <v>2797324</v>
      </c>
      <c r="I245" s="8">
        <v>2106574.68</v>
      </c>
      <c r="J245" s="9">
        <v>75.3</v>
      </c>
      <c r="K245" s="8">
        <v>3397324</v>
      </c>
      <c r="L245" s="8">
        <v>1832920.74</v>
      </c>
      <c r="M245" s="9">
        <v>53.95</v>
      </c>
      <c r="N245" s="8">
        <v>-600000</v>
      </c>
      <c r="O245" s="8">
        <v>273653.94</v>
      </c>
      <c r="P245" s="9">
        <v>-21.44</v>
      </c>
      <c r="Q245" s="9">
        <v>12.99</v>
      </c>
    </row>
    <row r="246" spans="1:17" ht="24">
      <c r="A246" s="34">
        <v>6</v>
      </c>
      <c r="B246" s="34">
        <v>1</v>
      </c>
      <c r="C246" s="34">
        <v>1</v>
      </c>
      <c r="D246" s="35" t="s">
        <v>480</v>
      </c>
      <c r="E246" s="36">
        <v>188</v>
      </c>
      <c r="F246" s="7" t="s">
        <v>480</v>
      </c>
      <c r="G246" s="53" t="s">
        <v>490</v>
      </c>
      <c r="H246" s="8">
        <v>201525</v>
      </c>
      <c r="I246" s="8">
        <v>137806.73</v>
      </c>
      <c r="J246" s="9">
        <v>68.38</v>
      </c>
      <c r="K246" s="8">
        <v>209391.16</v>
      </c>
      <c r="L246" s="8">
        <v>101995.71</v>
      </c>
      <c r="M246" s="9">
        <v>48.71</v>
      </c>
      <c r="N246" s="8">
        <v>-7866.16</v>
      </c>
      <c r="O246" s="8">
        <v>35811.02</v>
      </c>
      <c r="P246" s="9">
        <v>-3.9</v>
      </c>
      <c r="Q246" s="9">
        <v>25.98</v>
      </c>
    </row>
    <row r="247" spans="1:17" ht="26.25" customHeight="1">
      <c r="A247" s="34">
        <v>6</v>
      </c>
      <c r="B247" s="34">
        <v>13</v>
      </c>
      <c r="C247" s="34">
        <v>4</v>
      </c>
      <c r="D247" s="35" t="s">
        <v>480</v>
      </c>
      <c r="E247" s="36">
        <v>186</v>
      </c>
      <c r="F247" s="7" t="s">
        <v>480</v>
      </c>
      <c r="G247" s="53" t="s">
        <v>483</v>
      </c>
      <c r="H247" s="8">
        <v>2200</v>
      </c>
      <c r="I247" s="8">
        <v>2528.2</v>
      </c>
      <c r="J247" s="9">
        <v>114.91</v>
      </c>
      <c r="K247" s="8">
        <v>2200</v>
      </c>
      <c r="L247" s="8">
        <v>1651.17</v>
      </c>
      <c r="M247" s="9">
        <v>75.05</v>
      </c>
      <c r="N247" s="8">
        <v>0</v>
      </c>
      <c r="O247" s="8">
        <v>877.03</v>
      </c>
      <c r="P247" s="9">
        <v>0</v>
      </c>
      <c r="Q247" s="9">
        <v>34.68</v>
      </c>
    </row>
    <row r="248" spans="1:17" ht="24">
      <c r="A248" s="34">
        <v>6</v>
      </c>
      <c r="B248" s="34">
        <v>4</v>
      </c>
      <c r="C248" s="34">
        <v>3</v>
      </c>
      <c r="D248" s="35" t="s">
        <v>480</v>
      </c>
      <c r="E248" s="36">
        <v>218</v>
      </c>
      <c r="F248" s="7" t="s">
        <v>480</v>
      </c>
      <c r="G248" s="53" t="s">
        <v>484</v>
      </c>
      <c r="H248" s="8">
        <v>18523</v>
      </c>
      <c r="I248" s="8">
        <v>16768</v>
      </c>
      <c r="J248" s="9">
        <v>90.52</v>
      </c>
      <c r="K248" s="8">
        <v>27224</v>
      </c>
      <c r="L248" s="8">
        <v>8851.4</v>
      </c>
      <c r="M248" s="9">
        <v>32.51</v>
      </c>
      <c r="N248" s="8">
        <v>-8701</v>
      </c>
      <c r="O248" s="8">
        <v>7916.6</v>
      </c>
      <c r="P248" s="9">
        <v>-46.97</v>
      </c>
      <c r="Q248" s="9">
        <v>47.21</v>
      </c>
    </row>
    <row r="249" spans="1:17" ht="24">
      <c r="A249" s="34">
        <v>6</v>
      </c>
      <c r="B249" s="34">
        <v>15</v>
      </c>
      <c r="C249" s="34">
        <v>0</v>
      </c>
      <c r="D249" s="35" t="s">
        <v>480</v>
      </c>
      <c r="E249" s="36">
        <v>220</v>
      </c>
      <c r="F249" s="7" t="s">
        <v>480</v>
      </c>
      <c r="G249" s="53" t="s">
        <v>485</v>
      </c>
      <c r="H249" s="8">
        <v>73163</v>
      </c>
      <c r="I249" s="8">
        <v>74433.16</v>
      </c>
      <c r="J249" s="9">
        <v>101.73</v>
      </c>
      <c r="K249" s="8">
        <v>471621</v>
      </c>
      <c r="L249" s="8">
        <v>431180.47</v>
      </c>
      <c r="M249" s="9">
        <v>91.42</v>
      </c>
      <c r="N249" s="8">
        <v>-398458</v>
      </c>
      <c r="O249" s="8">
        <v>-356747.31</v>
      </c>
      <c r="P249" s="9">
        <v>-544.61</v>
      </c>
      <c r="Q249" s="9">
        <v>-479.28</v>
      </c>
    </row>
    <row r="250" spans="1:17" ht="12.75">
      <c r="A250" s="34">
        <v>6</v>
      </c>
      <c r="B250" s="34">
        <v>9</v>
      </c>
      <c r="C250" s="34">
        <v>1</v>
      </c>
      <c r="D250" s="35" t="s">
        <v>480</v>
      </c>
      <c r="E250" s="36">
        <v>140</v>
      </c>
      <c r="F250" s="7" t="s">
        <v>480</v>
      </c>
      <c r="G250" s="53" t="s">
        <v>486</v>
      </c>
      <c r="H250" s="8">
        <v>55020</v>
      </c>
      <c r="I250" s="8">
        <v>47010.66</v>
      </c>
      <c r="J250" s="9">
        <v>85.44</v>
      </c>
      <c r="K250" s="8">
        <v>56857.35</v>
      </c>
      <c r="L250" s="8">
        <v>34074.51</v>
      </c>
      <c r="M250" s="9">
        <v>59.92</v>
      </c>
      <c r="N250" s="8">
        <v>-1837.35</v>
      </c>
      <c r="O250" s="8">
        <v>12936.15</v>
      </c>
      <c r="P250" s="9">
        <v>-3.33</v>
      </c>
      <c r="Q250" s="9">
        <v>27.51</v>
      </c>
    </row>
    <row r="251" spans="1:17" ht="12.75">
      <c r="A251" s="34">
        <v>6</v>
      </c>
      <c r="B251" s="34">
        <v>62</v>
      </c>
      <c r="C251" s="34">
        <v>1</v>
      </c>
      <c r="D251" s="35" t="s">
        <v>480</v>
      </c>
      <c r="E251" s="36">
        <v>198</v>
      </c>
      <c r="F251" s="7" t="s">
        <v>480</v>
      </c>
      <c r="G251" s="53" t="s">
        <v>487</v>
      </c>
      <c r="H251" s="8">
        <v>104942.5</v>
      </c>
      <c r="I251" s="8">
        <v>98880</v>
      </c>
      <c r="J251" s="9">
        <v>94.22</v>
      </c>
      <c r="K251" s="8">
        <v>204942.5</v>
      </c>
      <c r="L251" s="8">
        <v>45175.47</v>
      </c>
      <c r="M251" s="9">
        <v>22.04</v>
      </c>
      <c r="N251" s="8">
        <v>-100000</v>
      </c>
      <c r="O251" s="8">
        <v>53704.53</v>
      </c>
      <c r="P251" s="9">
        <v>-95.29</v>
      </c>
      <c r="Q251" s="9">
        <v>54.31</v>
      </c>
    </row>
    <row r="252" spans="1:17" ht="12.75">
      <c r="A252" s="34">
        <v>6</v>
      </c>
      <c r="B252" s="34">
        <v>8</v>
      </c>
      <c r="C252" s="34">
        <v>1</v>
      </c>
      <c r="D252" s="35" t="s">
        <v>480</v>
      </c>
      <c r="E252" s="36">
        <v>265</v>
      </c>
      <c r="F252" s="7" t="s">
        <v>480</v>
      </c>
      <c r="G252" s="53" t="s">
        <v>488</v>
      </c>
      <c r="H252" s="8">
        <v>6698497</v>
      </c>
      <c r="I252" s="8">
        <v>5481314.17</v>
      </c>
      <c r="J252" s="9">
        <v>81.82</v>
      </c>
      <c r="K252" s="8">
        <v>9391764</v>
      </c>
      <c r="L252" s="8">
        <v>4718905.57</v>
      </c>
      <c r="M252" s="9">
        <v>50.24</v>
      </c>
      <c r="N252" s="8">
        <v>-2693267</v>
      </c>
      <c r="O252" s="8">
        <v>762408.6</v>
      </c>
      <c r="P252" s="9">
        <v>-40.2</v>
      </c>
      <c r="Q252" s="9">
        <v>13.9</v>
      </c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2"/>
  <sheetViews>
    <sheetView zoomScale="75" zoomScaleNormal="75" zoomScalePageLayoutView="0" workbookViewId="0" topLeftCell="A1">
      <pane xSplit="7" ySplit="8" topLeftCell="R2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5" sqref="G245:G246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3 kwartału 2015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33" t="s">
        <v>0</v>
      </c>
      <c r="B4" s="133" t="s">
        <v>1</v>
      </c>
      <c r="C4" s="133" t="s">
        <v>2</v>
      </c>
      <c r="D4" s="133" t="s">
        <v>3</v>
      </c>
      <c r="E4" s="133" t="s">
        <v>53</v>
      </c>
      <c r="F4" s="133" t="s">
        <v>56</v>
      </c>
      <c r="G4" s="133"/>
      <c r="H4" s="134" t="s">
        <v>12</v>
      </c>
      <c r="I4" s="134"/>
      <c r="J4" s="134"/>
      <c r="K4" s="134"/>
      <c r="L4" s="134"/>
      <c r="M4" s="134"/>
      <c r="N4" s="134" t="s">
        <v>7</v>
      </c>
      <c r="O4" s="134"/>
      <c r="P4" s="134"/>
      <c r="Q4" s="134" t="s">
        <v>13</v>
      </c>
      <c r="R4" s="134"/>
      <c r="S4" s="134"/>
      <c r="T4" s="134"/>
      <c r="U4" s="134"/>
      <c r="V4" s="134"/>
      <c r="W4" s="134" t="s">
        <v>7</v>
      </c>
      <c r="X4" s="134"/>
      <c r="Y4" s="134"/>
      <c r="Z4" s="134" t="s">
        <v>14</v>
      </c>
      <c r="AA4" s="134"/>
    </row>
    <row r="5" spans="1:27" ht="12.75">
      <c r="A5" s="133"/>
      <c r="B5" s="133"/>
      <c r="C5" s="133"/>
      <c r="D5" s="133"/>
      <c r="E5" s="133"/>
      <c r="F5" s="133"/>
      <c r="G5" s="133"/>
      <c r="H5" s="135" t="s">
        <v>54</v>
      </c>
      <c r="I5" s="135" t="s">
        <v>15</v>
      </c>
      <c r="J5" s="135"/>
      <c r="K5" s="135" t="s">
        <v>16</v>
      </c>
      <c r="L5" s="135" t="s">
        <v>15</v>
      </c>
      <c r="M5" s="135"/>
      <c r="N5" s="136" t="s">
        <v>17</v>
      </c>
      <c r="O5" s="137"/>
      <c r="P5" s="137"/>
      <c r="Q5" s="135" t="s">
        <v>54</v>
      </c>
      <c r="R5" s="138" t="s">
        <v>15</v>
      </c>
      <c r="S5" s="138"/>
      <c r="T5" s="135" t="s">
        <v>16</v>
      </c>
      <c r="U5" s="138" t="s">
        <v>15</v>
      </c>
      <c r="V5" s="138"/>
      <c r="W5" s="136" t="s">
        <v>18</v>
      </c>
      <c r="X5" s="140"/>
      <c r="Y5" s="140"/>
      <c r="Z5" s="138" t="s">
        <v>4</v>
      </c>
      <c r="AA5" s="138" t="s">
        <v>5</v>
      </c>
    </row>
    <row r="6" spans="1:27" ht="64.5" customHeight="1">
      <c r="A6" s="133"/>
      <c r="B6" s="133"/>
      <c r="C6" s="133"/>
      <c r="D6" s="133"/>
      <c r="E6" s="133"/>
      <c r="F6" s="133"/>
      <c r="G6" s="133"/>
      <c r="H6" s="135"/>
      <c r="I6" s="14" t="s">
        <v>19</v>
      </c>
      <c r="J6" s="14" t="s">
        <v>20</v>
      </c>
      <c r="K6" s="135"/>
      <c r="L6" s="14" t="s">
        <v>19</v>
      </c>
      <c r="M6" s="14" t="s">
        <v>20</v>
      </c>
      <c r="N6" s="136"/>
      <c r="O6" s="54" t="s">
        <v>19</v>
      </c>
      <c r="P6" s="54" t="s">
        <v>20</v>
      </c>
      <c r="Q6" s="135"/>
      <c r="R6" s="14" t="s">
        <v>21</v>
      </c>
      <c r="S6" s="14" t="s">
        <v>22</v>
      </c>
      <c r="T6" s="135"/>
      <c r="U6" s="14" t="s">
        <v>21</v>
      </c>
      <c r="V6" s="14" t="s">
        <v>22</v>
      </c>
      <c r="W6" s="136"/>
      <c r="X6" s="54" t="s">
        <v>21</v>
      </c>
      <c r="Y6" s="54" t="s">
        <v>22</v>
      </c>
      <c r="Z6" s="138"/>
      <c r="AA6" s="138"/>
    </row>
    <row r="7" spans="1:27" ht="12.75">
      <c r="A7" s="133"/>
      <c r="B7" s="133"/>
      <c r="C7" s="133"/>
      <c r="D7" s="133"/>
      <c r="E7" s="133"/>
      <c r="F7" s="133"/>
      <c r="G7" s="133"/>
      <c r="H7" s="135" t="s">
        <v>10</v>
      </c>
      <c r="I7" s="135"/>
      <c r="J7" s="135"/>
      <c r="K7" s="135" t="s">
        <v>10</v>
      </c>
      <c r="L7" s="135"/>
      <c r="M7" s="135"/>
      <c r="N7" s="135" t="s">
        <v>11</v>
      </c>
      <c r="O7" s="135"/>
      <c r="P7" s="135"/>
      <c r="Q7" s="135" t="s">
        <v>10</v>
      </c>
      <c r="R7" s="135"/>
      <c r="S7" s="135"/>
      <c r="T7" s="135" t="s">
        <v>10</v>
      </c>
      <c r="U7" s="135"/>
      <c r="V7" s="135"/>
      <c r="W7" s="135" t="s">
        <v>11</v>
      </c>
      <c r="X7" s="135"/>
      <c r="Y7" s="135"/>
      <c r="Z7" s="138" t="s">
        <v>10</v>
      </c>
      <c r="AA7" s="138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39">
        <v>6</v>
      </c>
      <c r="G8" s="139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257</v>
      </c>
      <c r="G9" s="53" t="s">
        <v>258</v>
      </c>
      <c r="H9" s="8">
        <v>116239298.38</v>
      </c>
      <c r="I9" s="8">
        <v>46623304.32</v>
      </c>
      <c r="J9" s="8">
        <v>69615994.06</v>
      </c>
      <c r="K9" s="8">
        <v>88248057.36</v>
      </c>
      <c r="L9" s="8">
        <v>33471246.54</v>
      </c>
      <c r="M9" s="8">
        <v>54776810.82</v>
      </c>
      <c r="N9" s="9">
        <v>75.91</v>
      </c>
      <c r="O9" s="9">
        <v>71.79</v>
      </c>
      <c r="P9" s="9">
        <v>78.68</v>
      </c>
      <c r="Q9" s="8">
        <v>126984435.38</v>
      </c>
      <c r="R9" s="8">
        <v>63399793.32</v>
      </c>
      <c r="S9" s="8">
        <v>63584642.06</v>
      </c>
      <c r="T9" s="8">
        <v>88451600.46</v>
      </c>
      <c r="U9" s="8">
        <v>42780282.88</v>
      </c>
      <c r="V9" s="8">
        <v>45671317.58</v>
      </c>
      <c r="W9" s="9">
        <v>69.65</v>
      </c>
      <c r="X9" s="9">
        <v>67.47</v>
      </c>
      <c r="Y9" s="9">
        <v>71.82</v>
      </c>
      <c r="Z9" s="8">
        <v>6031352</v>
      </c>
      <c r="AA9" s="8">
        <v>9105493.24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257</v>
      </c>
      <c r="G10" s="53" t="s">
        <v>259</v>
      </c>
      <c r="H10" s="8">
        <v>48783584.73</v>
      </c>
      <c r="I10" s="8">
        <v>540000</v>
      </c>
      <c r="J10" s="8">
        <v>48243584.73</v>
      </c>
      <c r="K10" s="8">
        <v>36690671.29</v>
      </c>
      <c r="L10" s="8">
        <v>336975.03</v>
      </c>
      <c r="M10" s="8">
        <v>36353696.26</v>
      </c>
      <c r="N10" s="9">
        <v>75.21</v>
      </c>
      <c r="O10" s="9">
        <v>62.4</v>
      </c>
      <c r="P10" s="9">
        <v>75.35</v>
      </c>
      <c r="Q10" s="8">
        <v>48328584.73</v>
      </c>
      <c r="R10" s="8">
        <v>3577555</v>
      </c>
      <c r="S10" s="8">
        <v>44751029.73</v>
      </c>
      <c r="T10" s="8">
        <v>34783865.58</v>
      </c>
      <c r="U10" s="8">
        <v>1627588.91</v>
      </c>
      <c r="V10" s="8">
        <v>33156276.67</v>
      </c>
      <c r="W10" s="9">
        <v>71.97</v>
      </c>
      <c r="X10" s="9">
        <v>45.49</v>
      </c>
      <c r="Y10" s="9">
        <v>74.09</v>
      </c>
      <c r="Z10" s="8">
        <v>3492555</v>
      </c>
      <c r="AA10" s="8">
        <v>3197419.59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257</v>
      </c>
      <c r="G11" s="53" t="s">
        <v>260</v>
      </c>
      <c r="H11" s="8">
        <v>63942386.22</v>
      </c>
      <c r="I11" s="8">
        <v>14544420</v>
      </c>
      <c r="J11" s="8">
        <v>49397966.22</v>
      </c>
      <c r="K11" s="8">
        <v>49437457.87</v>
      </c>
      <c r="L11" s="8">
        <v>11477366.14</v>
      </c>
      <c r="M11" s="8">
        <v>37960091.73</v>
      </c>
      <c r="N11" s="9">
        <v>77.31</v>
      </c>
      <c r="O11" s="9">
        <v>78.91</v>
      </c>
      <c r="P11" s="9">
        <v>76.84</v>
      </c>
      <c r="Q11" s="8">
        <v>63801393.22</v>
      </c>
      <c r="R11" s="8">
        <v>17993080</v>
      </c>
      <c r="S11" s="8">
        <v>45808313.22</v>
      </c>
      <c r="T11" s="8">
        <v>43540829.63</v>
      </c>
      <c r="U11" s="8">
        <v>10377137.32</v>
      </c>
      <c r="V11" s="8">
        <v>33163692.31</v>
      </c>
      <c r="W11" s="9">
        <v>68.24</v>
      </c>
      <c r="X11" s="9">
        <v>57.67</v>
      </c>
      <c r="Y11" s="9">
        <v>72.39</v>
      </c>
      <c r="Z11" s="8">
        <v>3589653</v>
      </c>
      <c r="AA11" s="8">
        <v>4796399.42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257</v>
      </c>
      <c r="G12" s="53" t="s">
        <v>261</v>
      </c>
      <c r="H12" s="8">
        <v>60351807.07</v>
      </c>
      <c r="I12" s="8">
        <v>8457065</v>
      </c>
      <c r="J12" s="8">
        <v>51894742.07</v>
      </c>
      <c r="K12" s="8">
        <v>40292871.99</v>
      </c>
      <c r="L12" s="8">
        <v>732456.39</v>
      </c>
      <c r="M12" s="8">
        <v>39560415.6</v>
      </c>
      <c r="N12" s="9">
        <v>66.76</v>
      </c>
      <c r="O12" s="9">
        <v>8.66</v>
      </c>
      <c r="P12" s="9">
        <v>76.23</v>
      </c>
      <c r="Q12" s="8">
        <v>66532957.86</v>
      </c>
      <c r="R12" s="8">
        <v>17687574.5</v>
      </c>
      <c r="S12" s="8">
        <v>48845383.36</v>
      </c>
      <c r="T12" s="8">
        <v>35732842.84</v>
      </c>
      <c r="U12" s="8">
        <v>2655218.77</v>
      </c>
      <c r="V12" s="8">
        <v>33077624.07</v>
      </c>
      <c r="W12" s="9">
        <v>53.7</v>
      </c>
      <c r="X12" s="9">
        <v>15.01</v>
      </c>
      <c r="Y12" s="9">
        <v>67.71</v>
      </c>
      <c r="Z12" s="8">
        <v>3049358.71</v>
      </c>
      <c r="AA12" s="8">
        <v>6482791.53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257</v>
      </c>
      <c r="G13" s="53" t="s">
        <v>262</v>
      </c>
      <c r="H13" s="8">
        <v>102250364.39</v>
      </c>
      <c r="I13" s="8">
        <v>13208777</v>
      </c>
      <c r="J13" s="8">
        <v>89041587.39</v>
      </c>
      <c r="K13" s="8">
        <v>74174735.97</v>
      </c>
      <c r="L13" s="8">
        <v>6803057.78</v>
      </c>
      <c r="M13" s="8">
        <v>67371678.19</v>
      </c>
      <c r="N13" s="9">
        <v>72.54</v>
      </c>
      <c r="O13" s="9">
        <v>51.5</v>
      </c>
      <c r="P13" s="9">
        <v>75.66</v>
      </c>
      <c r="Q13" s="8">
        <v>104035385.39</v>
      </c>
      <c r="R13" s="8">
        <v>18300367</v>
      </c>
      <c r="S13" s="8">
        <v>85735018.39</v>
      </c>
      <c r="T13" s="8">
        <v>75477507.52</v>
      </c>
      <c r="U13" s="8">
        <v>13481937.2</v>
      </c>
      <c r="V13" s="8">
        <v>61995570.32</v>
      </c>
      <c r="W13" s="9">
        <v>72.54</v>
      </c>
      <c r="X13" s="9">
        <v>73.67</v>
      </c>
      <c r="Y13" s="9">
        <v>72.31</v>
      </c>
      <c r="Z13" s="8">
        <v>3306569</v>
      </c>
      <c r="AA13" s="8">
        <v>5376107.87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257</v>
      </c>
      <c r="G14" s="53" t="s">
        <v>263</v>
      </c>
      <c r="H14" s="8">
        <v>77884737.94</v>
      </c>
      <c r="I14" s="8">
        <v>16607515</v>
      </c>
      <c r="J14" s="8">
        <v>61277222.94</v>
      </c>
      <c r="K14" s="8">
        <v>52194323.22</v>
      </c>
      <c r="L14" s="8">
        <v>4008786.84</v>
      </c>
      <c r="M14" s="8">
        <v>48185536.38</v>
      </c>
      <c r="N14" s="9">
        <v>67.01</v>
      </c>
      <c r="O14" s="9">
        <v>24.13</v>
      </c>
      <c r="P14" s="9">
        <v>78.63</v>
      </c>
      <c r="Q14" s="8">
        <v>83461677.94</v>
      </c>
      <c r="R14" s="8">
        <v>22525570</v>
      </c>
      <c r="S14" s="8">
        <v>60936107.94</v>
      </c>
      <c r="T14" s="8">
        <v>49776175.19</v>
      </c>
      <c r="U14" s="8">
        <v>5973689.16</v>
      </c>
      <c r="V14" s="8">
        <v>43802486.03</v>
      </c>
      <c r="W14" s="9">
        <v>59.63</v>
      </c>
      <c r="X14" s="9">
        <v>26.51</v>
      </c>
      <c r="Y14" s="9">
        <v>71.88</v>
      </c>
      <c r="Z14" s="8">
        <v>341115</v>
      </c>
      <c r="AA14" s="8">
        <v>4383050.35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257</v>
      </c>
      <c r="G15" s="53" t="s">
        <v>264</v>
      </c>
      <c r="H15" s="8">
        <v>85379044.01</v>
      </c>
      <c r="I15" s="8">
        <v>4623774</v>
      </c>
      <c r="J15" s="8">
        <v>80755270.01</v>
      </c>
      <c r="K15" s="8">
        <v>67109290.6</v>
      </c>
      <c r="L15" s="8">
        <v>3471898.2</v>
      </c>
      <c r="M15" s="8">
        <v>63637392.4</v>
      </c>
      <c r="N15" s="9">
        <v>78.6</v>
      </c>
      <c r="O15" s="9">
        <v>75.08</v>
      </c>
      <c r="P15" s="9">
        <v>78.8</v>
      </c>
      <c r="Q15" s="8">
        <v>83611942.01</v>
      </c>
      <c r="R15" s="8">
        <v>7483528</v>
      </c>
      <c r="S15" s="8">
        <v>76128414.01</v>
      </c>
      <c r="T15" s="8">
        <v>61196807.01</v>
      </c>
      <c r="U15" s="8">
        <v>4111253.14</v>
      </c>
      <c r="V15" s="8">
        <v>57085553.87</v>
      </c>
      <c r="W15" s="9">
        <v>73.19</v>
      </c>
      <c r="X15" s="9">
        <v>54.93</v>
      </c>
      <c r="Y15" s="9">
        <v>74.98</v>
      </c>
      <c r="Z15" s="8">
        <v>4626856</v>
      </c>
      <c r="AA15" s="8">
        <v>6551838.53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257</v>
      </c>
      <c r="G16" s="53" t="s">
        <v>265</v>
      </c>
      <c r="H16" s="8">
        <v>50730342.5</v>
      </c>
      <c r="I16" s="8">
        <v>2267287.65</v>
      </c>
      <c r="J16" s="8">
        <v>48463054.85</v>
      </c>
      <c r="K16" s="8">
        <v>38856034.55</v>
      </c>
      <c r="L16" s="8">
        <v>517908.3</v>
      </c>
      <c r="M16" s="8">
        <v>38338126.25</v>
      </c>
      <c r="N16" s="9">
        <v>76.59</v>
      </c>
      <c r="O16" s="9">
        <v>22.84</v>
      </c>
      <c r="P16" s="9">
        <v>79.1</v>
      </c>
      <c r="Q16" s="8">
        <v>49860342.5</v>
      </c>
      <c r="R16" s="8">
        <v>2476052.74</v>
      </c>
      <c r="S16" s="8">
        <v>47384289.76</v>
      </c>
      <c r="T16" s="8">
        <v>36502448.73</v>
      </c>
      <c r="U16" s="8">
        <v>980370.16</v>
      </c>
      <c r="V16" s="8">
        <v>35522078.57</v>
      </c>
      <c r="W16" s="9">
        <v>73.2</v>
      </c>
      <c r="X16" s="9">
        <v>39.59</v>
      </c>
      <c r="Y16" s="9">
        <v>74.96</v>
      </c>
      <c r="Z16" s="8">
        <v>1078765.09</v>
      </c>
      <c r="AA16" s="8">
        <v>2816047.68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257</v>
      </c>
      <c r="G17" s="53" t="s">
        <v>266</v>
      </c>
      <c r="H17" s="8">
        <v>222461417.5</v>
      </c>
      <c r="I17" s="8">
        <v>42193313</v>
      </c>
      <c r="J17" s="8">
        <v>180268104.5</v>
      </c>
      <c r="K17" s="8">
        <v>173333046.31</v>
      </c>
      <c r="L17" s="8">
        <v>30376579.98</v>
      </c>
      <c r="M17" s="8">
        <v>142956466.33</v>
      </c>
      <c r="N17" s="9">
        <v>77.91</v>
      </c>
      <c r="O17" s="9">
        <v>71.99</v>
      </c>
      <c r="P17" s="9">
        <v>79.3</v>
      </c>
      <c r="Q17" s="8">
        <v>220532169.5</v>
      </c>
      <c r="R17" s="8">
        <v>57508749</v>
      </c>
      <c r="S17" s="8">
        <v>163023420.5</v>
      </c>
      <c r="T17" s="8">
        <v>148923724.06</v>
      </c>
      <c r="U17" s="8">
        <v>31184022.77</v>
      </c>
      <c r="V17" s="8">
        <v>117739701.29</v>
      </c>
      <c r="W17" s="9">
        <v>67.52</v>
      </c>
      <c r="X17" s="9">
        <v>54.22</v>
      </c>
      <c r="Y17" s="9">
        <v>72.22</v>
      </c>
      <c r="Z17" s="8">
        <v>17244684</v>
      </c>
      <c r="AA17" s="8">
        <v>25216765.04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257</v>
      </c>
      <c r="G18" s="53" t="s">
        <v>267</v>
      </c>
      <c r="H18" s="8">
        <v>53653490.74</v>
      </c>
      <c r="I18" s="8">
        <v>3698280.64</v>
      </c>
      <c r="J18" s="8">
        <v>49955210.1</v>
      </c>
      <c r="K18" s="8">
        <v>39751226.23</v>
      </c>
      <c r="L18" s="8">
        <v>300726.37</v>
      </c>
      <c r="M18" s="8">
        <v>39450499.86</v>
      </c>
      <c r="N18" s="9">
        <v>74.08</v>
      </c>
      <c r="O18" s="9">
        <v>8.13</v>
      </c>
      <c r="P18" s="9">
        <v>78.97</v>
      </c>
      <c r="Q18" s="8">
        <v>52451490.74</v>
      </c>
      <c r="R18" s="8">
        <v>11601026.88</v>
      </c>
      <c r="S18" s="8">
        <v>40850463.86</v>
      </c>
      <c r="T18" s="8">
        <v>38247591</v>
      </c>
      <c r="U18" s="8">
        <v>7918222.58</v>
      </c>
      <c r="V18" s="8">
        <v>30329368.42</v>
      </c>
      <c r="W18" s="9">
        <v>72.91</v>
      </c>
      <c r="X18" s="9">
        <v>68.25</v>
      </c>
      <c r="Y18" s="9">
        <v>74.24</v>
      </c>
      <c r="Z18" s="8">
        <v>9104746.24</v>
      </c>
      <c r="AA18" s="8">
        <v>9121131.44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257</v>
      </c>
      <c r="G19" s="53" t="s">
        <v>268</v>
      </c>
      <c r="H19" s="8">
        <v>16862119.96</v>
      </c>
      <c r="I19" s="8">
        <v>3649965.97</v>
      </c>
      <c r="J19" s="8">
        <v>13212153.99</v>
      </c>
      <c r="K19" s="8">
        <v>13112896.18</v>
      </c>
      <c r="L19" s="8">
        <v>3070361.94</v>
      </c>
      <c r="M19" s="8">
        <v>10042534.24</v>
      </c>
      <c r="N19" s="9">
        <v>77.76</v>
      </c>
      <c r="O19" s="9">
        <v>84.12</v>
      </c>
      <c r="P19" s="9">
        <v>76</v>
      </c>
      <c r="Q19" s="8">
        <v>17320119.96</v>
      </c>
      <c r="R19" s="8">
        <v>4715591.09</v>
      </c>
      <c r="S19" s="8">
        <v>12604528.87</v>
      </c>
      <c r="T19" s="8">
        <v>14095863.13</v>
      </c>
      <c r="U19" s="8">
        <v>4440506.29</v>
      </c>
      <c r="V19" s="8">
        <v>9655356.84</v>
      </c>
      <c r="W19" s="9">
        <v>81.38</v>
      </c>
      <c r="X19" s="9">
        <v>94.16</v>
      </c>
      <c r="Y19" s="9">
        <v>76.6</v>
      </c>
      <c r="Z19" s="8">
        <v>607625.12</v>
      </c>
      <c r="AA19" s="8">
        <v>387177.4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257</v>
      </c>
      <c r="G20" s="53" t="s">
        <v>269</v>
      </c>
      <c r="H20" s="8">
        <v>9215213.59</v>
      </c>
      <c r="I20" s="8">
        <v>1109372</v>
      </c>
      <c r="J20" s="8">
        <v>8105841.59</v>
      </c>
      <c r="K20" s="8">
        <v>7375884.35</v>
      </c>
      <c r="L20" s="8">
        <v>1004472.59</v>
      </c>
      <c r="M20" s="8">
        <v>6371411.76</v>
      </c>
      <c r="N20" s="9">
        <v>80.04</v>
      </c>
      <c r="O20" s="9">
        <v>90.54</v>
      </c>
      <c r="P20" s="9">
        <v>78.6</v>
      </c>
      <c r="Q20" s="8">
        <v>9732139.52</v>
      </c>
      <c r="R20" s="8">
        <v>1720116</v>
      </c>
      <c r="S20" s="8">
        <v>8012023.52</v>
      </c>
      <c r="T20" s="8">
        <v>7237665.83</v>
      </c>
      <c r="U20" s="8">
        <v>1372218.55</v>
      </c>
      <c r="V20" s="8">
        <v>5865447.28</v>
      </c>
      <c r="W20" s="9">
        <v>74.36</v>
      </c>
      <c r="X20" s="9">
        <v>79.77</v>
      </c>
      <c r="Y20" s="9">
        <v>73.2</v>
      </c>
      <c r="Z20" s="8">
        <v>93818.07</v>
      </c>
      <c r="AA20" s="8">
        <v>505964.48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257</v>
      </c>
      <c r="G21" s="53" t="s">
        <v>270</v>
      </c>
      <c r="H21" s="8">
        <v>108489871.69</v>
      </c>
      <c r="I21" s="8">
        <v>6646143.75</v>
      </c>
      <c r="J21" s="8">
        <v>101843727.94</v>
      </c>
      <c r="K21" s="8">
        <v>82220080.49</v>
      </c>
      <c r="L21" s="8">
        <v>2074232.71</v>
      </c>
      <c r="M21" s="8">
        <v>80145847.78</v>
      </c>
      <c r="N21" s="9">
        <v>75.78</v>
      </c>
      <c r="O21" s="9">
        <v>31.2</v>
      </c>
      <c r="P21" s="9">
        <v>78.69</v>
      </c>
      <c r="Q21" s="8">
        <v>110489871.69</v>
      </c>
      <c r="R21" s="8">
        <v>14233581</v>
      </c>
      <c r="S21" s="8">
        <v>96256290.69</v>
      </c>
      <c r="T21" s="8">
        <v>74255883.24</v>
      </c>
      <c r="U21" s="8">
        <v>5788670.01</v>
      </c>
      <c r="V21" s="8">
        <v>68467213.23</v>
      </c>
      <c r="W21" s="9">
        <v>67.2</v>
      </c>
      <c r="X21" s="9">
        <v>40.66</v>
      </c>
      <c r="Y21" s="9">
        <v>71.13</v>
      </c>
      <c r="Z21" s="8">
        <v>5587437.25</v>
      </c>
      <c r="AA21" s="8">
        <v>11678634.55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257</v>
      </c>
      <c r="G22" s="53" t="s">
        <v>271</v>
      </c>
      <c r="H22" s="8">
        <v>20054486.16</v>
      </c>
      <c r="I22" s="8">
        <v>5709947.49</v>
      </c>
      <c r="J22" s="8">
        <v>14344538.67</v>
      </c>
      <c r="K22" s="8">
        <v>12887950.68</v>
      </c>
      <c r="L22" s="8">
        <v>1792226.43</v>
      </c>
      <c r="M22" s="8">
        <v>11095724.25</v>
      </c>
      <c r="N22" s="9">
        <v>64.26</v>
      </c>
      <c r="O22" s="9">
        <v>31.38</v>
      </c>
      <c r="P22" s="9">
        <v>77.35</v>
      </c>
      <c r="Q22" s="8">
        <v>20761133.88</v>
      </c>
      <c r="R22" s="8">
        <v>6724085.11</v>
      </c>
      <c r="S22" s="8">
        <v>14037048.77</v>
      </c>
      <c r="T22" s="8">
        <v>12172113.23</v>
      </c>
      <c r="U22" s="8">
        <v>2365298.59</v>
      </c>
      <c r="V22" s="8">
        <v>9806814.64</v>
      </c>
      <c r="W22" s="9">
        <v>58.62</v>
      </c>
      <c r="X22" s="9">
        <v>35.17</v>
      </c>
      <c r="Y22" s="9">
        <v>69.86</v>
      </c>
      <c r="Z22" s="8">
        <v>307489.9</v>
      </c>
      <c r="AA22" s="8">
        <v>1288909.61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257</v>
      </c>
      <c r="G23" s="53" t="s">
        <v>272</v>
      </c>
      <c r="H23" s="8">
        <v>65264448.58</v>
      </c>
      <c r="I23" s="8">
        <v>11916682</v>
      </c>
      <c r="J23" s="8">
        <v>53347766.58</v>
      </c>
      <c r="K23" s="8">
        <v>48670993.36</v>
      </c>
      <c r="L23" s="8">
        <v>6025745.92</v>
      </c>
      <c r="M23" s="8">
        <v>42645247.44</v>
      </c>
      <c r="N23" s="9">
        <v>74.57</v>
      </c>
      <c r="O23" s="9">
        <v>50.56</v>
      </c>
      <c r="P23" s="9">
        <v>79.93</v>
      </c>
      <c r="Q23" s="8">
        <v>69364181.58</v>
      </c>
      <c r="R23" s="8">
        <v>17385489</v>
      </c>
      <c r="S23" s="8">
        <v>51978692.58</v>
      </c>
      <c r="T23" s="8">
        <v>50684572.14</v>
      </c>
      <c r="U23" s="8">
        <v>12471303.29</v>
      </c>
      <c r="V23" s="8">
        <v>38213268.85</v>
      </c>
      <c r="W23" s="9">
        <v>73.07</v>
      </c>
      <c r="X23" s="9">
        <v>71.73</v>
      </c>
      <c r="Y23" s="9">
        <v>73.51</v>
      </c>
      <c r="Z23" s="8">
        <v>1369074</v>
      </c>
      <c r="AA23" s="8">
        <v>4431978.59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257</v>
      </c>
      <c r="G24" s="53" t="s">
        <v>273</v>
      </c>
      <c r="H24" s="8">
        <v>41921482.86</v>
      </c>
      <c r="I24" s="8">
        <v>3094074</v>
      </c>
      <c r="J24" s="8">
        <v>38827408.86</v>
      </c>
      <c r="K24" s="8">
        <v>30705906.37</v>
      </c>
      <c r="L24" s="8">
        <v>876022.19</v>
      </c>
      <c r="M24" s="8">
        <v>29829884.18</v>
      </c>
      <c r="N24" s="9">
        <v>73.24</v>
      </c>
      <c r="O24" s="9">
        <v>28.31</v>
      </c>
      <c r="P24" s="9">
        <v>76.82</v>
      </c>
      <c r="Q24" s="8">
        <v>40779567.86</v>
      </c>
      <c r="R24" s="8">
        <v>4419753</v>
      </c>
      <c r="S24" s="8">
        <v>36359814.86</v>
      </c>
      <c r="T24" s="8">
        <v>27360563.87</v>
      </c>
      <c r="U24" s="8">
        <v>1275625.82</v>
      </c>
      <c r="V24" s="8">
        <v>26084938.05</v>
      </c>
      <c r="W24" s="9">
        <v>67.09</v>
      </c>
      <c r="X24" s="9">
        <v>28.86</v>
      </c>
      <c r="Y24" s="9">
        <v>71.74</v>
      </c>
      <c r="Z24" s="8">
        <v>2467594</v>
      </c>
      <c r="AA24" s="8">
        <v>3744946.13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257</v>
      </c>
      <c r="G25" s="53" t="s">
        <v>274</v>
      </c>
      <c r="H25" s="8">
        <v>14031950.14</v>
      </c>
      <c r="I25" s="8">
        <v>1889135.11</v>
      </c>
      <c r="J25" s="8">
        <v>12142815.03</v>
      </c>
      <c r="K25" s="8">
        <v>10233176.54</v>
      </c>
      <c r="L25" s="8">
        <v>802538.6</v>
      </c>
      <c r="M25" s="8">
        <v>9430637.94</v>
      </c>
      <c r="N25" s="9">
        <v>72.92</v>
      </c>
      <c r="O25" s="9">
        <v>42.48</v>
      </c>
      <c r="P25" s="9">
        <v>77.66</v>
      </c>
      <c r="Q25" s="8">
        <v>14896202.32</v>
      </c>
      <c r="R25" s="8">
        <v>3319155.22</v>
      </c>
      <c r="S25" s="8">
        <v>11577047.1</v>
      </c>
      <c r="T25" s="8">
        <v>9935453.88</v>
      </c>
      <c r="U25" s="8">
        <v>2279378.76</v>
      </c>
      <c r="V25" s="8">
        <v>7656075.12</v>
      </c>
      <c r="W25" s="9">
        <v>66.69</v>
      </c>
      <c r="X25" s="9">
        <v>68.67</v>
      </c>
      <c r="Y25" s="9">
        <v>66.13</v>
      </c>
      <c r="Z25" s="8">
        <v>565767.93</v>
      </c>
      <c r="AA25" s="8">
        <v>1774562.82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257</v>
      </c>
      <c r="G26" s="53" t="s">
        <v>275</v>
      </c>
      <c r="H26" s="8">
        <v>17561880.92</v>
      </c>
      <c r="I26" s="8">
        <v>248482.92</v>
      </c>
      <c r="J26" s="8">
        <v>17313398</v>
      </c>
      <c r="K26" s="8">
        <v>13985237.26</v>
      </c>
      <c r="L26" s="8">
        <v>50503.92</v>
      </c>
      <c r="M26" s="8">
        <v>13934733.34</v>
      </c>
      <c r="N26" s="9">
        <v>79.63</v>
      </c>
      <c r="O26" s="9">
        <v>20.32</v>
      </c>
      <c r="P26" s="9">
        <v>80.48</v>
      </c>
      <c r="Q26" s="8">
        <v>17429112.92</v>
      </c>
      <c r="R26" s="8">
        <v>1617329.92</v>
      </c>
      <c r="S26" s="8">
        <v>15811783</v>
      </c>
      <c r="T26" s="8">
        <v>12223891.34</v>
      </c>
      <c r="U26" s="8">
        <v>747523.11</v>
      </c>
      <c r="V26" s="8">
        <v>11476368.23</v>
      </c>
      <c r="W26" s="9">
        <v>70.13</v>
      </c>
      <c r="X26" s="9">
        <v>46.21</v>
      </c>
      <c r="Y26" s="9">
        <v>72.58</v>
      </c>
      <c r="Z26" s="8">
        <v>1501615</v>
      </c>
      <c r="AA26" s="8">
        <v>2458365.11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257</v>
      </c>
      <c r="G27" s="53" t="s">
        <v>275</v>
      </c>
      <c r="H27" s="8">
        <v>15324716.89</v>
      </c>
      <c r="I27" s="8">
        <v>3156194</v>
      </c>
      <c r="J27" s="8">
        <v>12168522.89</v>
      </c>
      <c r="K27" s="8">
        <v>10023904.72</v>
      </c>
      <c r="L27" s="8">
        <v>474590.7</v>
      </c>
      <c r="M27" s="8">
        <v>9549314.02</v>
      </c>
      <c r="N27" s="9">
        <v>65.41</v>
      </c>
      <c r="O27" s="9">
        <v>15.03</v>
      </c>
      <c r="P27" s="9">
        <v>78.47</v>
      </c>
      <c r="Q27" s="8">
        <v>17287953.89</v>
      </c>
      <c r="R27" s="8">
        <v>5729475</v>
      </c>
      <c r="S27" s="8">
        <v>11558478.89</v>
      </c>
      <c r="T27" s="8">
        <v>9465625.93</v>
      </c>
      <c r="U27" s="8">
        <v>1363435.12</v>
      </c>
      <c r="V27" s="8">
        <v>8102190.81</v>
      </c>
      <c r="W27" s="9">
        <v>54.75</v>
      </c>
      <c r="X27" s="9">
        <v>23.79</v>
      </c>
      <c r="Y27" s="9">
        <v>70.09</v>
      </c>
      <c r="Z27" s="8">
        <v>610044</v>
      </c>
      <c r="AA27" s="8">
        <v>1447123.21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257</v>
      </c>
      <c r="G28" s="53" t="s">
        <v>276</v>
      </c>
      <c r="H28" s="8">
        <v>9705302.71</v>
      </c>
      <c r="I28" s="8">
        <v>40000</v>
      </c>
      <c r="J28" s="8">
        <v>9665302.71</v>
      </c>
      <c r="K28" s="8">
        <v>7670325.96</v>
      </c>
      <c r="L28" s="8">
        <v>0</v>
      </c>
      <c r="M28" s="8">
        <v>7670325.96</v>
      </c>
      <c r="N28" s="9">
        <v>79.03</v>
      </c>
      <c r="O28" s="9">
        <v>0</v>
      </c>
      <c r="P28" s="9">
        <v>79.35</v>
      </c>
      <c r="Q28" s="8">
        <v>10065302.71</v>
      </c>
      <c r="R28" s="8">
        <v>961500</v>
      </c>
      <c r="S28" s="8">
        <v>9103802.71</v>
      </c>
      <c r="T28" s="8">
        <v>7389159.52</v>
      </c>
      <c r="U28" s="8">
        <v>604143.81</v>
      </c>
      <c r="V28" s="8">
        <v>6785015.71</v>
      </c>
      <c r="W28" s="9">
        <v>73.41</v>
      </c>
      <c r="X28" s="9">
        <v>62.83</v>
      </c>
      <c r="Y28" s="9">
        <v>74.52</v>
      </c>
      <c r="Z28" s="8">
        <v>561500</v>
      </c>
      <c r="AA28" s="8">
        <v>885310.25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257</v>
      </c>
      <c r="G29" s="53" t="s">
        <v>277</v>
      </c>
      <c r="H29" s="8">
        <v>12014755.22</v>
      </c>
      <c r="I29" s="8">
        <v>1509895</v>
      </c>
      <c r="J29" s="8">
        <v>10504860.22</v>
      </c>
      <c r="K29" s="8">
        <v>9397341.74</v>
      </c>
      <c r="L29" s="8">
        <v>1302839.63</v>
      </c>
      <c r="M29" s="8">
        <v>8094502.11</v>
      </c>
      <c r="N29" s="9">
        <v>78.21</v>
      </c>
      <c r="O29" s="9">
        <v>86.28</v>
      </c>
      <c r="P29" s="9">
        <v>77.05</v>
      </c>
      <c r="Q29" s="8">
        <v>12604219.22</v>
      </c>
      <c r="R29" s="8">
        <v>2062941</v>
      </c>
      <c r="S29" s="8">
        <v>10541278.22</v>
      </c>
      <c r="T29" s="8">
        <v>8984494.46</v>
      </c>
      <c r="U29" s="8">
        <v>1436726.16</v>
      </c>
      <c r="V29" s="8">
        <v>7547768.3</v>
      </c>
      <c r="W29" s="9">
        <v>71.28</v>
      </c>
      <c r="X29" s="9">
        <v>69.64</v>
      </c>
      <c r="Y29" s="9">
        <v>71.6</v>
      </c>
      <c r="Z29" s="8">
        <v>-36418</v>
      </c>
      <c r="AA29" s="8">
        <v>546733.81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257</v>
      </c>
      <c r="G30" s="53" t="s">
        <v>278</v>
      </c>
      <c r="H30" s="8">
        <v>13200397.91</v>
      </c>
      <c r="I30" s="8">
        <v>3181472.58</v>
      </c>
      <c r="J30" s="8">
        <v>10018925.33</v>
      </c>
      <c r="K30" s="8">
        <v>9777621.03</v>
      </c>
      <c r="L30" s="8">
        <v>2104611.75</v>
      </c>
      <c r="M30" s="8">
        <v>7673009.28</v>
      </c>
      <c r="N30" s="9">
        <v>74.07</v>
      </c>
      <c r="O30" s="9">
        <v>66.15</v>
      </c>
      <c r="P30" s="9">
        <v>76.58</v>
      </c>
      <c r="Q30" s="8">
        <v>13007035.49</v>
      </c>
      <c r="R30" s="8">
        <v>3836366.36</v>
      </c>
      <c r="S30" s="8">
        <v>9170669.13</v>
      </c>
      <c r="T30" s="8">
        <v>9530136.77</v>
      </c>
      <c r="U30" s="8">
        <v>2513728.19</v>
      </c>
      <c r="V30" s="8">
        <v>7016408.58</v>
      </c>
      <c r="W30" s="9">
        <v>73.26</v>
      </c>
      <c r="X30" s="9">
        <v>65.52</v>
      </c>
      <c r="Y30" s="9">
        <v>76.5</v>
      </c>
      <c r="Z30" s="8">
        <v>848256.2</v>
      </c>
      <c r="AA30" s="8">
        <v>656600.7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257</v>
      </c>
      <c r="G31" s="53" t="s">
        <v>279</v>
      </c>
      <c r="H31" s="8">
        <v>10738396.75</v>
      </c>
      <c r="I31" s="8">
        <v>1729889.24</v>
      </c>
      <c r="J31" s="8">
        <v>9008507.51</v>
      </c>
      <c r="K31" s="8">
        <v>7829636.78</v>
      </c>
      <c r="L31" s="8">
        <v>667333.84</v>
      </c>
      <c r="M31" s="8">
        <v>7162302.94</v>
      </c>
      <c r="N31" s="9">
        <v>72.91</v>
      </c>
      <c r="O31" s="9">
        <v>38.57</v>
      </c>
      <c r="P31" s="9">
        <v>79.5</v>
      </c>
      <c r="Q31" s="8">
        <v>14463147.62</v>
      </c>
      <c r="R31" s="8">
        <v>5353661.39</v>
      </c>
      <c r="S31" s="8">
        <v>9109486.23</v>
      </c>
      <c r="T31" s="8">
        <v>11721146.79</v>
      </c>
      <c r="U31" s="8">
        <v>5174079.68</v>
      </c>
      <c r="V31" s="8">
        <v>6547067.11</v>
      </c>
      <c r="W31" s="9">
        <v>81.04</v>
      </c>
      <c r="X31" s="9">
        <v>96.64</v>
      </c>
      <c r="Y31" s="9">
        <v>71.87</v>
      </c>
      <c r="Z31" s="8">
        <v>-100978.72</v>
      </c>
      <c r="AA31" s="8">
        <v>615235.83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257</v>
      </c>
      <c r="G32" s="53" t="s">
        <v>280</v>
      </c>
      <c r="H32" s="8">
        <v>35976081.22</v>
      </c>
      <c r="I32" s="8">
        <v>1627813</v>
      </c>
      <c r="J32" s="8">
        <v>34348268.22</v>
      </c>
      <c r="K32" s="8">
        <v>28180546</v>
      </c>
      <c r="L32" s="8">
        <v>668504.28</v>
      </c>
      <c r="M32" s="8">
        <v>27512041.72</v>
      </c>
      <c r="N32" s="9">
        <v>78.33</v>
      </c>
      <c r="O32" s="9">
        <v>41.06</v>
      </c>
      <c r="P32" s="9">
        <v>80.09</v>
      </c>
      <c r="Q32" s="8">
        <v>36341081.22</v>
      </c>
      <c r="R32" s="8">
        <v>3637233.47</v>
      </c>
      <c r="S32" s="8">
        <v>32703847.75</v>
      </c>
      <c r="T32" s="8">
        <v>24977663.48</v>
      </c>
      <c r="U32" s="8">
        <v>1891354.82</v>
      </c>
      <c r="V32" s="8">
        <v>23086308.66</v>
      </c>
      <c r="W32" s="9">
        <v>68.73</v>
      </c>
      <c r="X32" s="9">
        <v>51.99</v>
      </c>
      <c r="Y32" s="9">
        <v>70.59</v>
      </c>
      <c r="Z32" s="8">
        <v>1644420.47</v>
      </c>
      <c r="AA32" s="8">
        <v>4425733.06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257</v>
      </c>
      <c r="G33" s="53" t="s">
        <v>281</v>
      </c>
      <c r="H33" s="8">
        <v>8844416.11</v>
      </c>
      <c r="I33" s="8">
        <v>176089</v>
      </c>
      <c r="J33" s="8">
        <v>8668327.11</v>
      </c>
      <c r="K33" s="8">
        <v>6902292.58</v>
      </c>
      <c r="L33" s="8">
        <v>86066.65</v>
      </c>
      <c r="M33" s="8">
        <v>6816225.93</v>
      </c>
      <c r="N33" s="9">
        <v>78.04</v>
      </c>
      <c r="O33" s="9">
        <v>48.87</v>
      </c>
      <c r="P33" s="9">
        <v>78.63</v>
      </c>
      <c r="Q33" s="8">
        <v>9126316.11</v>
      </c>
      <c r="R33" s="8">
        <v>725950</v>
      </c>
      <c r="S33" s="8">
        <v>8400366.11</v>
      </c>
      <c r="T33" s="8">
        <v>6798939.74</v>
      </c>
      <c r="U33" s="8">
        <v>619368.41</v>
      </c>
      <c r="V33" s="8">
        <v>6179571.33</v>
      </c>
      <c r="W33" s="9">
        <v>74.49</v>
      </c>
      <c r="X33" s="9">
        <v>85.31</v>
      </c>
      <c r="Y33" s="9">
        <v>73.56</v>
      </c>
      <c r="Z33" s="8">
        <v>267961</v>
      </c>
      <c r="AA33" s="8">
        <v>636654.6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257</v>
      </c>
      <c r="G34" s="53" t="s">
        <v>258</v>
      </c>
      <c r="H34" s="8">
        <v>48030635.54</v>
      </c>
      <c r="I34" s="8">
        <v>8661712.19</v>
      </c>
      <c r="J34" s="8">
        <v>39368923.35</v>
      </c>
      <c r="K34" s="8">
        <v>33736931.4</v>
      </c>
      <c r="L34" s="8">
        <v>2001418.41</v>
      </c>
      <c r="M34" s="8">
        <v>31735512.99</v>
      </c>
      <c r="N34" s="9">
        <v>70.24</v>
      </c>
      <c r="O34" s="9">
        <v>23.1</v>
      </c>
      <c r="P34" s="9">
        <v>80.61</v>
      </c>
      <c r="Q34" s="8">
        <v>61401319.2</v>
      </c>
      <c r="R34" s="8">
        <v>25464000.76</v>
      </c>
      <c r="S34" s="8">
        <v>35937318.44</v>
      </c>
      <c r="T34" s="8">
        <v>31913660.36</v>
      </c>
      <c r="U34" s="8">
        <v>5687073.15</v>
      </c>
      <c r="V34" s="8">
        <v>26226587.21</v>
      </c>
      <c r="W34" s="9">
        <v>51.97</v>
      </c>
      <c r="X34" s="9">
        <v>22.33</v>
      </c>
      <c r="Y34" s="9">
        <v>72.97</v>
      </c>
      <c r="Z34" s="8">
        <v>3431604.91</v>
      </c>
      <c r="AA34" s="8">
        <v>5508925.78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257</v>
      </c>
      <c r="G35" s="53" t="s">
        <v>282</v>
      </c>
      <c r="H35" s="8">
        <v>17968645.56</v>
      </c>
      <c r="I35" s="8">
        <v>5266058</v>
      </c>
      <c r="J35" s="8">
        <v>12702587.56</v>
      </c>
      <c r="K35" s="8">
        <v>10769099.01</v>
      </c>
      <c r="L35" s="8">
        <v>840529.53</v>
      </c>
      <c r="M35" s="8">
        <v>9928569.48</v>
      </c>
      <c r="N35" s="9">
        <v>59.93</v>
      </c>
      <c r="O35" s="9">
        <v>15.96</v>
      </c>
      <c r="P35" s="9">
        <v>78.16</v>
      </c>
      <c r="Q35" s="8">
        <v>16256915.96</v>
      </c>
      <c r="R35" s="8">
        <v>4792459</v>
      </c>
      <c r="S35" s="8">
        <v>11464456.96</v>
      </c>
      <c r="T35" s="8">
        <v>9852715.75</v>
      </c>
      <c r="U35" s="8">
        <v>1090781.13</v>
      </c>
      <c r="V35" s="8">
        <v>8761934.62</v>
      </c>
      <c r="W35" s="9">
        <v>60.6</v>
      </c>
      <c r="X35" s="9">
        <v>22.76</v>
      </c>
      <c r="Y35" s="9">
        <v>76.42</v>
      </c>
      <c r="Z35" s="8">
        <v>1238130.6</v>
      </c>
      <c r="AA35" s="8">
        <v>1166634.86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257</v>
      </c>
      <c r="G36" s="53" t="s">
        <v>283</v>
      </c>
      <c r="H36" s="8">
        <v>19652987.97</v>
      </c>
      <c r="I36" s="8">
        <v>1444193</v>
      </c>
      <c r="J36" s="8">
        <v>18208794.97</v>
      </c>
      <c r="K36" s="8">
        <v>15321643.18</v>
      </c>
      <c r="L36" s="8">
        <v>248731.91</v>
      </c>
      <c r="M36" s="8">
        <v>15072911.27</v>
      </c>
      <c r="N36" s="9">
        <v>77.96</v>
      </c>
      <c r="O36" s="9">
        <v>17.22</v>
      </c>
      <c r="P36" s="9">
        <v>82.77</v>
      </c>
      <c r="Q36" s="8">
        <v>20440504.97</v>
      </c>
      <c r="R36" s="8">
        <v>3679237</v>
      </c>
      <c r="S36" s="8">
        <v>16761267.97</v>
      </c>
      <c r="T36" s="8">
        <v>13786432.33</v>
      </c>
      <c r="U36" s="8">
        <v>2203696.86</v>
      </c>
      <c r="V36" s="8">
        <v>11582735.47</v>
      </c>
      <c r="W36" s="9">
        <v>67.44</v>
      </c>
      <c r="X36" s="9">
        <v>59.89</v>
      </c>
      <c r="Y36" s="9">
        <v>69.1</v>
      </c>
      <c r="Z36" s="8">
        <v>1447527</v>
      </c>
      <c r="AA36" s="8">
        <v>3490175.8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257</v>
      </c>
      <c r="G37" s="53" t="s">
        <v>284</v>
      </c>
      <c r="H37" s="8">
        <v>10111435.87</v>
      </c>
      <c r="I37" s="8">
        <v>510000</v>
      </c>
      <c r="J37" s="8">
        <v>9601435.87</v>
      </c>
      <c r="K37" s="8">
        <v>7679788.58</v>
      </c>
      <c r="L37" s="8">
        <v>0</v>
      </c>
      <c r="M37" s="8">
        <v>7679788.58</v>
      </c>
      <c r="N37" s="9">
        <v>75.95</v>
      </c>
      <c r="O37" s="9">
        <v>0</v>
      </c>
      <c r="P37" s="9">
        <v>79.98</v>
      </c>
      <c r="Q37" s="8">
        <v>10701435.87</v>
      </c>
      <c r="R37" s="8">
        <v>1434918</v>
      </c>
      <c r="S37" s="8">
        <v>9266517.87</v>
      </c>
      <c r="T37" s="8">
        <v>7925908.81</v>
      </c>
      <c r="U37" s="8">
        <v>647431.96</v>
      </c>
      <c r="V37" s="8">
        <v>7278476.85</v>
      </c>
      <c r="W37" s="9">
        <v>74.06</v>
      </c>
      <c r="X37" s="9">
        <v>45.11</v>
      </c>
      <c r="Y37" s="9">
        <v>78.54</v>
      </c>
      <c r="Z37" s="8">
        <v>334918</v>
      </c>
      <c r="AA37" s="8">
        <v>401311.73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257</v>
      </c>
      <c r="G38" s="53" t="s">
        <v>285</v>
      </c>
      <c r="H38" s="8">
        <v>48938181.7</v>
      </c>
      <c r="I38" s="8">
        <v>13157150</v>
      </c>
      <c r="J38" s="8">
        <v>35781031.7</v>
      </c>
      <c r="K38" s="8">
        <v>33662402.44</v>
      </c>
      <c r="L38" s="8">
        <v>4805692.51</v>
      </c>
      <c r="M38" s="8">
        <v>28856709.93</v>
      </c>
      <c r="N38" s="9">
        <v>68.78</v>
      </c>
      <c r="O38" s="9">
        <v>36.52</v>
      </c>
      <c r="P38" s="9">
        <v>80.64</v>
      </c>
      <c r="Q38" s="8">
        <v>53496181.7</v>
      </c>
      <c r="R38" s="8">
        <v>21479017</v>
      </c>
      <c r="S38" s="8">
        <v>32017164.7</v>
      </c>
      <c r="T38" s="8">
        <v>34559897.4</v>
      </c>
      <c r="U38" s="8">
        <v>11085865.27</v>
      </c>
      <c r="V38" s="8">
        <v>23474032.13</v>
      </c>
      <c r="W38" s="9">
        <v>64.6</v>
      </c>
      <c r="X38" s="9">
        <v>51.61</v>
      </c>
      <c r="Y38" s="9">
        <v>73.31</v>
      </c>
      <c r="Z38" s="8">
        <v>3763867</v>
      </c>
      <c r="AA38" s="8">
        <v>5382677.8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257</v>
      </c>
      <c r="G39" s="53" t="s">
        <v>286</v>
      </c>
      <c r="H39" s="8">
        <v>19107236.25</v>
      </c>
      <c r="I39" s="8">
        <v>202327.3</v>
      </c>
      <c r="J39" s="8">
        <v>18904908.95</v>
      </c>
      <c r="K39" s="8">
        <v>15416039.56</v>
      </c>
      <c r="L39" s="8">
        <v>184122.34</v>
      </c>
      <c r="M39" s="8">
        <v>15231917.22</v>
      </c>
      <c r="N39" s="9">
        <v>80.68</v>
      </c>
      <c r="O39" s="9">
        <v>91</v>
      </c>
      <c r="P39" s="9">
        <v>80.57</v>
      </c>
      <c r="Q39" s="8">
        <v>19860182.09</v>
      </c>
      <c r="R39" s="8">
        <v>1035869.07</v>
      </c>
      <c r="S39" s="8">
        <v>18824313.02</v>
      </c>
      <c r="T39" s="8">
        <v>13788946.62</v>
      </c>
      <c r="U39" s="8">
        <v>619356.26</v>
      </c>
      <c r="V39" s="8">
        <v>13169590.36</v>
      </c>
      <c r="W39" s="9">
        <v>69.43</v>
      </c>
      <c r="X39" s="9">
        <v>59.79</v>
      </c>
      <c r="Y39" s="9">
        <v>69.96</v>
      </c>
      <c r="Z39" s="8">
        <v>80595.93</v>
      </c>
      <c r="AA39" s="8">
        <v>2062326.86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257</v>
      </c>
      <c r="G40" s="53" t="s">
        <v>287</v>
      </c>
      <c r="H40" s="8">
        <v>11907951.67</v>
      </c>
      <c r="I40" s="8">
        <v>3107580.98</v>
      </c>
      <c r="J40" s="8">
        <v>8800370.69</v>
      </c>
      <c r="K40" s="8">
        <v>8404534.32</v>
      </c>
      <c r="L40" s="8">
        <v>1983232.5</v>
      </c>
      <c r="M40" s="8">
        <v>6421301.82</v>
      </c>
      <c r="N40" s="9">
        <v>70.57</v>
      </c>
      <c r="O40" s="9">
        <v>63.81</v>
      </c>
      <c r="P40" s="9">
        <v>72.96</v>
      </c>
      <c r="Q40" s="8">
        <v>11404896.67</v>
      </c>
      <c r="R40" s="8">
        <v>3517477</v>
      </c>
      <c r="S40" s="8">
        <v>7887419.67</v>
      </c>
      <c r="T40" s="8">
        <v>7831780.63</v>
      </c>
      <c r="U40" s="8">
        <v>1861013.06</v>
      </c>
      <c r="V40" s="8">
        <v>5970767.57</v>
      </c>
      <c r="W40" s="9">
        <v>68.67</v>
      </c>
      <c r="X40" s="9">
        <v>52.9</v>
      </c>
      <c r="Y40" s="9">
        <v>75.69</v>
      </c>
      <c r="Z40" s="8">
        <v>912951.02</v>
      </c>
      <c r="AA40" s="8">
        <v>450534.25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257</v>
      </c>
      <c r="G41" s="53" t="s">
        <v>288</v>
      </c>
      <c r="H41" s="8">
        <v>27534822.69</v>
      </c>
      <c r="I41" s="8">
        <v>626800</v>
      </c>
      <c r="J41" s="8">
        <v>26908022.69</v>
      </c>
      <c r="K41" s="8">
        <v>20297643.39</v>
      </c>
      <c r="L41" s="8">
        <v>43584.06</v>
      </c>
      <c r="M41" s="8">
        <v>20254059.33</v>
      </c>
      <c r="N41" s="9">
        <v>73.71</v>
      </c>
      <c r="O41" s="9">
        <v>6.95</v>
      </c>
      <c r="P41" s="9">
        <v>75.27</v>
      </c>
      <c r="Q41" s="8">
        <v>33258607.21</v>
      </c>
      <c r="R41" s="8">
        <v>8166005.09</v>
      </c>
      <c r="S41" s="8">
        <v>25092602.12</v>
      </c>
      <c r="T41" s="8">
        <v>19489578.13</v>
      </c>
      <c r="U41" s="8">
        <v>1988131.29</v>
      </c>
      <c r="V41" s="8">
        <v>17501446.84</v>
      </c>
      <c r="W41" s="9">
        <v>58.6</v>
      </c>
      <c r="X41" s="9">
        <v>24.34</v>
      </c>
      <c r="Y41" s="9">
        <v>69.74</v>
      </c>
      <c r="Z41" s="8">
        <v>1815420.57</v>
      </c>
      <c r="AA41" s="8">
        <v>2752612.49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257</v>
      </c>
      <c r="G42" s="53" t="s">
        <v>289</v>
      </c>
      <c r="H42" s="8">
        <v>13102921.95</v>
      </c>
      <c r="I42" s="8">
        <v>584715.38</v>
      </c>
      <c r="J42" s="8">
        <v>12518206.57</v>
      </c>
      <c r="K42" s="8">
        <v>10295267.5</v>
      </c>
      <c r="L42" s="8">
        <v>283868.59</v>
      </c>
      <c r="M42" s="8">
        <v>10011398.91</v>
      </c>
      <c r="N42" s="9">
        <v>78.57</v>
      </c>
      <c r="O42" s="9">
        <v>48.54</v>
      </c>
      <c r="P42" s="9">
        <v>79.97</v>
      </c>
      <c r="Q42" s="8">
        <v>13978194.95</v>
      </c>
      <c r="R42" s="8">
        <v>1675332.31</v>
      </c>
      <c r="S42" s="8">
        <v>12302862.64</v>
      </c>
      <c r="T42" s="8">
        <v>10141580.49</v>
      </c>
      <c r="U42" s="8">
        <v>1149856.86</v>
      </c>
      <c r="V42" s="8">
        <v>8991723.63</v>
      </c>
      <c r="W42" s="9">
        <v>72.55</v>
      </c>
      <c r="X42" s="9">
        <v>68.63</v>
      </c>
      <c r="Y42" s="9">
        <v>73.08</v>
      </c>
      <c r="Z42" s="8">
        <v>215343.93</v>
      </c>
      <c r="AA42" s="8">
        <v>1019675.28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257</v>
      </c>
      <c r="G43" s="53" t="s">
        <v>290</v>
      </c>
      <c r="H43" s="8">
        <v>14961447.09</v>
      </c>
      <c r="I43" s="8">
        <v>1189752.71</v>
      </c>
      <c r="J43" s="8">
        <v>13771694.38</v>
      </c>
      <c r="K43" s="8">
        <v>10918455.33</v>
      </c>
      <c r="L43" s="8">
        <v>637727.04</v>
      </c>
      <c r="M43" s="8">
        <v>10280728.29</v>
      </c>
      <c r="N43" s="9">
        <v>72.97</v>
      </c>
      <c r="O43" s="9">
        <v>53.6</v>
      </c>
      <c r="P43" s="9">
        <v>74.65</v>
      </c>
      <c r="Q43" s="8">
        <v>15928075.37</v>
      </c>
      <c r="R43" s="8">
        <v>2309698.31</v>
      </c>
      <c r="S43" s="8">
        <v>13618377.06</v>
      </c>
      <c r="T43" s="8">
        <v>11335884.39</v>
      </c>
      <c r="U43" s="8">
        <v>1469339.45</v>
      </c>
      <c r="V43" s="8">
        <v>9866544.94</v>
      </c>
      <c r="W43" s="9">
        <v>71.16</v>
      </c>
      <c r="X43" s="9">
        <v>63.61</v>
      </c>
      <c r="Y43" s="9">
        <v>72.45</v>
      </c>
      <c r="Z43" s="8">
        <v>153317.32</v>
      </c>
      <c r="AA43" s="8">
        <v>414183.35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257</v>
      </c>
      <c r="G44" s="53" t="s">
        <v>291</v>
      </c>
      <c r="H44" s="8">
        <v>20813077.57</v>
      </c>
      <c r="I44" s="8">
        <v>6226507.15</v>
      </c>
      <c r="J44" s="8">
        <v>14586570.42</v>
      </c>
      <c r="K44" s="8">
        <v>12082660.13</v>
      </c>
      <c r="L44" s="8">
        <v>1072325.84</v>
      </c>
      <c r="M44" s="8">
        <v>11010334.29</v>
      </c>
      <c r="N44" s="9">
        <v>58.05</v>
      </c>
      <c r="O44" s="9">
        <v>17.22</v>
      </c>
      <c r="P44" s="9">
        <v>75.48</v>
      </c>
      <c r="Q44" s="8">
        <v>21426255.87</v>
      </c>
      <c r="R44" s="8">
        <v>7666235</v>
      </c>
      <c r="S44" s="8">
        <v>13760020.87</v>
      </c>
      <c r="T44" s="8">
        <v>10912772.04</v>
      </c>
      <c r="U44" s="8">
        <v>577164.37</v>
      </c>
      <c r="V44" s="8">
        <v>10335607.67</v>
      </c>
      <c r="W44" s="9">
        <v>50.93</v>
      </c>
      <c r="X44" s="9">
        <v>7.52</v>
      </c>
      <c r="Y44" s="9">
        <v>75.11</v>
      </c>
      <c r="Z44" s="8">
        <v>826549.55</v>
      </c>
      <c r="AA44" s="8">
        <v>674726.62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257</v>
      </c>
      <c r="G45" s="53" t="s">
        <v>292</v>
      </c>
      <c r="H45" s="8">
        <v>22010300.07</v>
      </c>
      <c r="I45" s="8">
        <v>2880402.55</v>
      </c>
      <c r="J45" s="8">
        <v>19129897.52</v>
      </c>
      <c r="K45" s="8">
        <v>17017641.63</v>
      </c>
      <c r="L45" s="8">
        <v>2078842.71</v>
      </c>
      <c r="M45" s="8">
        <v>14938798.92</v>
      </c>
      <c r="N45" s="9">
        <v>77.31</v>
      </c>
      <c r="O45" s="9">
        <v>72.17</v>
      </c>
      <c r="P45" s="9">
        <v>78.09</v>
      </c>
      <c r="Q45" s="8">
        <v>22040300.07</v>
      </c>
      <c r="R45" s="8">
        <v>3311416.7</v>
      </c>
      <c r="S45" s="8">
        <v>18728883.37</v>
      </c>
      <c r="T45" s="8">
        <v>16407647.73</v>
      </c>
      <c r="U45" s="8">
        <v>2571812.75</v>
      </c>
      <c r="V45" s="8">
        <v>13835834.98</v>
      </c>
      <c r="W45" s="9">
        <v>74.44</v>
      </c>
      <c r="X45" s="9">
        <v>77.66</v>
      </c>
      <c r="Y45" s="9">
        <v>73.87</v>
      </c>
      <c r="Z45" s="8">
        <v>401014.15</v>
      </c>
      <c r="AA45" s="8">
        <v>1102963.94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257</v>
      </c>
      <c r="G46" s="53" t="s">
        <v>293</v>
      </c>
      <c r="H46" s="8">
        <v>19169797.02</v>
      </c>
      <c r="I46" s="8">
        <v>2844183.36</v>
      </c>
      <c r="J46" s="8">
        <v>16325613.66</v>
      </c>
      <c r="K46" s="8">
        <v>14222834.39</v>
      </c>
      <c r="L46" s="8">
        <v>1346838.01</v>
      </c>
      <c r="M46" s="8">
        <v>12875996.38</v>
      </c>
      <c r="N46" s="9">
        <v>74.19</v>
      </c>
      <c r="O46" s="9">
        <v>47.35</v>
      </c>
      <c r="P46" s="9">
        <v>78.86</v>
      </c>
      <c r="Q46" s="8">
        <v>19539797.02</v>
      </c>
      <c r="R46" s="8">
        <v>4288804.49</v>
      </c>
      <c r="S46" s="8">
        <v>15250992.53</v>
      </c>
      <c r="T46" s="8">
        <v>14547443.66</v>
      </c>
      <c r="U46" s="8">
        <v>2869601.67</v>
      </c>
      <c r="V46" s="8">
        <v>11677841.99</v>
      </c>
      <c r="W46" s="9">
        <v>74.45</v>
      </c>
      <c r="X46" s="9">
        <v>66.9</v>
      </c>
      <c r="Y46" s="9">
        <v>76.57</v>
      </c>
      <c r="Z46" s="8">
        <v>1074621.13</v>
      </c>
      <c r="AA46" s="8">
        <v>1198154.39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257</v>
      </c>
      <c r="G47" s="53" t="s">
        <v>294</v>
      </c>
      <c r="H47" s="8">
        <v>7191109.46</v>
      </c>
      <c r="I47" s="8">
        <v>668449.74</v>
      </c>
      <c r="J47" s="8">
        <v>6522659.72</v>
      </c>
      <c r="K47" s="8">
        <v>5011451.19</v>
      </c>
      <c r="L47" s="8">
        <v>175092.28</v>
      </c>
      <c r="M47" s="8">
        <v>4836358.91</v>
      </c>
      <c r="N47" s="9">
        <v>69.68</v>
      </c>
      <c r="O47" s="9">
        <v>26.19</v>
      </c>
      <c r="P47" s="9">
        <v>74.14</v>
      </c>
      <c r="Q47" s="8">
        <v>6881785.15</v>
      </c>
      <c r="R47" s="8">
        <v>364132.43</v>
      </c>
      <c r="S47" s="8">
        <v>6517652.72</v>
      </c>
      <c r="T47" s="8">
        <v>4868086.46</v>
      </c>
      <c r="U47" s="8">
        <v>51594.06</v>
      </c>
      <c r="V47" s="8">
        <v>4816492.4</v>
      </c>
      <c r="W47" s="9">
        <v>70.73</v>
      </c>
      <c r="X47" s="9">
        <v>14.16</v>
      </c>
      <c r="Y47" s="9">
        <v>73.89</v>
      </c>
      <c r="Z47" s="8">
        <v>5007</v>
      </c>
      <c r="AA47" s="8">
        <v>19866.51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257</v>
      </c>
      <c r="G48" s="53" t="s">
        <v>295</v>
      </c>
      <c r="H48" s="8">
        <v>13760732.5</v>
      </c>
      <c r="I48" s="8">
        <v>734130</v>
      </c>
      <c r="J48" s="8">
        <v>13026602.5</v>
      </c>
      <c r="K48" s="8">
        <v>11225685.92</v>
      </c>
      <c r="L48" s="8">
        <v>661780.82</v>
      </c>
      <c r="M48" s="8">
        <v>10563905.1</v>
      </c>
      <c r="N48" s="9">
        <v>81.57</v>
      </c>
      <c r="O48" s="9">
        <v>90.14</v>
      </c>
      <c r="P48" s="9">
        <v>81.09</v>
      </c>
      <c r="Q48" s="8">
        <v>13782732.5</v>
      </c>
      <c r="R48" s="8">
        <v>2200038</v>
      </c>
      <c r="S48" s="8">
        <v>11582694.5</v>
      </c>
      <c r="T48" s="8">
        <v>9429400.25</v>
      </c>
      <c r="U48" s="8">
        <v>1146847.27</v>
      </c>
      <c r="V48" s="8">
        <v>8282552.98</v>
      </c>
      <c r="W48" s="9">
        <v>68.41</v>
      </c>
      <c r="X48" s="9">
        <v>52.12</v>
      </c>
      <c r="Y48" s="9">
        <v>71.5</v>
      </c>
      <c r="Z48" s="8">
        <v>1443908</v>
      </c>
      <c r="AA48" s="8">
        <v>2281352.12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257</v>
      </c>
      <c r="G49" s="53" t="s">
        <v>296</v>
      </c>
      <c r="H49" s="8">
        <v>20438767.85</v>
      </c>
      <c r="I49" s="8">
        <v>3371027.85</v>
      </c>
      <c r="J49" s="8">
        <v>17067740</v>
      </c>
      <c r="K49" s="8">
        <v>15524694.09</v>
      </c>
      <c r="L49" s="8">
        <v>2260349.06</v>
      </c>
      <c r="M49" s="8">
        <v>13264345.03</v>
      </c>
      <c r="N49" s="9">
        <v>75.95</v>
      </c>
      <c r="O49" s="9">
        <v>67.05</v>
      </c>
      <c r="P49" s="9">
        <v>77.71</v>
      </c>
      <c r="Q49" s="8">
        <v>22324364.72</v>
      </c>
      <c r="R49" s="8">
        <v>6808284.47</v>
      </c>
      <c r="S49" s="8">
        <v>15516080.25</v>
      </c>
      <c r="T49" s="8">
        <v>16132575.49</v>
      </c>
      <c r="U49" s="8">
        <v>4645300.06</v>
      </c>
      <c r="V49" s="8">
        <v>11487275.43</v>
      </c>
      <c r="W49" s="9">
        <v>72.26</v>
      </c>
      <c r="X49" s="9">
        <v>68.23</v>
      </c>
      <c r="Y49" s="9">
        <v>74.03</v>
      </c>
      <c r="Z49" s="8">
        <v>1551659.75</v>
      </c>
      <c r="AA49" s="8">
        <v>1777069.6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257</v>
      </c>
      <c r="G50" s="53" t="s">
        <v>297</v>
      </c>
      <c r="H50" s="8">
        <v>14863781.67</v>
      </c>
      <c r="I50" s="8">
        <v>2518200</v>
      </c>
      <c r="J50" s="8">
        <v>12345581.67</v>
      </c>
      <c r="K50" s="8">
        <v>9855704.38</v>
      </c>
      <c r="L50" s="8">
        <v>49436</v>
      </c>
      <c r="M50" s="8">
        <v>9806268.38</v>
      </c>
      <c r="N50" s="9">
        <v>66.3</v>
      </c>
      <c r="O50" s="9">
        <v>1.96</v>
      </c>
      <c r="P50" s="9">
        <v>79.43</v>
      </c>
      <c r="Q50" s="8">
        <v>15544701.67</v>
      </c>
      <c r="R50" s="8">
        <v>3132721</v>
      </c>
      <c r="S50" s="8">
        <v>12411980.67</v>
      </c>
      <c r="T50" s="8">
        <v>8972711.67</v>
      </c>
      <c r="U50" s="8">
        <v>154420.28</v>
      </c>
      <c r="V50" s="8">
        <v>8818291.39</v>
      </c>
      <c r="W50" s="9">
        <v>57.72</v>
      </c>
      <c r="X50" s="9">
        <v>4.92</v>
      </c>
      <c r="Y50" s="9">
        <v>71.04</v>
      </c>
      <c r="Z50" s="8">
        <v>-66399</v>
      </c>
      <c r="AA50" s="8">
        <v>987976.99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257</v>
      </c>
      <c r="G51" s="53" t="s">
        <v>298</v>
      </c>
      <c r="H51" s="8">
        <v>20049742.03</v>
      </c>
      <c r="I51" s="8">
        <v>2057590</v>
      </c>
      <c r="J51" s="8">
        <v>17992152.03</v>
      </c>
      <c r="K51" s="8">
        <v>16330488.71</v>
      </c>
      <c r="L51" s="8">
        <v>1775530.57</v>
      </c>
      <c r="M51" s="8">
        <v>14554958.14</v>
      </c>
      <c r="N51" s="9">
        <v>81.44</v>
      </c>
      <c r="O51" s="9">
        <v>86.29</v>
      </c>
      <c r="P51" s="9">
        <v>80.89</v>
      </c>
      <c r="Q51" s="8">
        <v>23035467.03</v>
      </c>
      <c r="R51" s="8">
        <v>5885900</v>
      </c>
      <c r="S51" s="8">
        <v>17149567.03</v>
      </c>
      <c r="T51" s="8">
        <v>18070430.57</v>
      </c>
      <c r="U51" s="8">
        <v>5385494.48</v>
      </c>
      <c r="V51" s="8">
        <v>12684936.09</v>
      </c>
      <c r="W51" s="9">
        <v>78.44</v>
      </c>
      <c r="X51" s="9">
        <v>91.49</v>
      </c>
      <c r="Y51" s="9">
        <v>73.96</v>
      </c>
      <c r="Z51" s="8">
        <v>842585</v>
      </c>
      <c r="AA51" s="8">
        <v>1870022.05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257</v>
      </c>
      <c r="G52" s="53" t="s">
        <v>299</v>
      </c>
      <c r="H52" s="8">
        <v>28454569.7</v>
      </c>
      <c r="I52" s="8">
        <v>4099631.19</v>
      </c>
      <c r="J52" s="8">
        <v>24354938.51</v>
      </c>
      <c r="K52" s="8">
        <v>21051210.63</v>
      </c>
      <c r="L52" s="8">
        <v>1413702.45</v>
      </c>
      <c r="M52" s="8">
        <v>19637508.18</v>
      </c>
      <c r="N52" s="9">
        <v>73.98</v>
      </c>
      <c r="O52" s="9">
        <v>34.48</v>
      </c>
      <c r="P52" s="9">
        <v>80.63</v>
      </c>
      <c r="Q52" s="8">
        <v>32235066.6</v>
      </c>
      <c r="R52" s="8">
        <v>10185170.6</v>
      </c>
      <c r="S52" s="8">
        <v>22049896</v>
      </c>
      <c r="T52" s="8">
        <v>22299521.37</v>
      </c>
      <c r="U52" s="8">
        <v>6146096.89</v>
      </c>
      <c r="V52" s="8">
        <v>16153424.48</v>
      </c>
      <c r="W52" s="9">
        <v>69.17</v>
      </c>
      <c r="X52" s="9">
        <v>60.34</v>
      </c>
      <c r="Y52" s="9">
        <v>73.25</v>
      </c>
      <c r="Z52" s="8">
        <v>2305042.51</v>
      </c>
      <c r="AA52" s="8">
        <v>3484083.7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257</v>
      </c>
      <c r="G53" s="53" t="s">
        <v>300</v>
      </c>
      <c r="H53" s="8">
        <v>38513308.87</v>
      </c>
      <c r="I53" s="8">
        <v>10400248</v>
      </c>
      <c r="J53" s="8">
        <v>28113060.87</v>
      </c>
      <c r="K53" s="8">
        <v>25551446.87</v>
      </c>
      <c r="L53" s="8">
        <v>3225777.61</v>
      </c>
      <c r="M53" s="8">
        <v>22325669.26</v>
      </c>
      <c r="N53" s="9">
        <v>66.34</v>
      </c>
      <c r="O53" s="9">
        <v>31.01</v>
      </c>
      <c r="P53" s="9">
        <v>79.41</v>
      </c>
      <c r="Q53" s="8">
        <v>38846407.87</v>
      </c>
      <c r="R53" s="8">
        <v>14272907</v>
      </c>
      <c r="S53" s="8">
        <v>24573500.87</v>
      </c>
      <c r="T53" s="8">
        <v>23874022.19</v>
      </c>
      <c r="U53" s="8">
        <v>5114100.96</v>
      </c>
      <c r="V53" s="8">
        <v>18759921.23</v>
      </c>
      <c r="W53" s="9">
        <v>61.45</v>
      </c>
      <c r="X53" s="9">
        <v>35.83</v>
      </c>
      <c r="Y53" s="9">
        <v>76.34</v>
      </c>
      <c r="Z53" s="8">
        <v>3539560</v>
      </c>
      <c r="AA53" s="8">
        <v>3565748.03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257</v>
      </c>
      <c r="G54" s="53" t="s">
        <v>301</v>
      </c>
      <c r="H54" s="8">
        <v>21086063.26</v>
      </c>
      <c r="I54" s="8">
        <v>3976264</v>
      </c>
      <c r="J54" s="8">
        <v>17109799.26</v>
      </c>
      <c r="K54" s="8">
        <v>15768422.7</v>
      </c>
      <c r="L54" s="8">
        <v>2605497.2</v>
      </c>
      <c r="M54" s="8">
        <v>13162925.5</v>
      </c>
      <c r="N54" s="9">
        <v>74.78</v>
      </c>
      <c r="O54" s="9">
        <v>65.52</v>
      </c>
      <c r="P54" s="9">
        <v>76.93</v>
      </c>
      <c r="Q54" s="8">
        <v>21086063.26</v>
      </c>
      <c r="R54" s="8">
        <v>5989922.75</v>
      </c>
      <c r="S54" s="8">
        <v>15096140.51</v>
      </c>
      <c r="T54" s="8">
        <v>14409600.62</v>
      </c>
      <c r="U54" s="8">
        <v>3613418.39</v>
      </c>
      <c r="V54" s="8">
        <v>10796182.23</v>
      </c>
      <c r="W54" s="9">
        <v>68.33</v>
      </c>
      <c r="X54" s="9">
        <v>60.32</v>
      </c>
      <c r="Y54" s="9">
        <v>71.51</v>
      </c>
      <c r="Z54" s="8">
        <v>2013658.75</v>
      </c>
      <c r="AA54" s="8">
        <v>2366743.27</v>
      </c>
    </row>
    <row r="55" spans="1:2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257</v>
      </c>
      <c r="G55" s="53" t="s">
        <v>302</v>
      </c>
      <c r="H55" s="8">
        <v>15276392.26</v>
      </c>
      <c r="I55" s="8">
        <v>5317606</v>
      </c>
      <c r="J55" s="8">
        <v>9958786.26</v>
      </c>
      <c r="K55" s="8">
        <v>12407143.09</v>
      </c>
      <c r="L55" s="8">
        <v>4480609.3</v>
      </c>
      <c r="M55" s="8">
        <v>7926533.79</v>
      </c>
      <c r="N55" s="9">
        <v>81.21</v>
      </c>
      <c r="O55" s="9">
        <v>84.25</v>
      </c>
      <c r="P55" s="9">
        <v>79.59</v>
      </c>
      <c r="Q55" s="8">
        <v>15691430.26</v>
      </c>
      <c r="R55" s="8">
        <v>5936851</v>
      </c>
      <c r="S55" s="8">
        <v>9754579.26</v>
      </c>
      <c r="T55" s="8">
        <v>11631239.1</v>
      </c>
      <c r="U55" s="8">
        <v>4390257.36</v>
      </c>
      <c r="V55" s="8">
        <v>7240981.74</v>
      </c>
      <c r="W55" s="9">
        <v>74.12</v>
      </c>
      <c r="X55" s="9">
        <v>73.94</v>
      </c>
      <c r="Y55" s="9">
        <v>74.23</v>
      </c>
      <c r="Z55" s="8">
        <v>204207</v>
      </c>
      <c r="AA55" s="8">
        <v>685552.05</v>
      </c>
    </row>
    <row r="56" spans="1:2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257</v>
      </c>
      <c r="G56" s="53" t="s">
        <v>303</v>
      </c>
      <c r="H56" s="8">
        <v>8616102.6</v>
      </c>
      <c r="I56" s="8">
        <v>589397.63</v>
      </c>
      <c r="J56" s="8">
        <v>8026704.97</v>
      </c>
      <c r="K56" s="8">
        <v>6434938.98</v>
      </c>
      <c r="L56" s="8">
        <v>194500.92</v>
      </c>
      <c r="M56" s="8">
        <v>6240438.06</v>
      </c>
      <c r="N56" s="9">
        <v>74.68</v>
      </c>
      <c r="O56" s="9">
        <v>32.99</v>
      </c>
      <c r="P56" s="9">
        <v>77.74</v>
      </c>
      <c r="Q56" s="8">
        <v>9786102.6</v>
      </c>
      <c r="R56" s="8">
        <v>1381215.44</v>
      </c>
      <c r="S56" s="8">
        <v>8404887.16</v>
      </c>
      <c r="T56" s="8">
        <v>6249476.44</v>
      </c>
      <c r="U56" s="8">
        <v>337191.8</v>
      </c>
      <c r="V56" s="8">
        <v>5912284.64</v>
      </c>
      <c r="W56" s="9">
        <v>63.86</v>
      </c>
      <c r="X56" s="9">
        <v>24.41</v>
      </c>
      <c r="Y56" s="9">
        <v>70.34</v>
      </c>
      <c r="Z56" s="8">
        <v>-378182.19</v>
      </c>
      <c r="AA56" s="8">
        <v>328153.42</v>
      </c>
    </row>
    <row r="57" spans="1:2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257</v>
      </c>
      <c r="G57" s="53" t="s">
        <v>304</v>
      </c>
      <c r="H57" s="8">
        <v>20821863.46</v>
      </c>
      <c r="I57" s="8">
        <v>523781</v>
      </c>
      <c r="J57" s="8">
        <v>20298082.46</v>
      </c>
      <c r="K57" s="8">
        <v>16138637.6</v>
      </c>
      <c r="L57" s="8">
        <v>238718.53</v>
      </c>
      <c r="M57" s="8">
        <v>15899919.07</v>
      </c>
      <c r="N57" s="9">
        <v>77.5</v>
      </c>
      <c r="O57" s="9">
        <v>45.57</v>
      </c>
      <c r="P57" s="9">
        <v>78.33</v>
      </c>
      <c r="Q57" s="8">
        <v>19991863.46</v>
      </c>
      <c r="R57" s="8">
        <v>585974.74</v>
      </c>
      <c r="S57" s="8">
        <v>19405888.72</v>
      </c>
      <c r="T57" s="8">
        <v>14188952.73</v>
      </c>
      <c r="U57" s="8">
        <v>158533.93</v>
      </c>
      <c r="V57" s="8">
        <v>14030418.8</v>
      </c>
      <c r="W57" s="9">
        <v>70.97</v>
      </c>
      <c r="X57" s="9">
        <v>27.05</v>
      </c>
      <c r="Y57" s="9">
        <v>72.29</v>
      </c>
      <c r="Z57" s="8">
        <v>892193.74</v>
      </c>
      <c r="AA57" s="8">
        <v>1869500.27</v>
      </c>
    </row>
    <row r="58" spans="1:2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257</v>
      </c>
      <c r="G58" s="53" t="s">
        <v>305</v>
      </c>
      <c r="H58" s="8">
        <v>11366016.51</v>
      </c>
      <c r="I58" s="8">
        <v>192986.19</v>
      </c>
      <c r="J58" s="8">
        <v>11173030.32</v>
      </c>
      <c r="K58" s="8">
        <v>8992966.61</v>
      </c>
      <c r="L58" s="8">
        <v>106876.19</v>
      </c>
      <c r="M58" s="8">
        <v>8886090.42</v>
      </c>
      <c r="N58" s="9">
        <v>79.12</v>
      </c>
      <c r="O58" s="9">
        <v>55.38</v>
      </c>
      <c r="P58" s="9">
        <v>79.53</v>
      </c>
      <c r="Q58" s="8">
        <v>11693495.51</v>
      </c>
      <c r="R58" s="8">
        <v>429490.73</v>
      </c>
      <c r="S58" s="8">
        <v>11264004.78</v>
      </c>
      <c r="T58" s="8">
        <v>8478841.94</v>
      </c>
      <c r="U58" s="8">
        <v>221403.25</v>
      </c>
      <c r="V58" s="8">
        <v>8257438.69</v>
      </c>
      <c r="W58" s="9">
        <v>72.5</v>
      </c>
      <c r="X58" s="9">
        <v>51.55</v>
      </c>
      <c r="Y58" s="9">
        <v>73.3</v>
      </c>
      <c r="Z58" s="8">
        <v>-90974.46</v>
      </c>
      <c r="AA58" s="8">
        <v>628651.73</v>
      </c>
    </row>
    <row r="59" spans="1:2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257</v>
      </c>
      <c r="G59" s="53" t="s">
        <v>306</v>
      </c>
      <c r="H59" s="8">
        <v>14738396.65</v>
      </c>
      <c r="I59" s="8">
        <v>5335110.21</v>
      </c>
      <c r="J59" s="8">
        <v>9403286.44</v>
      </c>
      <c r="K59" s="8">
        <v>11247067.23</v>
      </c>
      <c r="L59" s="8">
        <v>4082985.96</v>
      </c>
      <c r="M59" s="8">
        <v>7164081.27</v>
      </c>
      <c r="N59" s="9">
        <v>76.31</v>
      </c>
      <c r="O59" s="9">
        <v>76.53</v>
      </c>
      <c r="P59" s="9">
        <v>76.18</v>
      </c>
      <c r="Q59" s="8">
        <v>18847981.33</v>
      </c>
      <c r="R59" s="8">
        <v>10650029.73</v>
      </c>
      <c r="S59" s="8">
        <v>8197951.6</v>
      </c>
      <c r="T59" s="8">
        <v>13218644.94</v>
      </c>
      <c r="U59" s="8">
        <v>7283502.39</v>
      </c>
      <c r="V59" s="8">
        <v>5935142.55</v>
      </c>
      <c r="W59" s="9">
        <v>70.13</v>
      </c>
      <c r="X59" s="9">
        <v>68.38</v>
      </c>
      <c r="Y59" s="9">
        <v>72.39</v>
      </c>
      <c r="Z59" s="8">
        <v>1205334.84</v>
      </c>
      <c r="AA59" s="8">
        <v>1228938.72</v>
      </c>
    </row>
    <row r="60" spans="1:2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257</v>
      </c>
      <c r="G60" s="53" t="s">
        <v>307</v>
      </c>
      <c r="H60" s="8">
        <v>14187389.4</v>
      </c>
      <c r="I60" s="8">
        <v>2678635.07</v>
      </c>
      <c r="J60" s="8">
        <v>11508754.33</v>
      </c>
      <c r="K60" s="8">
        <v>10302447.44</v>
      </c>
      <c r="L60" s="8">
        <v>799092.82</v>
      </c>
      <c r="M60" s="8">
        <v>9503354.62</v>
      </c>
      <c r="N60" s="9">
        <v>72.61</v>
      </c>
      <c r="O60" s="9">
        <v>29.83</v>
      </c>
      <c r="P60" s="9">
        <v>82.57</v>
      </c>
      <c r="Q60" s="8">
        <v>14850268.37</v>
      </c>
      <c r="R60" s="8">
        <v>4378500.52</v>
      </c>
      <c r="S60" s="8">
        <v>10471767.85</v>
      </c>
      <c r="T60" s="8">
        <v>7959081.68</v>
      </c>
      <c r="U60" s="8">
        <v>248782.47</v>
      </c>
      <c r="V60" s="8">
        <v>7710299.21</v>
      </c>
      <c r="W60" s="9">
        <v>53.59</v>
      </c>
      <c r="X60" s="9">
        <v>5.68</v>
      </c>
      <c r="Y60" s="9">
        <v>73.62</v>
      </c>
      <c r="Z60" s="8">
        <v>1036986.48</v>
      </c>
      <c r="AA60" s="8">
        <v>1793055.41</v>
      </c>
    </row>
    <row r="61" spans="1:2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257</v>
      </c>
      <c r="G61" s="53" t="s">
        <v>308</v>
      </c>
      <c r="H61" s="8">
        <v>16855484.3</v>
      </c>
      <c r="I61" s="8">
        <v>2570025.41</v>
      </c>
      <c r="J61" s="8">
        <v>14285458.89</v>
      </c>
      <c r="K61" s="8">
        <v>13185202.98</v>
      </c>
      <c r="L61" s="8">
        <v>1852997.4</v>
      </c>
      <c r="M61" s="8">
        <v>11332205.58</v>
      </c>
      <c r="N61" s="9">
        <v>78.22</v>
      </c>
      <c r="O61" s="9">
        <v>72.1</v>
      </c>
      <c r="P61" s="9">
        <v>79.32</v>
      </c>
      <c r="Q61" s="8">
        <v>16478713.76</v>
      </c>
      <c r="R61" s="8">
        <v>2747999.79</v>
      </c>
      <c r="S61" s="8">
        <v>13730713.97</v>
      </c>
      <c r="T61" s="8">
        <v>12402560.72</v>
      </c>
      <c r="U61" s="8">
        <v>1996267.27</v>
      </c>
      <c r="V61" s="8">
        <v>10406293.45</v>
      </c>
      <c r="W61" s="9">
        <v>75.26</v>
      </c>
      <c r="X61" s="9">
        <v>72.64</v>
      </c>
      <c r="Y61" s="9">
        <v>75.78</v>
      </c>
      <c r="Z61" s="8">
        <v>554744.92</v>
      </c>
      <c r="AA61" s="8">
        <v>925912.13</v>
      </c>
    </row>
    <row r="62" spans="1:2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257</v>
      </c>
      <c r="G62" s="53" t="s">
        <v>260</v>
      </c>
      <c r="H62" s="8">
        <v>28079071.57</v>
      </c>
      <c r="I62" s="8">
        <v>1004608</v>
      </c>
      <c r="J62" s="8">
        <v>27074463.57</v>
      </c>
      <c r="K62" s="8">
        <v>22489141.96</v>
      </c>
      <c r="L62" s="8">
        <v>1035158.7</v>
      </c>
      <c r="M62" s="8">
        <v>21453983.26</v>
      </c>
      <c r="N62" s="9">
        <v>80.09</v>
      </c>
      <c r="O62" s="9">
        <v>103.04</v>
      </c>
      <c r="P62" s="9">
        <v>79.24</v>
      </c>
      <c r="Q62" s="8">
        <v>27658438.57</v>
      </c>
      <c r="R62" s="8">
        <v>1095200</v>
      </c>
      <c r="S62" s="8">
        <v>26563238.57</v>
      </c>
      <c r="T62" s="8">
        <v>20015613.52</v>
      </c>
      <c r="U62" s="8">
        <v>594194.43</v>
      </c>
      <c r="V62" s="8">
        <v>19421419.09</v>
      </c>
      <c r="W62" s="9">
        <v>72.36</v>
      </c>
      <c r="X62" s="9">
        <v>54.25</v>
      </c>
      <c r="Y62" s="9">
        <v>73.11</v>
      </c>
      <c r="Z62" s="8">
        <v>511225</v>
      </c>
      <c r="AA62" s="8">
        <v>2032564.17</v>
      </c>
    </row>
    <row r="63" spans="1:2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257</v>
      </c>
      <c r="G63" s="53" t="s">
        <v>309</v>
      </c>
      <c r="H63" s="8">
        <v>23892033.9</v>
      </c>
      <c r="I63" s="8">
        <v>2449714.36</v>
      </c>
      <c r="J63" s="8">
        <v>21442319.54</v>
      </c>
      <c r="K63" s="8">
        <v>18643087.94</v>
      </c>
      <c r="L63" s="8">
        <v>1853239.86</v>
      </c>
      <c r="M63" s="8">
        <v>16789848.08</v>
      </c>
      <c r="N63" s="9">
        <v>78.03</v>
      </c>
      <c r="O63" s="9">
        <v>75.65</v>
      </c>
      <c r="P63" s="9">
        <v>78.3</v>
      </c>
      <c r="Q63" s="8">
        <v>26432111.9</v>
      </c>
      <c r="R63" s="8">
        <v>6025436.74</v>
      </c>
      <c r="S63" s="8">
        <v>20406675.16</v>
      </c>
      <c r="T63" s="8">
        <v>19514803.66</v>
      </c>
      <c r="U63" s="8">
        <v>3415280.23</v>
      </c>
      <c r="V63" s="8">
        <v>16099523.43</v>
      </c>
      <c r="W63" s="9">
        <v>73.82</v>
      </c>
      <c r="X63" s="9">
        <v>56.68</v>
      </c>
      <c r="Y63" s="9">
        <v>78.89</v>
      </c>
      <c r="Z63" s="8">
        <v>1035644.38</v>
      </c>
      <c r="AA63" s="8">
        <v>690324.65</v>
      </c>
    </row>
    <row r="64" spans="1:2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257</v>
      </c>
      <c r="G64" s="53" t="s">
        <v>310</v>
      </c>
      <c r="H64" s="8">
        <v>24690101.1</v>
      </c>
      <c r="I64" s="8">
        <v>3440418.31</v>
      </c>
      <c r="J64" s="8">
        <v>21249682.79</v>
      </c>
      <c r="K64" s="8">
        <v>18123749.61</v>
      </c>
      <c r="L64" s="8">
        <v>1005873.63</v>
      </c>
      <c r="M64" s="8">
        <v>17117875.98</v>
      </c>
      <c r="N64" s="9">
        <v>73.4</v>
      </c>
      <c r="O64" s="9">
        <v>29.23</v>
      </c>
      <c r="P64" s="9">
        <v>80.55</v>
      </c>
      <c r="Q64" s="8">
        <v>25938683.71</v>
      </c>
      <c r="R64" s="8">
        <v>6803470.34</v>
      </c>
      <c r="S64" s="8">
        <v>19135213.37</v>
      </c>
      <c r="T64" s="8">
        <v>17434638.09</v>
      </c>
      <c r="U64" s="8">
        <v>3318104.83</v>
      </c>
      <c r="V64" s="8">
        <v>14116533.26</v>
      </c>
      <c r="W64" s="9">
        <v>67.21</v>
      </c>
      <c r="X64" s="9">
        <v>48.77</v>
      </c>
      <c r="Y64" s="9">
        <v>73.77</v>
      </c>
      <c r="Z64" s="8">
        <v>2114469.42</v>
      </c>
      <c r="AA64" s="8">
        <v>3001342.72</v>
      </c>
    </row>
    <row r="65" spans="1:2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257</v>
      </c>
      <c r="G65" s="53" t="s">
        <v>311</v>
      </c>
      <c r="H65" s="8">
        <v>14596981.62</v>
      </c>
      <c r="I65" s="8">
        <v>3462944.29</v>
      </c>
      <c r="J65" s="8">
        <v>11134037.33</v>
      </c>
      <c r="K65" s="8">
        <v>9715554.62</v>
      </c>
      <c r="L65" s="8">
        <v>890550.99</v>
      </c>
      <c r="M65" s="8">
        <v>8825003.63</v>
      </c>
      <c r="N65" s="9">
        <v>66.55</v>
      </c>
      <c r="O65" s="9">
        <v>25.71</v>
      </c>
      <c r="P65" s="9">
        <v>79.26</v>
      </c>
      <c r="Q65" s="8">
        <v>14891746.62</v>
      </c>
      <c r="R65" s="8">
        <v>4045220</v>
      </c>
      <c r="S65" s="8">
        <v>10846526.62</v>
      </c>
      <c r="T65" s="8">
        <v>10043893.97</v>
      </c>
      <c r="U65" s="8">
        <v>1751237.48</v>
      </c>
      <c r="V65" s="8">
        <v>8292656.49</v>
      </c>
      <c r="W65" s="9">
        <v>67.44</v>
      </c>
      <c r="X65" s="9">
        <v>43.29</v>
      </c>
      <c r="Y65" s="9">
        <v>76.45</v>
      </c>
      <c r="Z65" s="8">
        <v>287510.71</v>
      </c>
      <c r="AA65" s="8">
        <v>532347.14</v>
      </c>
    </row>
    <row r="66" spans="1:2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257</v>
      </c>
      <c r="G66" s="53" t="s">
        <v>312</v>
      </c>
      <c r="H66" s="8">
        <v>14363520.66</v>
      </c>
      <c r="I66" s="8">
        <v>2862080</v>
      </c>
      <c r="J66" s="8">
        <v>11501440.66</v>
      </c>
      <c r="K66" s="8">
        <v>9765723.9</v>
      </c>
      <c r="L66" s="8">
        <v>551336.86</v>
      </c>
      <c r="M66" s="8">
        <v>9214387.04</v>
      </c>
      <c r="N66" s="9">
        <v>67.98</v>
      </c>
      <c r="O66" s="9">
        <v>19.26</v>
      </c>
      <c r="P66" s="9">
        <v>80.11</v>
      </c>
      <c r="Q66" s="8">
        <v>18191478.54</v>
      </c>
      <c r="R66" s="8">
        <v>6690037.88</v>
      </c>
      <c r="S66" s="8">
        <v>11501440.66</v>
      </c>
      <c r="T66" s="8">
        <v>13183383.42</v>
      </c>
      <c r="U66" s="8">
        <v>4975880.18</v>
      </c>
      <c r="V66" s="8">
        <v>8207503.24</v>
      </c>
      <c r="W66" s="9">
        <v>72.47</v>
      </c>
      <c r="X66" s="9">
        <v>74.37</v>
      </c>
      <c r="Y66" s="9">
        <v>71.36</v>
      </c>
      <c r="Z66" s="8">
        <v>0</v>
      </c>
      <c r="AA66" s="8">
        <v>1006883.8</v>
      </c>
    </row>
    <row r="67" spans="1:2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257</v>
      </c>
      <c r="G67" s="53" t="s">
        <v>313</v>
      </c>
      <c r="H67" s="8">
        <v>23544613.37</v>
      </c>
      <c r="I67" s="8">
        <v>7531988.69</v>
      </c>
      <c r="J67" s="8">
        <v>16012624.68</v>
      </c>
      <c r="K67" s="8">
        <v>17028099.99</v>
      </c>
      <c r="L67" s="8">
        <v>3929513.19</v>
      </c>
      <c r="M67" s="8">
        <v>13098586.8</v>
      </c>
      <c r="N67" s="9">
        <v>72.32</v>
      </c>
      <c r="O67" s="9">
        <v>52.17</v>
      </c>
      <c r="P67" s="9">
        <v>81.8</v>
      </c>
      <c r="Q67" s="8">
        <v>28673748.5</v>
      </c>
      <c r="R67" s="8">
        <v>13793486.22</v>
      </c>
      <c r="S67" s="8">
        <v>14880262.28</v>
      </c>
      <c r="T67" s="8">
        <v>13860725.38</v>
      </c>
      <c r="U67" s="8">
        <v>4079250.31</v>
      </c>
      <c r="V67" s="8">
        <v>9781475.07</v>
      </c>
      <c r="W67" s="9">
        <v>48.33</v>
      </c>
      <c r="X67" s="9">
        <v>29.57</v>
      </c>
      <c r="Y67" s="9">
        <v>65.73</v>
      </c>
      <c r="Z67" s="8">
        <v>1132362.4</v>
      </c>
      <c r="AA67" s="8">
        <v>3317111.73</v>
      </c>
    </row>
    <row r="68" spans="1:2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257</v>
      </c>
      <c r="G68" s="53" t="s">
        <v>314</v>
      </c>
      <c r="H68" s="8">
        <v>10631623.52</v>
      </c>
      <c r="I68" s="8">
        <v>1159594.78</v>
      </c>
      <c r="J68" s="8">
        <v>9472028.74</v>
      </c>
      <c r="K68" s="8">
        <v>7676009.81</v>
      </c>
      <c r="L68" s="8">
        <v>403436.86</v>
      </c>
      <c r="M68" s="8">
        <v>7272572.95</v>
      </c>
      <c r="N68" s="9">
        <v>72.19</v>
      </c>
      <c r="O68" s="9">
        <v>34.79</v>
      </c>
      <c r="P68" s="9">
        <v>76.77</v>
      </c>
      <c r="Q68" s="8">
        <v>10685052.02</v>
      </c>
      <c r="R68" s="8">
        <v>1367487.42</v>
      </c>
      <c r="S68" s="8">
        <v>9317564.6</v>
      </c>
      <c r="T68" s="8">
        <v>7310426.36</v>
      </c>
      <c r="U68" s="8">
        <v>287488.37</v>
      </c>
      <c r="V68" s="8">
        <v>7022937.99</v>
      </c>
      <c r="W68" s="9">
        <v>68.41</v>
      </c>
      <c r="X68" s="9">
        <v>21.02</v>
      </c>
      <c r="Y68" s="9">
        <v>75.37</v>
      </c>
      <c r="Z68" s="8">
        <v>154464.14</v>
      </c>
      <c r="AA68" s="8">
        <v>249634.96</v>
      </c>
    </row>
    <row r="69" spans="1:2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257</v>
      </c>
      <c r="G69" s="53" t="s">
        <v>315</v>
      </c>
      <c r="H69" s="8">
        <v>43622024.88</v>
      </c>
      <c r="I69" s="8">
        <v>6151915.8</v>
      </c>
      <c r="J69" s="8">
        <v>37470109.08</v>
      </c>
      <c r="K69" s="8">
        <v>29391492.82</v>
      </c>
      <c r="L69" s="8">
        <v>569395.99</v>
      </c>
      <c r="M69" s="8">
        <v>28822096.83</v>
      </c>
      <c r="N69" s="9">
        <v>67.37</v>
      </c>
      <c r="O69" s="9">
        <v>9.25</v>
      </c>
      <c r="P69" s="9">
        <v>76.92</v>
      </c>
      <c r="Q69" s="8">
        <v>47352638.04</v>
      </c>
      <c r="R69" s="8">
        <v>14473279.32</v>
      </c>
      <c r="S69" s="8">
        <v>32879358.72</v>
      </c>
      <c r="T69" s="8">
        <v>28214191.06</v>
      </c>
      <c r="U69" s="8">
        <v>5338735.61</v>
      </c>
      <c r="V69" s="8">
        <v>22875455.45</v>
      </c>
      <c r="W69" s="9">
        <v>59.58</v>
      </c>
      <c r="X69" s="9">
        <v>36.88</v>
      </c>
      <c r="Y69" s="9">
        <v>69.57</v>
      </c>
      <c r="Z69" s="8">
        <v>4590750.36</v>
      </c>
      <c r="AA69" s="8">
        <v>5946641.38</v>
      </c>
    </row>
    <row r="70" spans="1:2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257</v>
      </c>
      <c r="G70" s="53" t="s">
        <v>316</v>
      </c>
      <c r="H70" s="8">
        <v>13432698.65</v>
      </c>
      <c r="I70" s="8">
        <v>5164091</v>
      </c>
      <c r="J70" s="8">
        <v>8268607.65</v>
      </c>
      <c r="K70" s="8">
        <v>9326616.7</v>
      </c>
      <c r="L70" s="8">
        <v>3192925.68</v>
      </c>
      <c r="M70" s="8">
        <v>6133691.02</v>
      </c>
      <c r="N70" s="9">
        <v>69.43</v>
      </c>
      <c r="O70" s="9">
        <v>61.82</v>
      </c>
      <c r="P70" s="9">
        <v>74.18</v>
      </c>
      <c r="Q70" s="8">
        <v>13629719.1</v>
      </c>
      <c r="R70" s="8">
        <v>5899998</v>
      </c>
      <c r="S70" s="8">
        <v>7729721.1</v>
      </c>
      <c r="T70" s="8">
        <v>8532367.1</v>
      </c>
      <c r="U70" s="8">
        <v>3111276.53</v>
      </c>
      <c r="V70" s="8">
        <v>5421090.57</v>
      </c>
      <c r="W70" s="9">
        <v>62.6</v>
      </c>
      <c r="X70" s="9">
        <v>52.73</v>
      </c>
      <c r="Y70" s="9">
        <v>70.13</v>
      </c>
      <c r="Z70" s="8">
        <v>538886.55</v>
      </c>
      <c r="AA70" s="8">
        <v>712600.45</v>
      </c>
    </row>
    <row r="71" spans="1:2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257</v>
      </c>
      <c r="G71" s="53" t="s">
        <v>317</v>
      </c>
      <c r="H71" s="8">
        <v>19949854.19</v>
      </c>
      <c r="I71" s="8">
        <v>503439</v>
      </c>
      <c r="J71" s="8">
        <v>19446415.19</v>
      </c>
      <c r="K71" s="8">
        <v>16133433.83</v>
      </c>
      <c r="L71" s="8">
        <v>699900.51</v>
      </c>
      <c r="M71" s="8">
        <v>15433533.32</v>
      </c>
      <c r="N71" s="9">
        <v>80.86</v>
      </c>
      <c r="O71" s="9">
        <v>139.02</v>
      </c>
      <c r="P71" s="9">
        <v>79.36</v>
      </c>
      <c r="Q71" s="8">
        <v>20694854.19</v>
      </c>
      <c r="R71" s="8">
        <v>2510280.29</v>
      </c>
      <c r="S71" s="8">
        <v>18184573.9</v>
      </c>
      <c r="T71" s="8">
        <v>13996430.2</v>
      </c>
      <c r="U71" s="8">
        <v>620154.31</v>
      </c>
      <c r="V71" s="8">
        <v>13376275.89</v>
      </c>
      <c r="W71" s="9">
        <v>67.63</v>
      </c>
      <c r="X71" s="9">
        <v>24.7</v>
      </c>
      <c r="Y71" s="9">
        <v>73.55</v>
      </c>
      <c r="Z71" s="8">
        <v>1261841.29</v>
      </c>
      <c r="AA71" s="8">
        <v>2057257.43</v>
      </c>
    </row>
    <row r="72" spans="1:2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257</v>
      </c>
      <c r="G72" s="53" t="s">
        <v>318</v>
      </c>
      <c r="H72" s="8">
        <v>13538727.45</v>
      </c>
      <c r="I72" s="8">
        <v>1360227.36</v>
      </c>
      <c r="J72" s="8">
        <v>12178500.09</v>
      </c>
      <c r="K72" s="8">
        <v>9688173.23</v>
      </c>
      <c r="L72" s="8">
        <v>204640.8</v>
      </c>
      <c r="M72" s="8">
        <v>9483532.43</v>
      </c>
      <c r="N72" s="9">
        <v>71.55</v>
      </c>
      <c r="O72" s="9">
        <v>15.04</v>
      </c>
      <c r="P72" s="9">
        <v>77.87</v>
      </c>
      <c r="Q72" s="8">
        <v>13760700.42</v>
      </c>
      <c r="R72" s="8">
        <v>2726585</v>
      </c>
      <c r="S72" s="8">
        <v>11034115.42</v>
      </c>
      <c r="T72" s="8">
        <v>9136249.01</v>
      </c>
      <c r="U72" s="8">
        <v>849173.26</v>
      </c>
      <c r="V72" s="8">
        <v>8287075.75</v>
      </c>
      <c r="W72" s="9">
        <v>66.39</v>
      </c>
      <c r="X72" s="9">
        <v>31.14</v>
      </c>
      <c r="Y72" s="9">
        <v>75.1</v>
      </c>
      <c r="Z72" s="8">
        <v>1144384.67</v>
      </c>
      <c r="AA72" s="8">
        <v>1196456.68</v>
      </c>
    </row>
    <row r="73" spans="1:2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257</v>
      </c>
      <c r="G73" s="53" t="s">
        <v>319</v>
      </c>
      <c r="H73" s="8">
        <v>20393674.77</v>
      </c>
      <c r="I73" s="8">
        <v>2166115</v>
      </c>
      <c r="J73" s="8">
        <v>18227559.77</v>
      </c>
      <c r="K73" s="8">
        <v>15325899.95</v>
      </c>
      <c r="L73" s="8">
        <v>1264090.39</v>
      </c>
      <c r="M73" s="8">
        <v>14061809.56</v>
      </c>
      <c r="N73" s="9">
        <v>75.15</v>
      </c>
      <c r="O73" s="9">
        <v>58.35</v>
      </c>
      <c r="P73" s="9">
        <v>77.14</v>
      </c>
      <c r="Q73" s="8">
        <v>20922203.77</v>
      </c>
      <c r="R73" s="8">
        <v>3700222</v>
      </c>
      <c r="S73" s="8">
        <v>17221981.77</v>
      </c>
      <c r="T73" s="8">
        <v>14003389.59</v>
      </c>
      <c r="U73" s="8">
        <v>2087571.22</v>
      </c>
      <c r="V73" s="8">
        <v>11915818.37</v>
      </c>
      <c r="W73" s="9">
        <v>66.93</v>
      </c>
      <c r="X73" s="9">
        <v>56.41</v>
      </c>
      <c r="Y73" s="9">
        <v>69.18</v>
      </c>
      <c r="Z73" s="8">
        <v>1005578</v>
      </c>
      <c r="AA73" s="8">
        <v>2145991.19</v>
      </c>
    </row>
    <row r="74" spans="1:2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257</v>
      </c>
      <c r="G74" s="53" t="s">
        <v>320</v>
      </c>
      <c r="H74" s="8">
        <v>20123504.68</v>
      </c>
      <c r="I74" s="8">
        <v>4029793.27</v>
      </c>
      <c r="J74" s="8">
        <v>16093711.41</v>
      </c>
      <c r="K74" s="8">
        <v>13423429.05</v>
      </c>
      <c r="L74" s="8">
        <v>871596.67</v>
      </c>
      <c r="M74" s="8">
        <v>12551832.38</v>
      </c>
      <c r="N74" s="9">
        <v>66.7</v>
      </c>
      <c r="O74" s="9">
        <v>21.62</v>
      </c>
      <c r="P74" s="9">
        <v>77.99</v>
      </c>
      <c r="Q74" s="8">
        <v>20739963.9</v>
      </c>
      <c r="R74" s="8">
        <v>5043610.8</v>
      </c>
      <c r="S74" s="8">
        <v>15696353.1</v>
      </c>
      <c r="T74" s="8">
        <v>13571099.42</v>
      </c>
      <c r="U74" s="8">
        <v>2357106.59</v>
      </c>
      <c r="V74" s="8">
        <v>11213992.83</v>
      </c>
      <c r="W74" s="9">
        <v>65.43</v>
      </c>
      <c r="X74" s="9">
        <v>46.73</v>
      </c>
      <c r="Y74" s="9">
        <v>71.44</v>
      </c>
      <c r="Z74" s="8">
        <v>397358.31</v>
      </c>
      <c r="AA74" s="8">
        <v>1337839.55</v>
      </c>
    </row>
    <row r="75" spans="1:2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257</v>
      </c>
      <c r="G75" s="53" t="s">
        <v>321</v>
      </c>
      <c r="H75" s="8">
        <v>25808705.84</v>
      </c>
      <c r="I75" s="8">
        <v>3198152.23</v>
      </c>
      <c r="J75" s="8">
        <v>22610553.61</v>
      </c>
      <c r="K75" s="8">
        <v>20410532.72</v>
      </c>
      <c r="L75" s="8">
        <v>2144871.94</v>
      </c>
      <c r="M75" s="8">
        <v>18265660.78</v>
      </c>
      <c r="N75" s="9">
        <v>79.08</v>
      </c>
      <c r="O75" s="9">
        <v>67.06</v>
      </c>
      <c r="P75" s="9">
        <v>80.78</v>
      </c>
      <c r="Q75" s="8">
        <v>28757385.84</v>
      </c>
      <c r="R75" s="8">
        <v>7126153</v>
      </c>
      <c r="S75" s="8">
        <v>21631232.84</v>
      </c>
      <c r="T75" s="8">
        <v>19788895.89</v>
      </c>
      <c r="U75" s="8">
        <v>3694416.38</v>
      </c>
      <c r="V75" s="8">
        <v>16094479.51</v>
      </c>
      <c r="W75" s="9">
        <v>68.81</v>
      </c>
      <c r="X75" s="9">
        <v>51.84</v>
      </c>
      <c r="Y75" s="9">
        <v>74.4</v>
      </c>
      <c r="Z75" s="8">
        <v>979320.77</v>
      </c>
      <c r="AA75" s="8">
        <v>2171181.27</v>
      </c>
    </row>
    <row r="76" spans="1:2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257</v>
      </c>
      <c r="G76" s="53" t="s">
        <v>322</v>
      </c>
      <c r="H76" s="8">
        <v>21206064.61</v>
      </c>
      <c r="I76" s="8">
        <v>587481.56</v>
      </c>
      <c r="J76" s="8">
        <v>20618583.05</v>
      </c>
      <c r="K76" s="8">
        <v>17034035.09</v>
      </c>
      <c r="L76" s="8">
        <v>415524.21</v>
      </c>
      <c r="M76" s="8">
        <v>16618510.88</v>
      </c>
      <c r="N76" s="9">
        <v>80.32</v>
      </c>
      <c r="O76" s="9">
        <v>70.72</v>
      </c>
      <c r="P76" s="9">
        <v>80.59</v>
      </c>
      <c r="Q76" s="8">
        <v>21078528.61</v>
      </c>
      <c r="R76" s="8">
        <v>1581327</v>
      </c>
      <c r="S76" s="8">
        <v>19497201.61</v>
      </c>
      <c r="T76" s="8">
        <v>14603715.67</v>
      </c>
      <c r="U76" s="8">
        <v>775930.36</v>
      </c>
      <c r="V76" s="8">
        <v>13827785.31</v>
      </c>
      <c r="W76" s="9">
        <v>69.28</v>
      </c>
      <c r="X76" s="9">
        <v>49.06</v>
      </c>
      <c r="Y76" s="9">
        <v>70.92</v>
      </c>
      <c r="Z76" s="8">
        <v>1121381.44</v>
      </c>
      <c r="AA76" s="8">
        <v>2790725.57</v>
      </c>
    </row>
    <row r="77" spans="1:2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257</v>
      </c>
      <c r="G77" s="53" t="s">
        <v>323</v>
      </c>
      <c r="H77" s="8">
        <v>15790631.55</v>
      </c>
      <c r="I77" s="8">
        <v>4793265.11</v>
      </c>
      <c r="J77" s="8">
        <v>10997366.44</v>
      </c>
      <c r="K77" s="8">
        <v>10364594.83</v>
      </c>
      <c r="L77" s="8">
        <v>2113030.59</v>
      </c>
      <c r="M77" s="8">
        <v>8251564.24</v>
      </c>
      <c r="N77" s="9">
        <v>65.63</v>
      </c>
      <c r="O77" s="9">
        <v>44.08</v>
      </c>
      <c r="P77" s="9">
        <v>75.03</v>
      </c>
      <c r="Q77" s="8">
        <v>22104031.55</v>
      </c>
      <c r="R77" s="8">
        <v>11222792.55</v>
      </c>
      <c r="S77" s="8">
        <v>10881239</v>
      </c>
      <c r="T77" s="8">
        <v>10888846.97</v>
      </c>
      <c r="U77" s="8">
        <v>3254714.97</v>
      </c>
      <c r="V77" s="8">
        <v>7634132</v>
      </c>
      <c r="W77" s="9">
        <v>49.26</v>
      </c>
      <c r="X77" s="9">
        <v>29</v>
      </c>
      <c r="Y77" s="9">
        <v>70.15</v>
      </c>
      <c r="Z77" s="8">
        <v>116127.44</v>
      </c>
      <c r="AA77" s="8">
        <v>617432.24</v>
      </c>
    </row>
    <row r="78" spans="1:2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257</v>
      </c>
      <c r="G78" s="53" t="s">
        <v>324</v>
      </c>
      <c r="H78" s="8">
        <v>14276498.78</v>
      </c>
      <c r="I78" s="8">
        <v>1499926.87</v>
      </c>
      <c r="J78" s="8">
        <v>12776571.91</v>
      </c>
      <c r="K78" s="8">
        <v>10440656.32</v>
      </c>
      <c r="L78" s="8">
        <v>245110.25</v>
      </c>
      <c r="M78" s="8">
        <v>10195546.07</v>
      </c>
      <c r="N78" s="9">
        <v>73.13</v>
      </c>
      <c r="O78" s="9">
        <v>16.34</v>
      </c>
      <c r="P78" s="9">
        <v>79.79</v>
      </c>
      <c r="Q78" s="8">
        <v>14322238.78</v>
      </c>
      <c r="R78" s="8">
        <v>2205539.21</v>
      </c>
      <c r="S78" s="8">
        <v>12116699.57</v>
      </c>
      <c r="T78" s="8">
        <v>10732723.42</v>
      </c>
      <c r="U78" s="8">
        <v>1454876.35</v>
      </c>
      <c r="V78" s="8">
        <v>9277847.07</v>
      </c>
      <c r="W78" s="9">
        <v>74.93</v>
      </c>
      <c r="X78" s="9">
        <v>65.96</v>
      </c>
      <c r="Y78" s="9">
        <v>76.57</v>
      </c>
      <c r="Z78" s="8">
        <v>659872.34</v>
      </c>
      <c r="AA78" s="8">
        <v>917699</v>
      </c>
    </row>
    <row r="79" spans="1:2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257</v>
      </c>
      <c r="G79" s="53" t="s">
        <v>325</v>
      </c>
      <c r="H79" s="8">
        <v>15702798.41</v>
      </c>
      <c r="I79" s="8">
        <v>2108146</v>
      </c>
      <c r="J79" s="8">
        <v>13594652.41</v>
      </c>
      <c r="K79" s="8">
        <v>10004330.38</v>
      </c>
      <c r="L79" s="8">
        <v>366775</v>
      </c>
      <c r="M79" s="8">
        <v>9637555.38</v>
      </c>
      <c r="N79" s="9">
        <v>63.71</v>
      </c>
      <c r="O79" s="9">
        <v>17.39</v>
      </c>
      <c r="P79" s="9">
        <v>70.89</v>
      </c>
      <c r="Q79" s="8">
        <v>15364558.41</v>
      </c>
      <c r="R79" s="8">
        <v>1940367.14</v>
      </c>
      <c r="S79" s="8">
        <v>13424191.27</v>
      </c>
      <c r="T79" s="8">
        <v>10105216.23</v>
      </c>
      <c r="U79" s="8">
        <v>800718.45</v>
      </c>
      <c r="V79" s="8">
        <v>9304497.78</v>
      </c>
      <c r="W79" s="9">
        <v>65.76</v>
      </c>
      <c r="X79" s="9">
        <v>41.26</v>
      </c>
      <c r="Y79" s="9">
        <v>69.31</v>
      </c>
      <c r="Z79" s="8">
        <v>170461.14</v>
      </c>
      <c r="AA79" s="8">
        <v>333057.6</v>
      </c>
    </row>
    <row r="80" spans="1:2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257</v>
      </c>
      <c r="G80" s="53" t="s">
        <v>326</v>
      </c>
      <c r="H80" s="8">
        <v>37604294.74</v>
      </c>
      <c r="I80" s="8">
        <v>5225200.9</v>
      </c>
      <c r="J80" s="8">
        <v>32379093.84</v>
      </c>
      <c r="K80" s="8">
        <v>28009103.5</v>
      </c>
      <c r="L80" s="8">
        <v>1905076.47</v>
      </c>
      <c r="M80" s="8">
        <v>26104027.03</v>
      </c>
      <c r="N80" s="9">
        <v>74.48</v>
      </c>
      <c r="O80" s="9">
        <v>36.45</v>
      </c>
      <c r="P80" s="9">
        <v>80.62</v>
      </c>
      <c r="Q80" s="8">
        <v>41240784.72</v>
      </c>
      <c r="R80" s="8">
        <v>11568612.34</v>
      </c>
      <c r="S80" s="8">
        <v>29672172.38</v>
      </c>
      <c r="T80" s="8">
        <v>25439095.49</v>
      </c>
      <c r="U80" s="8">
        <v>4956467.47</v>
      </c>
      <c r="V80" s="8">
        <v>20482628.02</v>
      </c>
      <c r="W80" s="9">
        <v>61.68</v>
      </c>
      <c r="X80" s="9">
        <v>42.84</v>
      </c>
      <c r="Y80" s="9">
        <v>69.02</v>
      </c>
      <c r="Z80" s="8">
        <v>2706921.46</v>
      </c>
      <c r="AA80" s="8">
        <v>5621399.01</v>
      </c>
    </row>
    <row r="81" spans="1:2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257</v>
      </c>
      <c r="G81" s="53" t="s">
        <v>327</v>
      </c>
      <c r="H81" s="8">
        <v>21553445.87</v>
      </c>
      <c r="I81" s="8">
        <v>9405774.19</v>
      </c>
      <c r="J81" s="8">
        <v>12147671.68</v>
      </c>
      <c r="K81" s="8">
        <v>16209950.95</v>
      </c>
      <c r="L81" s="8">
        <v>6589783.69</v>
      </c>
      <c r="M81" s="8">
        <v>9620167.26</v>
      </c>
      <c r="N81" s="9">
        <v>75.2</v>
      </c>
      <c r="O81" s="9">
        <v>70.06</v>
      </c>
      <c r="P81" s="9">
        <v>79.19</v>
      </c>
      <c r="Q81" s="8">
        <v>21602204.87</v>
      </c>
      <c r="R81" s="8">
        <v>9983074.79</v>
      </c>
      <c r="S81" s="8">
        <v>11619130.08</v>
      </c>
      <c r="T81" s="8">
        <v>15360659.55</v>
      </c>
      <c r="U81" s="8">
        <v>6871273.21</v>
      </c>
      <c r="V81" s="8">
        <v>8489386.34</v>
      </c>
      <c r="W81" s="9">
        <v>71.1</v>
      </c>
      <c r="X81" s="9">
        <v>68.82</v>
      </c>
      <c r="Y81" s="9">
        <v>73.06</v>
      </c>
      <c r="Z81" s="8">
        <v>528541.6</v>
      </c>
      <c r="AA81" s="8">
        <v>1130780.92</v>
      </c>
    </row>
    <row r="82" spans="1:2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257</v>
      </c>
      <c r="G82" s="53" t="s">
        <v>328</v>
      </c>
      <c r="H82" s="8">
        <v>25003844.38</v>
      </c>
      <c r="I82" s="8">
        <v>1439468</v>
      </c>
      <c r="J82" s="8">
        <v>23564376.38</v>
      </c>
      <c r="K82" s="8">
        <v>20333937.87</v>
      </c>
      <c r="L82" s="8">
        <v>1067656.45</v>
      </c>
      <c r="M82" s="8">
        <v>19266281.42</v>
      </c>
      <c r="N82" s="9">
        <v>81.32</v>
      </c>
      <c r="O82" s="9">
        <v>74.17</v>
      </c>
      <c r="P82" s="9">
        <v>81.76</v>
      </c>
      <c r="Q82" s="8">
        <v>27940592.38</v>
      </c>
      <c r="R82" s="8">
        <v>5043180</v>
      </c>
      <c r="S82" s="8">
        <v>22897412.38</v>
      </c>
      <c r="T82" s="8">
        <v>18823555.03</v>
      </c>
      <c r="U82" s="8">
        <v>2714959.36</v>
      </c>
      <c r="V82" s="8">
        <v>16108595.67</v>
      </c>
      <c r="W82" s="9">
        <v>67.36</v>
      </c>
      <c r="X82" s="9">
        <v>53.83</v>
      </c>
      <c r="Y82" s="9">
        <v>70.35</v>
      </c>
      <c r="Z82" s="8">
        <v>666964</v>
      </c>
      <c r="AA82" s="8">
        <v>3157685.75</v>
      </c>
    </row>
    <row r="83" spans="1:2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257</v>
      </c>
      <c r="G83" s="53" t="s">
        <v>261</v>
      </c>
      <c r="H83" s="8">
        <v>27244107.96</v>
      </c>
      <c r="I83" s="8">
        <v>2130761</v>
      </c>
      <c r="J83" s="8">
        <v>25113346.96</v>
      </c>
      <c r="K83" s="8">
        <v>19418699.78</v>
      </c>
      <c r="L83" s="8">
        <v>635952.55</v>
      </c>
      <c r="M83" s="8">
        <v>18782747.23</v>
      </c>
      <c r="N83" s="9">
        <v>71.27</v>
      </c>
      <c r="O83" s="9">
        <v>29.84</v>
      </c>
      <c r="P83" s="9">
        <v>74.79</v>
      </c>
      <c r="Q83" s="8">
        <v>27441924.96</v>
      </c>
      <c r="R83" s="8">
        <v>5403417</v>
      </c>
      <c r="S83" s="8">
        <v>22038507.96</v>
      </c>
      <c r="T83" s="8">
        <v>18525600.75</v>
      </c>
      <c r="U83" s="8">
        <v>2282133.05</v>
      </c>
      <c r="V83" s="8">
        <v>16243467.7</v>
      </c>
      <c r="W83" s="9">
        <v>67.5</v>
      </c>
      <c r="X83" s="9">
        <v>42.23</v>
      </c>
      <c r="Y83" s="9">
        <v>73.7</v>
      </c>
      <c r="Z83" s="8">
        <v>3074839</v>
      </c>
      <c r="AA83" s="8">
        <v>2539279.53</v>
      </c>
    </row>
    <row r="84" spans="1:2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257</v>
      </c>
      <c r="G84" s="53" t="s">
        <v>329</v>
      </c>
      <c r="H84" s="8">
        <v>9617545.18</v>
      </c>
      <c r="I84" s="8">
        <v>115000</v>
      </c>
      <c r="J84" s="8">
        <v>9502545.18</v>
      </c>
      <c r="K84" s="8">
        <v>7358820.27</v>
      </c>
      <c r="L84" s="8">
        <v>87463</v>
      </c>
      <c r="M84" s="8">
        <v>7271357.27</v>
      </c>
      <c r="N84" s="9">
        <v>76.51</v>
      </c>
      <c r="O84" s="9">
        <v>76.05</v>
      </c>
      <c r="P84" s="9">
        <v>76.52</v>
      </c>
      <c r="Q84" s="8">
        <v>8983545.18</v>
      </c>
      <c r="R84" s="8">
        <v>279421</v>
      </c>
      <c r="S84" s="8">
        <v>8704124.18</v>
      </c>
      <c r="T84" s="8">
        <v>6702701.94</v>
      </c>
      <c r="U84" s="8">
        <v>145105.69</v>
      </c>
      <c r="V84" s="8">
        <v>6557596.25</v>
      </c>
      <c r="W84" s="9">
        <v>74.61</v>
      </c>
      <c r="X84" s="9">
        <v>51.93</v>
      </c>
      <c r="Y84" s="9">
        <v>75.33</v>
      </c>
      <c r="Z84" s="8">
        <v>798421</v>
      </c>
      <c r="AA84" s="8">
        <v>713761.02</v>
      </c>
    </row>
    <row r="85" spans="1:2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257</v>
      </c>
      <c r="G85" s="53" t="s">
        <v>262</v>
      </c>
      <c r="H85" s="8">
        <v>19290447.82</v>
      </c>
      <c r="I85" s="8">
        <v>1598159</v>
      </c>
      <c r="J85" s="8">
        <v>17692288.82</v>
      </c>
      <c r="K85" s="8">
        <v>15263825.32</v>
      </c>
      <c r="L85" s="8">
        <v>956306.53</v>
      </c>
      <c r="M85" s="8">
        <v>14307518.79</v>
      </c>
      <c r="N85" s="9">
        <v>79.12</v>
      </c>
      <c r="O85" s="9">
        <v>59.83</v>
      </c>
      <c r="P85" s="9">
        <v>80.86</v>
      </c>
      <c r="Q85" s="8">
        <v>20968866.82</v>
      </c>
      <c r="R85" s="8">
        <v>4599255</v>
      </c>
      <c r="S85" s="8">
        <v>16369611.82</v>
      </c>
      <c r="T85" s="8">
        <v>16392309.31</v>
      </c>
      <c r="U85" s="8">
        <v>4196094.25</v>
      </c>
      <c r="V85" s="8">
        <v>12196215.06</v>
      </c>
      <c r="W85" s="9">
        <v>78.17</v>
      </c>
      <c r="X85" s="9">
        <v>91.23</v>
      </c>
      <c r="Y85" s="9">
        <v>74.5</v>
      </c>
      <c r="Z85" s="8">
        <v>1322677</v>
      </c>
      <c r="AA85" s="8">
        <v>2111303.73</v>
      </c>
    </row>
    <row r="86" spans="1:2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257</v>
      </c>
      <c r="G86" s="53" t="s">
        <v>330</v>
      </c>
      <c r="H86" s="8">
        <v>9460349.43</v>
      </c>
      <c r="I86" s="8">
        <v>803570.46</v>
      </c>
      <c r="J86" s="8">
        <v>8656778.97</v>
      </c>
      <c r="K86" s="8">
        <v>7144299.09</v>
      </c>
      <c r="L86" s="8">
        <v>303574.04</v>
      </c>
      <c r="M86" s="8">
        <v>6840725.05</v>
      </c>
      <c r="N86" s="9">
        <v>75.51</v>
      </c>
      <c r="O86" s="9">
        <v>37.77</v>
      </c>
      <c r="P86" s="9">
        <v>79.02</v>
      </c>
      <c r="Q86" s="8">
        <v>10517946.2</v>
      </c>
      <c r="R86" s="8">
        <v>1915986.46</v>
      </c>
      <c r="S86" s="8">
        <v>8601959.74</v>
      </c>
      <c r="T86" s="8">
        <v>7114961.32</v>
      </c>
      <c r="U86" s="8">
        <v>1035391.99</v>
      </c>
      <c r="V86" s="8">
        <v>6079569.33</v>
      </c>
      <c r="W86" s="9">
        <v>67.64</v>
      </c>
      <c r="X86" s="9">
        <v>54.03</v>
      </c>
      <c r="Y86" s="9">
        <v>70.67</v>
      </c>
      <c r="Z86" s="8">
        <v>54819.23</v>
      </c>
      <c r="AA86" s="8">
        <v>761155.72</v>
      </c>
    </row>
    <row r="87" spans="1:2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257</v>
      </c>
      <c r="G87" s="53" t="s">
        <v>331</v>
      </c>
      <c r="H87" s="8">
        <v>12851170.2</v>
      </c>
      <c r="I87" s="8">
        <v>1261087.03</v>
      </c>
      <c r="J87" s="8">
        <v>11590083.17</v>
      </c>
      <c r="K87" s="8">
        <v>10315082.75</v>
      </c>
      <c r="L87" s="8">
        <v>941983.03</v>
      </c>
      <c r="M87" s="8">
        <v>9373099.72</v>
      </c>
      <c r="N87" s="9">
        <v>80.26</v>
      </c>
      <c r="O87" s="9">
        <v>74.69</v>
      </c>
      <c r="P87" s="9">
        <v>80.87</v>
      </c>
      <c r="Q87" s="8">
        <v>12929450.2</v>
      </c>
      <c r="R87" s="8">
        <v>1793722.96</v>
      </c>
      <c r="S87" s="8">
        <v>11135727.24</v>
      </c>
      <c r="T87" s="8">
        <v>8934654.32</v>
      </c>
      <c r="U87" s="8">
        <v>1052173.72</v>
      </c>
      <c r="V87" s="8">
        <v>7882480.6</v>
      </c>
      <c r="W87" s="9">
        <v>69.1</v>
      </c>
      <c r="X87" s="9">
        <v>58.65</v>
      </c>
      <c r="Y87" s="9">
        <v>70.78</v>
      </c>
      <c r="Z87" s="8">
        <v>454355.93</v>
      </c>
      <c r="AA87" s="8">
        <v>1490619.12</v>
      </c>
    </row>
    <row r="88" spans="1:2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257</v>
      </c>
      <c r="G88" s="53" t="s">
        <v>332</v>
      </c>
      <c r="H88" s="8">
        <v>33096004.25</v>
      </c>
      <c r="I88" s="8">
        <v>1125196.2</v>
      </c>
      <c r="J88" s="8">
        <v>31970808.05</v>
      </c>
      <c r="K88" s="8">
        <v>26883944.6</v>
      </c>
      <c r="L88" s="8">
        <v>978695.29</v>
      </c>
      <c r="M88" s="8">
        <v>25905249.31</v>
      </c>
      <c r="N88" s="9">
        <v>81.23</v>
      </c>
      <c r="O88" s="9">
        <v>86.97</v>
      </c>
      <c r="P88" s="9">
        <v>81.02</v>
      </c>
      <c r="Q88" s="8">
        <v>32955039.38</v>
      </c>
      <c r="R88" s="8">
        <v>3385887.2</v>
      </c>
      <c r="S88" s="8">
        <v>29569152.18</v>
      </c>
      <c r="T88" s="8">
        <v>24353438.64</v>
      </c>
      <c r="U88" s="8">
        <v>1628265.48</v>
      </c>
      <c r="V88" s="8">
        <v>22725173.16</v>
      </c>
      <c r="W88" s="9">
        <v>73.89</v>
      </c>
      <c r="X88" s="9">
        <v>48.08</v>
      </c>
      <c r="Y88" s="9">
        <v>76.85</v>
      </c>
      <c r="Z88" s="8">
        <v>2401655.87</v>
      </c>
      <c r="AA88" s="8">
        <v>3180076.15</v>
      </c>
    </row>
    <row r="89" spans="1:2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257</v>
      </c>
      <c r="G89" s="53" t="s">
        <v>333</v>
      </c>
      <c r="H89" s="8">
        <v>20562845.04</v>
      </c>
      <c r="I89" s="8">
        <v>1432707.38</v>
      </c>
      <c r="J89" s="8">
        <v>19130137.66</v>
      </c>
      <c r="K89" s="8">
        <v>15920013.01</v>
      </c>
      <c r="L89" s="8">
        <v>736767.88</v>
      </c>
      <c r="M89" s="8">
        <v>15183245.13</v>
      </c>
      <c r="N89" s="9">
        <v>77.42</v>
      </c>
      <c r="O89" s="9">
        <v>51.42</v>
      </c>
      <c r="P89" s="9">
        <v>79.36</v>
      </c>
      <c r="Q89" s="8">
        <v>21438345.04</v>
      </c>
      <c r="R89" s="8">
        <v>5086894.75</v>
      </c>
      <c r="S89" s="8">
        <v>16351450.29</v>
      </c>
      <c r="T89" s="8">
        <v>13996588.57</v>
      </c>
      <c r="U89" s="8">
        <v>2436055.83</v>
      </c>
      <c r="V89" s="8">
        <v>11560532.74</v>
      </c>
      <c r="W89" s="9">
        <v>65.28</v>
      </c>
      <c r="X89" s="9">
        <v>47.88</v>
      </c>
      <c r="Y89" s="9">
        <v>70.7</v>
      </c>
      <c r="Z89" s="8">
        <v>2778687.37</v>
      </c>
      <c r="AA89" s="8">
        <v>3622712.39</v>
      </c>
    </row>
    <row r="90" spans="1:2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257</v>
      </c>
      <c r="G90" s="53" t="s">
        <v>334</v>
      </c>
      <c r="H90" s="8">
        <v>21101079.34</v>
      </c>
      <c r="I90" s="8">
        <v>547318</v>
      </c>
      <c r="J90" s="8">
        <v>20553761.34</v>
      </c>
      <c r="K90" s="8">
        <v>16420909.06</v>
      </c>
      <c r="L90" s="8">
        <v>314841.9</v>
      </c>
      <c r="M90" s="8">
        <v>16106067.16</v>
      </c>
      <c r="N90" s="9">
        <v>77.82</v>
      </c>
      <c r="O90" s="9">
        <v>57.52</v>
      </c>
      <c r="P90" s="9">
        <v>78.36</v>
      </c>
      <c r="Q90" s="8">
        <v>21555733.89</v>
      </c>
      <c r="R90" s="8">
        <v>1731022.95</v>
      </c>
      <c r="S90" s="8">
        <v>19824710.94</v>
      </c>
      <c r="T90" s="8">
        <v>14852507.33</v>
      </c>
      <c r="U90" s="8">
        <v>578882.58</v>
      </c>
      <c r="V90" s="8">
        <v>14273624.75</v>
      </c>
      <c r="W90" s="9">
        <v>68.9</v>
      </c>
      <c r="X90" s="9">
        <v>33.44</v>
      </c>
      <c r="Y90" s="9">
        <v>71.99</v>
      </c>
      <c r="Z90" s="8">
        <v>729050.4</v>
      </c>
      <c r="AA90" s="8">
        <v>1832442.41</v>
      </c>
    </row>
    <row r="91" spans="1:2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257</v>
      </c>
      <c r="G91" s="53" t="s">
        <v>335</v>
      </c>
      <c r="H91" s="8">
        <v>13488375.85</v>
      </c>
      <c r="I91" s="8">
        <v>1133100</v>
      </c>
      <c r="J91" s="8">
        <v>12355275.85</v>
      </c>
      <c r="K91" s="8">
        <v>9792950.71</v>
      </c>
      <c r="L91" s="8">
        <v>222009.04</v>
      </c>
      <c r="M91" s="8">
        <v>9570941.67</v>
      </c>
      <c r="N91" s="9">
        <v>72.6</v>
      </c>
      <c r="O91" s="9">
        <v>19.59</v>
      </c>
      <c r="P91" s="9">
        <v>77.46</v>
      </c>
      <c r="Q91" s="8">
        <v>13445175.85</v>
      </c>
      <c r="R91" s="8">
        <v>1625840.15</v>
      </c>
      <c r="S91" s="8">
        <v>11819335.7</v>
      </c>
      <c r="T91" s="8">
        <v>8813226.31</v>
      </c>
      <c r="U91" s="8">
        <v>91517.65</v>
      </c>
      <c r="V91" s="8">
        <v>8721708.66</v>
      </c>
      <c r="W91" s="9">
        <v>65.54</v>
      </c>
      <c r="X91" s="9">
        <v>5.62</v>
      </c>
      <c r="Y91" s="9">
        <v>73.79</v>
      </c>
      <c r="Z91" s="8">
        <v>535940.15</v>
      </c>
      <c r="AA91" s="8">
        <v>849233.01</v>
      </c>
    </row>
    <row r="92" spans="1:2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257</v>
      </c>
      <c r="G92" s="53" t="s">
        <v>336</v>
      </c>
      <c r="H92" s="8">
        <v>19271339.53</v>
      </c>
      <c r="I92" s="8">
        <v>6884308.49</v>
      </c>
      <c r="J92" s="8">
        <v>12387031.04</v>
      </c>
      <c r="K92" s="8">
        <v>12431777.29</v>
      </c>
      <c r="L92" s="8">
        <v>3156832.74</v>
      </c>
      <c r="M92" s="8">
        <v>9274944.55</v>
      </c>
      <c r="N92" s="9">
        <v>64.5</v>
      </c>
      <c r="O92" s="9">
        <v>45.85</v>
      </c>
      <c r="P92" s="9">
        <v>74.87</v>
      </c>
      <c r="Q92" s="8">
        <v>20803098.07</v>
      </c>
      <c r="R92" s="8">
        <v>9504419.09</v>
      </c>
      <c r="S92" s="8">
        <v>11298678.98</v>
      </c>
      <c r="T92" s="8">
        <v>14127875.78</v>
      </c>
      <c r="U92" s="8">
        <v>6195030.94</v>
      </c>
      <c r="V92" s="8">
        <v>7932844.84</v>
      </c>
      <c r="W92" s="9">
        <v>67.91</v>
      </c>
      <c r="X92" s="9">
        <v>65.18</v>
      </c>
      <c r="Y92" s="9">
        <v>70.21</v>
      </c>
      <c r="Z92" s="8">
        <v>1088352.06</v>
      </c>
      <c r="AA92" s="8">
        <v>1342099.71</v>
      </c>
    </row>
    <row r="93" spans="1:2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257</v>
      </c>
      <c r="G93" s="53" t="s">
        <v>263</v>
      </c>
      <c r="H93" s="8">
        <v>33900576.49</v>
      </c>
      <c r="I93" s="8">
        <v>5405364.08</v>
      </c>
      <c r="J93" s="8">
        <v>28495212.41</v>
      </c>
      <c r="K93" s="8">
        <v>25225327.02</v>
      </c>
      <c r="L93" s="8">
        <v>2384408.9</v>
      </c>
      <c r="M93" s="8">
        <v>22840918.12</v>
      </c>
      <c r="N93" s="9">
        <v>74.4</v>
      </c>
      <c r="O93" s="9">
        <v>44.11</v>
      </c>
      <c r="P93" s="9">
        <v>80.15</v>
      </c>
      <c r="Q93" s="8">
        <v>38216063.49</v>
      </c>
      <c r="R93" s="8">
        <v>9919916.34</v>
      </c>
      <c r="S93" s="8">
        <v>28296147.15</v>
      </c>
      <c r="T93" s="8">
        <v>25353405.69</v>
      </c>
      <c r="U93" s="8">
        <v>5458095.22</v>
      </c>
      <c r="V93" s="8">
        <v>19895310.47</v>
      </c>
      <c r="W93" s="9">
        <v>66.34</v>
      </c>
      <c r="X93" s="9">
        <v>55.02</v>
      </c>
      <c r="Y93" s="9">
        <v>70.31</v>
      </c>
      <c r="Z93" s="8">
        <v>199065.26</v>
      </c>
      <c r="AA93" s="8">
        <v>2945607.65</v>
      </c>
    </row>
    <row r="94" spans="1:27" ht="12.75">
      <c r="A94" s="34">
        <v>6</v>
      </c>
      <c r="B94" s="34">
        <v>18</v>
      </c>
      <c r="C94" s="34">
        <v>5</v>
      </c>
      <c r="D94" s="35">
        <v>2</v>
      </c>
      <c r="E94" s="36"/>
      <c r="F94" s="7" t="s">
        <v>257</v>
      </c>
      <c r="G94" s="53" t="s">
        <v>337</v>
      </c>
      <c r="H94" s="8">
        <v>23926828</v>
      </c>
      <c r="I94" s="8">
        <v>4761591</v>
      </c>
      <c r="J94" s="8">
        <v>19165237</v>
      </c>
      <c r="K94" s="8">
        <v>14616416.3</v>
      </c>
      <c r="L94" s="8">
        <v>125604.63</v>
      </c>
      <c r="M94" s="8">
        <v>14490811.67</v>
      </c>
      <c r="N94" s="9">
        <v>61.08</v>
      </c>
      <c r="O94" s="9">
        <v>2.63</v>
      </c>
      <c r="P94" s="9">
        <v>75.6</v>
      </c>
      <c r="Q94" s="8">
        <v>25550869</v>
      </c>
      <c r="R94" s="8">
        <v>6620968</v>
      </c>
      <c r="S94" s="8">
        <v>18929901</v>
      </c>
      <c r="T94" s="8">
        <v>15585748.19</v>
      </c>
      <c r="U94" s="8">
        <v>1711472.78</v>
      </c>
      <c r="V94" s="8">
        <v>13874275.41</v>
      </c>
      <c r="W94" s="9">
        <v>60.99</v>
      </c>
      <c r="X94" s="9">
        <v>25.84</v>
      </c>
      <c r="Y94" s="9">
        <v>73.29</v>
      </c>
      <c r="Z94" s="8">
        <v>235336</v>
      </c>
      <c r="AA94" s="8">
        <v>616536.26</v>
      </c>
    </row>
    <row r="95" spans="1:27" ht="12.75">
      <c r="A95" s="34">
        <v>6</v>
      </c>
      <c r="B95" s="34">
        <v>10</v>
      </c>
      <c r="C95" s="34">
        <v>2</v>
      </c>
      <c r="D95" s="35">
        <v>2</v>
      </c>
      <c r="E95" s="36"/>
      <c r="F95" s="7" t="s">
        <v>257</v>
      </c>
      <c r="G95" s="53" t="s">
        <v>338</v>
      </c>
      <c r="H95" s="8">
        <v>20022039.51</v>
      </c>
      <c r="I95" s="8">
        <v>2244518.89</v>
      </c>
      <c r="J95" s="8">
        <v>17777520.62</v>
      </c>
      <c r="K95" s="8">
        <v>14624952.52</v>
      </c>
      <c r="L95" s="8">
        <v>1439040.49</v>
      </c>
      <c r="M95" s="8">
        <v>13185912.03</v>
      </c>
      <c r="N95" s="9">
        <v>73.04</v>
      </c>
      <c r="O95" s="9">
        <v>64.11</v>
      </c>
      <c r="P95" s="9">
        <v>74.17</v>
      </c>
      <c r="Q95" s="8">
        <v>21343441.51</v>
      </c>
      <c r="R95" s="8">
        <v>3754702.36</v>
      </c>
      <c r="S95" s="8">
        <v>17588739.15</v>
      </c>
      <c r="T95" s="8">
        <v>15221261.99</v>
      </c>
      <c r="U95" s="8">
        <v>2424564.2</v>
      </c>
      <c r="V95" s="8">
        <v>12796697.79</v>
      </c>
      <c r="W95" s="9">
        <v>71.31</v>
      </c>
      <c r="X95" s="9">
        <v>64.57</v>
      </c>
      <c r="Y95" s="9">
        <v>72.75</v>
      </c>
      <c r="Z95" s="8">
        <v>188781.47</v>
      </c>
      <c r="AA95" s="8">
        <v>389214.24</v>
      </c>
    </row>
    <row r="96" spans="1:27" ht="12.75">
      <c r="A96" s="34">
        <v>6</v>
      </c>
      <c r="B96" s="34">
        <v>20</v>
      </c>
      <c r="C96" s="34">
        <v>5</v>
      </c>
      <c r="D96" s="35">
        <v>2</v>
      </c>
      <c r="E96" s="36"/>
      <c r="F96" s="7" t="s">
        <v>257</v>
      </c>
      <c r="G96" s="53" t="s">
        <v>339</v>
      </c>
      <c r="H96" s="8">
        <v>18893101.02</v>
      </c>
      <c r="I96" s="8">
        <v>654541</v>
      </c>
      <c r="J96" s="8">
        <v>18238560.02</v>
      </c>
      <c r="K96" s="8">
        <v>14746396.97</v>
      </c>
      <c r="L96" s="8">
        <v>147596</v>
      </c>
      <c r="M96" s="8">
        <v>14598800.97</v>
      </c>
      <c r="N96" s="9">
        <v>78.05</v>
      </c>
      <c r="O96" s="9">
        <v>22.54</v>
      </c>
      <c r="P96" s="9">
        <v>80.04</v>
      </c>
      <c r="Q96" s="8">
        <v>19275150.49</v>
      </c>
      <c r="R96" s="8">
        <v>2325077.02</v>
      </c>
      <c r="S96" s="8">
        <v>16950073.47</v>
      </c>
      <c r="T96" s="8">
        <v>14419276.27</v>
      </c>
      <c r="U96" s="8">
        <v>2316401.15</v>
      </c>
      <c r="V96" s="8">
        <v>12102875.12</v>
      </c>
      <c r="W96" s="9">
        <v>74.8</v>
      </c>
      <c r="X96" s="9">
        <v>99.62</v>
      </c>
      <c r="Y96" s="9">
        <v>71.4</v>
      </c>
      <c r="Z96" s="8">
        <v>1288486.55</v>
      </c>
      <c r="AA96" s="8">
        <v>2495925.85</v>
      </c>
    </row>
    <row r="97" spans="1:27" ht="12.75">
      <c r="A97" s="34">
        <v>6</v>
      </c>
      <c r="B97" s="34">
        <v>12</v>
      </c>
      <c r="C97" s="34">
        <v>4</v>
      </c>
      <c r="D97" s="35">
        <v>2</v>
      </c>
      <c r="E97" s="36"/>
      <c r="F97" s="7" t="s">
        <v>257</v>
      </c>
      <c r="G97" s="53" t="s">
        <v>340</v>
      </c>
      <c r="H97" s="8">
        <v>14567527.75</v>
      </c>
      <c r="I97" s="8">
        <v>504463</v>
      </c>
      <c r="J97" s="8">
        <v>14063064.75</v>
      </c>
      <c r="K97" s="8">
        <v>11664788</v>
      </c>
      <c r="L97" s="8">
        <v>474462.2</v>
      </c>
      <c r="M97" s="8">
        <v>11190325.8</v>
      </c>
      <c r="N97" s="9">
        <v>80.07</v>
      </c>
      <c r="O97" s="9">
        <v>94.05</v>
      </c>
      <c r="P97" s="9">
        <v>79.57</v>
      </c>
      <c r="Q97" s="8">
        <v>14204691.75</v>
      </c>
      <c r="R97" s="8">
        <v>938131</v>
      </c>
      <c r="S97" s="8">
        <v>13266560.75</v>
      </c>
      <c r="T97" s="8">
        <v>9494629.32</v>
      </c>
      <c r="U97" s="8">
        <v>218560.04</v>
      </c>
      <c r="V97" s="8">
        <v>9276069.28</v>
      </c>
      <c r="W97" s="9">
        <v>66.84</v>
      </c>
      <c r="X97" s="9">
        <v>23.29</v>
      </c>
      <c r="Y97" s="9">
        <v>69.92</v>
      </c>
      <c r="Z97" s="8">
        <v>796504</v>
      </c>
      <c r="AA97" s="8">
        <v>1914256.52</v>
      </c>
    </row>
    <row r="98" spans="1:27" ht="12.75">
      <c r="A98" s="34">
        <v>6</v>
      </c>
      <c r="B98" s="34">
        <v>1</v>
      </c>
      <c r="C98" s="34">
        <v>9</v>
      </c>
      <c r="D98" s="35">
        <v>2</v>
      </c>
      <c r="E98" s="36"/>
      <c r="F98" s="7" t="s">
        <v>257</v>
      </c>
      <c r="G98" s="53" t="s">
        <v>341</v>
      </c>
      <c r="H98" s="8">
        <v>15720840.68</v>
      </c>
      <c r="I98" s="8">
        <v>1370497.78</v>
      </c>
      <c r="J98" s="8">
        <v>14350342.9</v>
      </c>
      <c r="K98" s="8">
        <v>12628407.81</v>
      </c>
      <c r="L98" s="8">
        <v>1135184.29</v>
      </c>
      <c r="M98" s="8">
        <v>11493223.52</v>
      </c>
      <c r="N98" s="9">
        <v>80.32</v>
      </c>
      <c r="O98" s="9">
        <v>82.83</v>
      </c>
      <c r="P98" s="9">
        <v>80.09</v>
      </c>
      <c r="Q98" s="8">
        <v>15370033.68</v>
      </c>
      <c r="R98" s="8">
        <v>1494817.78</v>
      </c>
      <c r="S98" s="8">
        <v>13875215.9</v>
      </c>
      <c r="T98" s="8">
        <v>11635303.32</v>
      </c>
      <c r="U98" s="8">
        <v>846463.23</v>
      </c>
      <c r="V98" s="8">
        <v>10788840.09</v>
      </c>
      <c r="W98" s="9">
        <v>75.7</v>
      </c>
      <c r="X98" s="9">
        <v>56.62</v>
      </c>
      <c r="Y98" s="9">
        <v>77.75</v>
      </c>
      <c r="Z98" s="8">
        <v>475127</v>
      </c>
      <c r="AA98" s="8">
        <v>704383.43</v>
      </c>
    </row>
    <row r="99" spans="1:27" ht="12.75">
      <c r="A99" s="34">
        <v>6</v>
      </c>
      <c r="B99" s="34">
        <v>6</v>
      </c>
      <c r="C99" s="34">
        <v>7</v>
      </c>
      <c r="D99" s="35">
        <v>2</v>
      </c>
      <c r="E99" s="36"/>
      <c r="F99" s="7" t="s">
        <v>257</v>
      </c>
      <c r="G99" s="53" t="s">
        <v>342</v>
      </c>
      <c r="H99" s="8">
        <v>18777672.18</v>
      </c>
      <c r="I99" s="8">
        <v>8221089.5</v>
      </c>
      <c r="J99" s="8">
        <v>10556582.68</v>
      </c>
      <c r="K99" s="8">
        <v>15154813.24</v>
      </c>
      <c r="L99" s="8">
        <v>6787988.38</v>
      </c>
      <c r="M99" s="8">
        <v>8366824.86</v>
      </c>
      <c r="N99" s="9">
        <v>80.7</v>
      </c>
      <c r="O99" s="9">
        <v>82.56</v>
      </c>
      <c r="P99" s="9">
        <v>79.25</v>
      </c>
      <c r="Q99" s="8">
        <v>20107979.18</v>
      </c>
      <c r="R99" s="8">
        <v>9977572.5</v>
      </c>
      <c r="S99" s="8">
        <v>10130406.68</v>
      </c>
      <c r="T99" s="8">
        <v>14730931.79</v>
      </c>
      <c r="U99" s="8">
        <v>7190277.74</v>
      </c>
      <c r="V99" s="8">
        <v>7540654.05</v>
      </c>
      <c r="W99" s="9">
        <v>73.25</v>
      </c>
      <c r="X99" s="9">
        <v>72.06</v>
      </c>
      <c r="Y99" s="9">
        <v>74.43</v>
      </c>
      <c r="Z99" s="8">
        <v>426176</v>
      </c>
      <c r="AA99" s="8">
        <v>826170.81</v>
      </c>
    </row>
    <row r="100" spans="1:27" ht="12.75">
      <c r="A100" s="34">
        <v>6</v>
      </c>
      <c r="B100" s="34">
        <v>2</v>
      </c>
      <c r="C100" s="34">
        <v>9</v>
      </c>
      <c r="D100" s="35">
        <v>2</v>
      </c>
      <c r="E100" s="36"/>
      <c r="F100" s="7" t="s">
        <v>257</v>
      </c>
      <c r="G100" s="53" t="s">
        <v>343</v>
      </c>
      <c r="H100" s="8">
        <v>11989710.22</v>
      </c>
      <c r="I100" s="8">
        <v>45000</v>
      </c>
      <c r="J100" s="8">
        <v>11944710.22</v>
      </c>
      <c r="K100" s="8">
        <v>9643705.62</v>
      </c>
      <c r="L100" s="8">
        <v>26335.96</v>
      </c>
      <c r="M100" s="8">
        <v>9617369.66</v>
      </c>
      <c r="N100" s="9">
        <v>80.43</v>
      </c>
      <c r="O100" s="9">
        <v>58.52</v>
      </c>
      <c r="P100" s="9">
        <v>80.51</v>
      </c>
      <c r="Q100" s="8">
        <v>12634696.33</v>
      </c>
      <c r="R100" s="8">
        <v>2153855.5</v>
      </c>
      <c r="S100" s="8">
        <v>10480840.83</v>
      </c>
      <c r="T100" s="8">
        <v>8668113.91</v>
      </c>
      <c r="U100" s="8">
        <v>1371139.65</v>
      </c>
      <c r="V100" s="8">
        <v>7296974.26</v>
      </c>
      <c r="W100" s="9">
        <v>68.6</v>
      </c>
      <c r="X100" s="9">
        <v>63.65</v>
      </c>
      <c r="Y100" s="9">
        <v>69.62</v>
      </c>
      <c r="Z100" s="8">
        <v>1463869.39</v>
      </c>
      <c r="AA100" s="8">
        <v>2320395.4</v>
      </c>
    </row>
    <row r="101" spans="1:27" ht="12.75">
      <c r="A101" s="34">
        <v>6</v>
      </c>
      <c r="B101" s="34">
        <v>11</v>
      </c>
      <c r="C101" s="34">
        <v>5</v>
      </c>
      <c r="D101" s="35">
        <v>2</v>
      </c>
      <c r="E101" s="36"/>
      <c r="F101" s="7" t="s">
        <v>257</v>
      </c>
      <c r="G101" s="53" t="s">
        <v>264</v>
      </c>
      <c r="H101" s="8">
        <v>49578314.58</v>
      </c>
      <c r="I101" s="8">
        <v>1216797.02</v>
      </c>
      <c r="J101" s="8">
        <v>48361517.56</v>
      </c>
      <c r="K101" s="8">
        <v>40017934.71</v>
      </c>
      <c r="L101" s="8">
        <v>1000087.02</v>
      </c>
      <c r="M101" s="8">
        <v>39017847.69</v>
      </c>
      <c r="N101" s="9">
        <v>80.71</v>
      </c>
      <c r="O101" s="9">
        <v>82.19</v>
      </c>
      <c r="P101" s="9">
        <v>80.67</v>
      </c>
      <c r="Q101" s="8">
        <v>49084902.58</v>
      </c>
      <c r="R101" s="8">
        <v>4412186.53</v>
      </c>
      <c r="S101" s="8">
        <v>44672716.05</v>
      </c>
      <c r="T101" s="8">
        <v>34909419.41</v>
      </c>
      <c r="U101" s="8">
        <v>2844410.02</v>
      </c>
      <c r="V101" s="8">
        <v>32065009.39</v>
      </c>
      <c r="W101" s="9">
        <v>71.12</v>
      </c>
      <c r="X101" s="9">
        <v>64.46</v>
      </c>
      <c r="Y101" s="9">
        <v>71.77</v>
      </c>
      <c r="Z101" s="8">
        <v>3688801.51</v>
      </c>
      <c r="AA101" s="8">
        <v>6952838.3</v>
      </c>
    </row>
    <row r="102" spans="1:27" ht="12.75">
      <c r="A102" s="34">
        <v>6</v>
      </c>
      <c r="B102" s="34">
        <v>14</v>
      </c>
      <c r="C102" s="34">
        <v>7</v>
      </c>
      <c r="D102" s="35">
        <v>2</v>
      </c>
      <c r="E102" s="36"/>
      <c r="F102" s="7" t="s">
        <v>257</v>
      </c>
      <c r="G102" s="53" t="s">
        <v>344</v>
      </c>
      <c r="H102" s="8">
        <v>9145096.24</v>
      </c>
      <c r="I102" s="8">
        <v>290032</v>
      </c>
      <c r="J102" s="8">
        <v>8855064.24</v>
      </c>
      <c r="K102" s="8">
        <v>7207399.12</v>
      </c>
      <c r="L102" s="8">
        <v>44667.06</v>
      </c>
      <c r="M102" s="8">
        <v>7162732.06</v>
      </c>
      <c r="N102" s="9">
        <v>78.81</v>
      </c>
      <c r="O102" s="9">
        <v>15.4</v>
      </c>
      <c r="P102" s="9">
        <v>80.88</v>
      </c>
      <c r="Q102" s="8">
        <v>8734136.24</v>
      </c>
      <c r="R102" s="8">
        <v>460616.36</v>
      </c>
      <c r="S102" s="8">
        <v>8273519.88</v>
      </c>
      <c r="T102" s="8">
        <v>6444241.21</v>
      </c>
      <c r="U102" s="8">
        <v>186782.55</v>
      </c>
      <c r="V102" s="8">
        <v>6257458.66</v>
      </c>
      <c r="W102" s="9">
        <v>73.78</v>
      </c>
      <c r="X102" s="9">
        <v>40.55</v>
      </c>
      <c r="Y102" s="9">
        <v>75.63</v>
      </c>
      <c r="Z102" s="8">
        <v>581544.36</v>
      </c>
      <c r="AA102" s="8">
        <v>905273.4</v>
      </c>
    </row>
    <row r="103" spans="1:27" ht="12.75">
      <c r="A103" s="34">
        <v>6</v>
      </c>
      <c r="B103" s="34">
        <v>17</v>
      </c>
      <c r="C103" s="34">
        <v>2</v>
      </c>
      <c r="D103" s="35">
        <v>2</v>
      </c>
      <c r="E103" s="36"/>
      <c r="F103" s="7" t="s">
        <v>257</v>
      </c>
      <c r="G103" s="53" t="s">
        <v>345</v>
      </c>
      <c r="H103" s="8">
        <v>37524368.2</v>
      </c>
      <c r="I103" s="8">
        <v>4656548.98</v>
      </c>
      <c r="J103" s="8">
        <v>32867819.22</v>
      </c>
      <c r="K103" s="8">
        <v>22133137.5</v>
      </c>
      <c r="L103" s="8">
        <v>3515362.88</v>
      </c>
      <c r="M103" s="8">
        <v>18617774.62</v>
      </c>
      <c r="N103" s="9">
        <v>58.98</v>
      </c>
      <c r="O103" s="9">
        <v>75.49</v>
      </c>
      <c r="P103" s="9">
        <v>56.64</v>
      </c>
      <c r="Q103" s="8">
        <v>38567308.85</v>
      </c>
      <c r="R103" s="8">
        <v>7544507.8</v>
      </c>
      <c r="S103" s="8">
        <v>31022801.05</v>
      </c>
      <c r="T103" s="8">
        <v>23480742.56</v>
      </c>
      <c r="U103" s="8">
        <v>6730959.62</v>
      </c>
      <c r="V103" s="8">
        <v>16749782.94</v>
      </c>
      <c r="W103" s="9">
        <v>60.88</v>
      </c>
      <c r="X103" s="9">
        <v>89.21</v>
      </c>
      <c r="Y103" s="9">
        <v>53.99</v>
      </c>
      <c r="Z103" s="8">
        <v>1845018.17</v>
      </c>
      <c r="AA103" s="8">
        <v>1867991.68</v>
      </c>
    </row>
    <row r="104" spans="1:27" ht="12.75">
      <c r="A104" s="34">
        <v>6</v>
      </c>
      <c r="B104" s="34">
        <v>20</v>
      </c>
      <c r="C104" s="34">
        <v>6</v>
      </c>
      <c r="D104" s="35">
        <v>2</v>
      </c>
      <c r="E104" s="36"/>
      <c r="F104" s="7" t="s">
        <v>257</v>
      </c>
      <c r="G104" s="53" t="s">
        <v>346</v>
      </c>
      <c r="H104" s="8">
        <v>15704856.65</v>
      </c>
      <c r="I104" s="8">
        <v>793502.23</v>
      </c>
      <c r="J104" s="8">
        <v>14911354.42</v>
      </c>
      <c r="K104" s="8">
        <v>11845995.7</v>
      </c>
      <c r="L104" s="8">
        <v>662338.35</v>
      </c>
      <c r="M104" s="8">
        <v>11183657.35</v>
      </c>
      <c r="N104" s="9">
        <v>75.42</v>
      </c>
      <c r="O104" s="9">
        <v>83.47</v>
      </c>
      <c r="P104" s="9">
        <v>75</v>
      </c>
      <c r="Q104" s="8">
        <v>16844886.01</v>
      </c>
      <c r="R104" s="8">
        <v>1430000</v>
      </c>
      <c r="S104" s="8">
        <v>15414886.01</v>
      </c>
      <c r="T104" s="8">
        <v>11892483.62</v>
      </c>
      <c r="U104" s="8">
        <v>120973.99</v>
      </c>
      <c r="V104" s="8">
        <v>11771509.63</v>
      </c>
      <c r="W104" s="9">
        <v>70.59</v>
      </c>
      <c r="X104" s="9">
        <v>8.45</v>
      </c>
      <c r="Y104" s="9">
        <v>76.36</v>
      </c>
      <c r="Z104" s="8">
        <v>-503531.59</v>
      </c>
      <c r="AA104" s="8">
        <v>-587852.28</v>
      </c>
    </row>
    <row r="105" spans="1:27" ht="12.75">
      <c r="A105" s="34">
        <v>6</v>
      </c>
      <c r="B105" s="34">
        <v>8</v>
      </c>
      <c r="C105" s="34">
        <v>8</v>
      </c>
      <c r="D105" s="35">
        <v>2</v>
      </c>
      <c r="E105" s="36"/>
      <c r="F105" s="7" t="s">
        <v>257</v>
      </c>
      <c r="G105" s="53" t="s">
        <v>347</v>
      </c>
      <c r="H105" s="8">
        <v>19452755.01</v>
      </c>
      <c r="I105" s="8">
        <v>1305156.4</v>
      </c>
      <c r="J105" s="8">
        <v>18147598.61</v>
      </c>
      <c r="K105" s="8">
        <v>14991584.88</v>
      </c>
      <c r="L105" s="8">
        <v>339138.73</v>
      </c>
      <c r="M105" s="8">
        <v>14652446.15</v>
      </c>
      <c r="N105" s="9">
        <v>77.06</v>
      </c>
      <c r="O105" s="9">
        <v>25.98</v>
      </c>
      <c r="P105" s="9">
        <v>80.74</v>
      </c>
      <c r="Q105" s="8">
        <v>19825901.78</v>
      </c>
      <c r="R105" s="8">
        <v>2285867.76</v>
      </c>
      <c r="S105" s="8">
        <v>17540034.02</v>
      </c>
      <c r="T105" s="8">
        <v>13687025.61</v>
      </c>
      <c r="U105" s="8">
        <v>959245.17</v>
      </c>
      <c r="V105" s="8">
        <v>12727780.44</v>
      </c>
      <c r="W105" s="9">
        <v>69.03</v>
      </c>
      <c r="X105" s="9">
        <v>41.96</v>
      </c>
      <c r="Y105" s="9">
        <v>72.56</v>
      </c>
      <c r="Z105" s="8">
        <v>607564.59</v>
      </c>
      <c r="AA105" s="8">
        <v>1924665.71</v>
      </c>
    </row>
    <row r="106" spans="1:27" ht="12.75">
      <c r="A106" s="34">
        <v>6</v>
      </c>
      <c r="B106" s="34">
        <v>1</v>
      </c>
      <c r="C106" s="34">
        <v>10</v>
      </c>
      <c r="D106" s="35">
        <v>2</v>
      </c>
      <c r="E106" s="36"/>
      <c r="F106" s="7" t="s">
        <v>257</v>
      </c>
      <c r="G106" s="53" t="s">
        <v>265</v>
      </c>
      <c r="H106" s="8">
        <v>32233832.62</v>
      </c>
      <c r="I106" s="8">
        <v>1892287.65</v>
      </c>
      <c r="J106" s="8">
        <v>30341544.97</v>
      </c>
      <c r="K106" s="8">
        <v>25185279.21</v>
      </c>
      <c r="L106" s="8">
        <v>577827.64</v>
      </c>
      <c r="M106" s="8">
        <v>24607451.57</v>
      </c>
      <c r="N106" s="9">
        <v>78.13</v>
      </c>
      <c r="O106" s="9">
        <v>30.53</v>
      </c>
      <c r="P106" s="9">
        <v>81.1</v>
      </c>
      <c r="Q106" s="8">
        <v>33759239.66</v>
      </c>
      <c r="R106" s="8">
        <v>4547544.32</v>
      </c>
      <c r="S106" s="8">
        <v>29211695.34</v>
      </c>
      <c r="T106" s="8">
        <v>22706664.22</v>
      </c>
      <c r="U106" s="8">
        <v>954562.92</v>
      </c>
      <c r="V106" s="8">
        <v>21752101.3</v>
      </c>
      <c r="W106" s="9">
        <v>67.26</v>
      </c>
      <c r="X106" s="9">
        <v>20.99</v>
      </c>
      <c r="Y106" s="9">
        <v>74.46</v>
      </c>
      <c r="Z106" s="8">
        <v>1129849.63</v>
      </c>
      <c r="AA106" s="8">
        <v>2855350.27</v>
      </c>
    </row>
    <row r="107" spans="1:27" ht="12.75">
      <c r="A107" s="34">
        <v>6</v>
      </c>
      <c r="B107" s="34">
        <v>13</v>
      </c>
      <c r="C107" s="34">
        <v>3</v>
      </c>
      <c r="D107" s="35">
        <v>2</v>
      </c>
      <c r="E107" s="36"/>
      <c r="F107" s="7" t="s">
        <v>257</v>
      </c>
      <c r="G107" s="53" t="s">
        <v>348</v>
      </c>
      <c r="H107" s="8">
        <v>19133637.85</v>
      </c>
      <c r="I107" s="8">
        <v>5996682.81</v>
      </c>
      <c r="J107" s="8">
        <v>13136955.04</v>
      </c>
      <c r="K107" s="8">
        <v>14043923.44</v>
      </c>
      <c r="L107" s="8">
        <v>3598941.07</v>
      </c>
      <c r="M107" s="8">
        <v>10444982.37</v>
      </c>
      <c r="N107" s="9">
        <v>73.39</v>
      </c>
      <c r="O107" s="9">
        <v>60.01</v>
      </c>
      <c r="P107" s="9">
        <v>79.5</v>
      </c>
      <c r="Q107" s="8">
        <v>20357251.69</v>
      </c>
      <c r="R107" s="8">
        <v>8136569.44</v>
      </c>
      <c r="S107" s="8">
        <v>12220682.25</v>
      </c>
      <c r="T107" s="8">
        <v>14661841.72</v>
      </c>
      <c r="U107" s="8">
        <v>6014784.06</v>
      </c>
      <c r="V107" s="8">
        <v>8647057.66</v>
      </c>
      <c r="W107" s="9">
        <v>72.02</v>
      </c>
      <c r="X107" s="9">
        <v>73.92</v>
      </c>
      <c r="Y107" s="9">
        <v>70.75</v>
      </c>
      <c r="Z107" s="8">
        <v>916272.79</v>
      </c>
      <c r="AA107" s="8">
        <v>1797924.71</v>
      </c>
    </row>
    <row r="108" spans="1:27" ht="12.75">
      <c r="A108" s="34">
        <v>6</v>
      </c>
      <c r="B108" s="34">
        <v>10</v>
      </c>
      <c r="C108" s="34">
        <v>4</v>
      </c>
      <c r="D108" s="35">
        <v>2</v>
      </c>
      <c r="E108" s="36"/>
      <c r="F108" s="7" t="s">
        <v>257</v>
      </c>
      <c r="G108" s="53" t="s">
        <v>349</v>
      </c>
      <c r="H108" s="8">
        <v>27478564.53</v>
      </c>
      <c r="I108" s="8">
        <v>1190568</v>
      </c>
      <c r="J108" s="8">
        <v>26287996.53</v>
      </c>
      <c r="K108" s="8">
        <v>20188187.96</v>
      </c>
      <c r="L108" s="8">
        <v>349963.91</v>
      </c>
      <c r="M108" s="8">
        <v>19838224.05</v>
      </c>
      <c r="N108" s="9">
        <v>73.46</v>
      </c>
      <c r="O108" s="9">
        <v>29.39</v>
      </c>
      <c r="P108" s="9">
        <v>75.46</v>
      </c>
      <c r="Q108" s="8">
        <v>28178564.53</v>
      </c>
      <c r="R108" s="8">
        <v>2322710</v>
      </c>
      <c r="S108" s="8">
        <v>25855854.53</v>
      </c>
      <c r="T108" s="8">
        <v>20277674.14</v>
      </c>
      <c r="U108" s="8">
        <v>1727650.45</v>
      </c>
      <c r="V108" s="8">
        <v>18550023.69</v>
      </c>
      <c r="W108" s="9">
        <v>71.96</v>
      </c>
      <c r="X108" s="9">
        <v>74.38</v>
      </c>
      <c r="Y108" s="9">
        <v>71.74</v>
      </c>
      <c r="Z108" s="8">
        <v>432142</v>
      </c>
      <c r="AA108" s="8">
        <v>1288200.36</v>
      </c>
    </row>
    <row r="109" spans="1:27" ht="12.75">
      <c r="A109" s="34">
        <v>6</v>
      </c>
      <c r="B109" s="34">
        <v>4</v>
      </c>
      <c r="C109" s="34">
        <v>5</v>
      </c>
      <c r="D109" s="35">
        <v>2</v>
      </c>
      <c r="E109" s="36"/>
      <c r="F109" s="7" t="s">
        <v>257</v>
      </c>
      <c r="G109" s="53" t="s">
        <v>350</v>
      </c>
      <c r="H109" s="8">
        <v>24162611.65</v>
      </c>
      <c r="I109" s="8">
        <v>4826498</v>
      </c>
      <c r="J109" s="8">
        <v>19336113.65</v>
      </c>
      <c r="K109" s="8">
        <v>18896620.06</v>
      </c>
      <c r="L109" s="8">
        <v>4138693.57</v>
      </c>
      <c r="M109" s="8">
        <v>14757926.49</v>
      </c>
      <c r="N109" s="9">
        <v>78.2</v>
      </c>
      <c r="O109" s="9">
        <v>85.74</v>
      </c>
      <c r="P109" s="9">
        <v>76.32</v>
      </c>
      <c r="Q109" s="8">
        <v>23466407.65</v>
      </c>
      <c r="R109" s="8">
        <v>4181000</v>
      </c>
      <c r="S109" s="8">
        <v>19285407.65</v>
      </c>
      <c r="T109" s="8">
        <v>15389732.48</v>
      </c>
      <c r="U109" s="8">
        <v>1273896.67</v>
      </c>
      <c r="V109" s="8">
        <v>14115835.81</v>
      </c>
      <c r="W109" s="9">
        <v>65.58</v>
      </c>
      <c r="X109" s="9">
        <v>30.46</v>
      </c>
      <c r="Y109" s="9">
        <v>73.19</v>
      </c>
      <c r="Z109" s="8">
        <v>50706</v>
      </c>
      <c r="AA109" s="8">
        <v>642090.68</v>
      </c>
    </row>
    <row r="110" spans="1:27" ht="12.75">
      <c r="A110" s="34">
        <v>6</v>
      </c>
      <c r="B110" s="34">
        <v>9</v>
      </c>
      <c r="C110" s="34">
        <v>10</v>
      </c>
      <c r="D110" s="35">
        <v>2</v>
      </c>
      <c r="E110" s="36"/>
      <c r="F110" s="7" t="s">
        <v>257</v>
      </c>
      <c r="G110" s="53" t="s">
        <v>351</v>
      </c>
      <c r="H110" s="8">
        <v>30969951.6</v>
      </c>
      <c r="I110" s="8">
        <v>988426.86</v>
      </c>
      <c r="J110" s="8">
        <v>29981524.74</v>
      </c>
      <c r="K110" s="8">
        <v>24889610.52</v>
      </c>
      <c r="L110" s="8">
        <v>947603.2</v>
      </c>
      <c r="M110" s="8">
        <v>23942007.32</v>
      </c>
      <c r="N110" s="9">
        <v>80.36</v>
      </c>
      <c r="O110" s="9">
        <v>95.86</v>
      </c>
      <c r="P110" s="9">
        <v>79.85</v>
      </c>
      <c r="Q110" s="8">
        <v>31192331.71</v>
      </c>
      <c r="R110" s="8">
        <v>3376857.95</v>
      </c>
      <c r="S110" s="8">
        <v>27815473.76</v>
      </c>
      <c r="T110" s="8">
        <v>21483686.07</v>
      </c>
      <c r="U110" s="8">
        <v>957526.2</v>
      </c>
      <c r="V110" s="8">
        <v>20526159.87</v>
      </c>
      <c r="W110" s="9">
        <v>68.87</v>
      </c>
      <c r="X110" s="9">
        <v>28.35</v>
      </c>
      <c r="Y110" s="9">
        <v>73.79</v>
      </c>
      <c r="Z110" s="8">
        <v>2166050.98</v>
      </c>
      <c r="AA110" s="8">
        <v>3415847.45</v>
      </c>
    </row>
    <row r="111" spans="1:27" ht="12.75">
      <c r="A111" s="34">
        <v>6</v>
      </c>
      <c r="B111" s="34">
        <v>8</v>
      </c>
      <c r="C111" s="34">
        <v>9</v>
      </c>
      <c r="D111" s="35">
        <v>2</v>
      </c>
      <c r="E111" s="36"/>
      <c r="F111" s="7" t="s">
        <v>257</v>
      </c>
      <c r="G111" s="53" t="s">
        <v>352</v>
      </c>
      <c r="H111" s="8">
        <v>20999559.33</v>
      </c>
      <c r="I111" s="8">
        <v>3894636.4</v>
      </c>
      <c r="J111" s="8">
        <v>17104922.93</v>
      </c>
      <c r="K111" s="8">
        <v>14826357.15</v>
      </c>
      <c r="L111" s="8">
        <v>1541386.33</v>
      </c>
      <c r="M111" s="8">
        <v>13284970.82</v>
      </c>
      <c r="N111" s="9">
        <v>70.6</v>
      </c>
      <c r="O111" s="9">
        <v>39.57</v>
      </c>
      <c r="P111" s="9">
        <v>77.66</v>
      </c>
      <c r="Q111" s="8">
        <v>22014963.73</v>
      </c>
      <c r="R111" s="8">
        <v>5440566.56</v>
      </c>
      <c r="S111" s="8">
        <v>16574397.17</v>
      </c>
      <c r="T111" s="8">
        <v>15019196.8</v>
      </c>
      <c r="U111" s="8">
        <v>3376389.25</v>
      </c>
      <c r="V111" s="8">
        <v>11642807.55</v>
      </c>
      <c r="W111" s="9">
        <v>68.22</v>
      </c>
      <c r="X111" s="9">
        <v>62.05</v>
      </c>
      <c r="Y111" s="9">
        <v>70.24</v>
      </c>
      <c r="Z111" s="8">
        <v>530525.76</v>
      </c>
      <c r="AA111" s="8">
        <v>1642163.27</v>
      </c>
    </row>
    <row r="112" spans="1:27" ht="12.75">
      <c r="A112" s="34">
        <v>6</v>
      </c>
      <c r="B112" s="34">
        <v>20</v>
      </c>
      <c r="C112" s="34">
        <v>7</v>
      </c>
      <c r="D112" s="35">
        <v>2</v>
      </c>
      <c r="E112" s="36"/>
      <c r="F112" s="7" t="s">
        <v>257</v>
      </c>
      <c r="G112" s="53" t="s">
        <v>353</v>
      </c>
      <c r="H112" s="8">
        <v>15985844.69</v>
      </c>
      <c r="I112" s="8">
        <v>2208172.02</v>
      </c>
      <c r="J112" s="8">
        <v>13777672.67</v>
      </c>
      <c r="K112" s="8">
        <v>11302736.71</v>
      </c>
      <c r="L112" s="8">
        <v>486047.02</v>
      </c>
      <c r="M112" s="8">
        <v>10816689.69</v>
      </c>
      <c r="N112" s="9">
        <v>70.7</v>
      </c>
      <c r="O112" s="9">
        <v>22.01</v>
      </c>
      <c r="P112" s="9">
        <v>78.5</v>
      </c>
      <c r="Q112" s="8">
        <v>18315844.69</v>
      </c>
      <c r="R112" s="8">
        <v>4639277.34</v>
      </c>
      <c r="S112" s="8">
        <v>13676567.35</v>
      </c>
      <c r="T112" s="8">
        <v>13154066.67</v>
      </c>
      <c r="U112" s="8">
        <v>1938965.3</v>
      </c>
      <c r="V112" s="8">
        <v>11215101.37</v>
      </c>
      <c r="W112" s="9">
        <v>71.81</v>
      </c>
      <c r="X112" s="9">
        <v>41.79</v>
      </c>
      <c r="Y112" s="9">
        <v>82</v>
      </c>
      <c r="Z112" s="8">
        <v>101105.32</v>
      </c>
      <c r="AA112" s="8">
        <v>-398411.68</v>
      </c>
    </row>
    <row r="113" spans="1:27" ht="12.75">
      <c r="A113" s="34">
        <v>6</v>
      </c>
      <c r="B113" s="34">
        <v>9</v>
      </c>
      <c r="C113" s="34">
        <v>11</v>
      </c>
      <c r="D113" s="35">
        <v>2</v>
      </c>
      <c r="E113" s="36"/>
      <c r="F113" s="7" t="s">
        <v>257</v>
      </c>
      <c r="G113" s="53" t="s">
        <v>354</v>
      </c>
      <c r="H113" s="8">
        <v>58913823.64</v>
      </c>
      <c r="I113" s="8">
        <v>7081513.26</v>
      </c>
      <c r="J113" s="8">
        <v>51832310.38</v>
      </c>
      <c r="K113" s="8">
        <v>43846948.27</v>
      </c>
      <c r="L113" s="8">
        <v>5126137.84</v>
      </c>
      <c r="M113" s="8">
        <v>38720810.43</v>
      </c>
      <c r="N113" s="9">
        <v>74.42</v>
      </c>
      <c r="O113" s="9">
        <v>72.38</v>
      </c>
      <c r="P113" s="9">
        <v>74.7</v>
      </c>
      <c r="Q113" s="8">
        <v>61912047.4</v>
      </c>
      <c r="R113" s="8">
        <v>15789563.32</v>
      </c>
      <c r="S113" s="8">
        <v>46122484.08</v>
      </c>
      <c r="T113" s="8">
        <v>47738408.31</v>
      </c>
      <c r="U113" s="8">
        <v>14093829.26</v>
      </c>
      <c r="V113" s="8">
        <v>33644579.05</v>
      </c>
      <c r="W113" s="9">
        <v>77.1</v>
      </c>
      <c r="X113" s="9">
        <v>89.26</v>
      </c>
      <c r="Y113" s="9">
        <v>72.94</v>
      </c>
      <c r="Z113" s="8">
        <v>5709826.3</v>
      </c>
      <c r="AA113" s="8">
        <v>5076231.38</v>
      </c>
    </row>
    <row r="114" spans="1:27" ht="12.75">
      <c r="A114" s="34">
        <v>6</v>
      </c>
      <c r="B114" s="34">
        <v>16</v>
      </c>
      <c r="C114" s="34">
        <v>3</v>
      </c>
      <c r="D114" s="35">
        <v>2</v>
      </c>
      <c r="E114" s="36"/>
      <c r="F114" s="7" t="s">
        <v>257</v>
      </c>
      <c r="G114" s="53" t="s">
        <v>355</v>
      </c>
      <c r="H114" s="8">
        <v>12226212.56</v>
      </c>
      <c r="I114" s="8">
        <v>435861.27</v>
      </c>
      <c r="J114" s="8">
        <v>11790351.29</v>
      </c>
      <c r="K114" s="8">
        <v>9742829.09</v>
      </c>
      <c r="L114" s="8">
        <v>229311.07</v>
      </c>
      <c r="M114" s="8">
        <v>9513518.02</v>
      </c>
      <c r="N114" s="9">
        <v>79.68</v>
      </c>
      <c r="O114" s="9">
        <v>52.61</v>
      </c>
      <c r="P114" s="9">
        <v>80.68</v>
      </c>
      <c r="Q114" s="8">
        <v>12426212.56</v>
      </c>
      <c r="R114" s="8">
        <v>1417686.3</v>
      </c>
      <c r="S114" s="8">
        <v>11008526.26</v>
      </c>
      <c r="T114" s="8">
        <v>8569537.92</v>
      </c>
      <c r="U114" s="8">
        <v>671496.12</v>
      </c>
      <c r="V114" s="8">
        <v>7898041.8</v>
      </c>
      <c r="W114" s="9">
        <v>68.96</v>
      </c>
      <c r="X114" s="9">
        <v>47.36</v>
      </c>
      <c r="Y114" s="9">
        <v>71.74</v>
      </c>
      <c r="Z114" s="8">
        <v>781825.03</v>
      </c>
      <c r="AA114" s="8">
        <v>1615476.22</v>
      </c>
    </row>
    <row r="115" spans="1:27" ht="12.75">
      <c r="A115" s="34">
        <v>6</v>
      </c>
      <c r="B115" s="34">
        <v>2</v>
      </c>
      <c r="C115" s="34">
        <v>10</v>
      </c>
      <c r="D115" s="35">
        <v>2</v>
      </c>
      <c r="E115" s="36"/>
      <c r="F115" s="7" t="s">
        <v>257</v>
      </c>
      <c r="G115" s="53" t="s">
        <v>356</v>
      </c>
      <c r="H115" s="8">
        <v>20853934.16</v>
      </c>
      <c r="I115" s="8">
        <v>7835691</v>
      </c>
      <c r="J115" s="8">
        <v>13018243.16</v>
      </c>
      <c r="K115" s="8">
        <v>15213599.67</v>
      </c>
      <c r="L115" s="8">
        <v>4925158.04</v>
      </c>
      <c r="M115" s="8">
        <v>10288441.63</v>
      </c>
      <c r="N115" s="9">
        <v>72.95</v>
      </c>
      <c r="O115" s="9">
        <v>62.85</v>
      </c>
      <c r="P115" s="9">
        <v>79.03</v>
      </c>
      <c r="Q115" s="8">
        <v>20953934.16</v>
      </c>
      <c r="R115" s="8">
        <v>8407099</v>
      </c>
      <c r="S115" s="8">
        <v>12546835.16</v>
      </c>
      <c r="T115" s="8">
        <v>14053183.51</v>
      </c>
      <c r="U115" s="8">
        <v>4919389.11</v>
      </c>
      <c r="V115" s="8">
        <v>9133794.4</v>
      </c>
      <c r="W115" s="9">
        <v>67.06</v>
      </c>
      <c r="X115" s="9">
        <v>58.51</v>
      </c>
      <c r="Y115" s="9">
        <v>72.79</v>
      </c>
      <c r="Z115" s="8">
        <v>471408</v>
      </c>
      <c r="AA115" s="8">
        <v>1154647.23</v>
      </c>
    </row>
    <row r="116" spans="1:27" ht="12.75">
      <c r="A116" s="34">
        <v>6</v>
      </c>
      <c r="B116" s="34">
        <v>8</v>
      </c>
      <c r="C116" s="34">
        <v>11</v>
      </c>
      <c r="D116" s="35">
        <v>2</v>
      </c>
      <c r="E116" s="36"/>
      <c r="F116" s="7" t="s">
        <v>257</v>
      </c>
      <c r="G116" s="53" t="s">
        <v>357</v>
      </c>
      <c r="H116" s="8">
        <v>15426663.49</v>
      </c>
      <c r="I116" s="8">
        <v>3596330.47</v>
      </c>
      <c r="J116" s="8">
        <v>11830333.02</v>
      </c>
      <c r="K116" s="8">
        <v>12637563.72</v>
      </c>
      <c r="L116" s="8">
        <v>3075931.43</v>
      </c>
      <c r="M116" s="8">
        <v>9561632.29</v>
      </c>
      <c r="N116" s="9">
        <v>81.92</v>
      </c>
      <c r="O116" s="9">
        <v>85.52</v>
      </c>
      <c r="P116" s="9">
        <v>80.82</v>
      </c>
      <c r="Q116" s="8">
        <v>16038913.49</v>
      </c>
      <c r="R116" s="8">
        <v>4567531.82</v>
      </c>
      <c r="S116" s="8">
        <v>11471381.67</v>
      </c>
      <c r="T116" s="8">
        <v>12490509.06</v>
      </c>
      <c r="U116" s="8">
        <v>4191660</v>
      </c>
      <c r="V116" s="8">
        <v>8298849.06</v>
      </c>
      <c r="W116" s="9">
        <v>77.87</v>
      </c>
      <c r="X116" s="9">
        <v>91.77</v>
      </c>
      <c r="Y116" s="9">
        <v>72.34</v>
      </c>
      <c r="Z116" s="8">
        <v>358951.35</v>
      </c>
      <c r="AA116" s="8">
        <v>1262783.23</v>
      </c>
    </row>
    <row r="117" spans="1:27" ht="12.75">
      <c r="A117" s="34">
        <v>6</v>
      </c>
      <c r="B117" s="34">
        <v>1</v>
      </c>
      <c r="C117" s="34">
        <v>11</v>
      </c>
      <c r="D117" s="35">
        <v>2</v>
      </c>
      <c r="E117" s="36"/>
      <c r="F117" s="7" t="s">
        <v>257</v>
      </c>
      <c r="G117" s="53" t="s">
        <v>358</v>
      </c>
      <c r="H117" s="8">
        <v>25814765.81</v>
      </c>
      <c r="I117" s="8">
        <v>2983232</v>
      </c>
      <c r="J117" s="8">
        <v>22831533.81</v>
      </c>
      <c r="K117" s="8">
        <v>19271900.56</v>
      </c>
      <c r="L117" s="8">
        <v>1230917.94</v>
      </c>
      <c r="M117" s="8">
        <v>18040982.62</v>
      </c>
      <c r="N117" s="9">
        <v>74.65</v>
      </c>
      <c r="O117" s="9">
        <v>41.26</v>
      </c>
      <c r="P117" s="9">
        <v>79.01</v>
      </c>
      <c r="Q117" s="8">
        <v>28905485.81</v>
      </c>
      <c r="R117" s="8">
        <v>5803160</v>
      </c>
      <c r="S117" s="8">
        <v>23102325.81</v>
      </c>
      <c r="T117" s="8">
        <v>20519969.47</v>
      </c>
      <c r="U117" s="8">
        <v>2900716.69</v>
      </c>
      <c r="V117" s="8">
        <v>17619252.78</v>
      </c>
      <c r="W117" s="9">
        <v>70.98</v>
      </c>
      <c r="X117" s="9">
        <v>49.98</v>
      </c>
      <c r="Y117" s="9">
        <v>76.26</v>
      </c>
      <c r="Z117" s="8">
        <v>-270792</v>
      </c>
      <c r="AA117" s="8">
        <v>421729.84</v>
      </c>
    </row>
    <row r="118" spans="1:27" ht="12.75">
      <c r="A118" s="34">
        <v>6</v>
      </c>
      <c r="B118" s="34">
        <v>13</v>
      </c>
      <c r="C118" s="34">
        <v>5</v>
      </c>
      <c r="D118" s="35">
        <v>2</v>
      </c>
      <c r="E118" s="36"/>
      <c r="F118" s="7" t="s">
        <v>257</v>
      </c>
      <c r="G118" s="53" t="s">
        <v>359</v>
      </c>
      <c r="H118" s="8">
        <v>7043904.1</v>
      </c>
      <c r="I118" s="8">
        <v>1938952</v>
      </c>
      <c r="J118" s="8">
        <v>5104952.1</v>
      </c>
      <c r="K118" s="8">
        <v>3963256.49</v>
      </c>
      <c r="L118" s="8">
        <v>461327.8</v>
      </c>
      <c r="M118" s="8">
        <v>3501928.69</v>
      </c>
      <c r="N118" s="9">
        <v>56.26</v>
      </c>
      <c r="O118" s="9">
        <v>23.79</v>
      </c>
      <c r="P118" s="9">
        <v>68.59</v>
      </c>
      <c r="Q118" s="8">
        <v>7139154.1</v>
      </c>
      <c r="R118" s="8">
        <v>2224919</v>
      </c>
      <c r="S118" s="8">
        <v>4914235.1</v>
      </c>
      <c r="T118" s="8">
        <v>5092104.18</v>
      </c>
      <c r="U118" s="8">
        <v>1432916.22</v>
      </c>
      <c r="V118" s="8">
        <v>3659187.96</v>
      </c>
      <c r="W118" s="9">
        <v>71.32</v>
      </c>
      <c r="X118" s="9">
        <v>64.4</v>
      </c>
      <c r="Y118" s="9">
        <v>74.46</v>
      </c>
      <c r="Z118" s="8">
        <v>190717</v>
      </c>
      <c r="AA118" s="8">
        <v>-157259.27</v>
      </c>
    </row>
    <row r="119" spans="1:27" ht="12.75">
      <c r="A119" s="34">
        <v>6</v>
      </c>
      <c r="B119" s="34">
        <v>2</v>
      </c>
      <c r="C119" s="34">
        <v>11</v>
      </c>
      <c r="D119" s="35">
        <v>2</v>
      </c>
      <c r="E119" s="36"/>
      <c r="F119" s="7" t="s">
        <v>257</v>
      </c>
      <c r="G119" s="53" t="s">
        <v>360</v>
      </c>
      <c r="H119" s="8">
        <v>16229029.57</v>
      </c>
      <c r="I119" s="8">
        <v>54231.74</v>
      </c>
      <c r="J119" s="8">
        <v>16174797.83</v>
      </c>
      <c r="K119" s="8">
        <v>12800794.39</v>
      </c>
      <c r="L119" s="8">
        <v>14231.74</v>
      </c>
      <c r="M119" s="8">
        <v>12786562.65</v>
      </c>
      <c r="N119" s="9">
        <v>78.87</v>
      </c>
      <c r="O119" s="9">
        <v>26.24</v>
      </c>
      <c r="P119" s="9">
        <v>79.05</v>
      </c>
      <c r="Q119" s="8">
        <v>16778480.1</v>
      </c>
      <c r="R119" s="8">
        <v>1729203.59</v>
      </c>
      <c r="S119" s="8">
        <v>15049276.51</v>
      </c>
      <c r="T119" s="8">
        <v>11762370.9</v>
      </c>
      <c r="U119" s="8">
        <v>1254175.77</v>
      </c>
      <c r="V119" s="8">
        <v>10508195.13</v>
      </c>
      <c r="W119" s="9">
        <v>70.1</v>
      </c>
      <c r="X119" s="9">
        <v>72.52</v>
      </c>
      <c r="Y119" s="9">
        <v>69.82</v>
      </c>
      <c r="Z119" s="8">
        <v>1125521.32</v>
      </c>
      <c r="AA119" s="8">
        <v>2278367.52</v>
      </c>
    </row>
    <row r="120" spans="1:27" ht="12.75">
      <c r="A120" s="34">
        <v>6</v>
      </c>
      <c r="B120" s="34">
        <v>5</v>
      </c>
      <c r="C120" s="34">
        <v>7</v>
      </c>
      <c r="D120" s="35">
        <v>2</v>
      </c>
      <c r="E120" s="36"/>
      <c r="F120" s="7" t="s">
        <v>257</v>
      </c>
      <c r="G120" s="53" t="s">
        <v>361</v>
      </c>
      <c r="H120" s="8">
        <v>17813407.88</v>
      </c>
      <c r="I120" s="8">
        <v>4646257</v>
      </c>
      <c r="J120" s="8">
        <v>13167150.88</v>
      </c>
      <c r="K120" s="8">
        <v>13492511.76</v>
      </c>
      <c r="L120" s="8">
        <v>3172869.48</v>
      </c>
      <c r="M120" s="8">
        <v>10319642.28</v>
      </c>
      <c r="N120" s="9">
        <v>75.74</v>
      </c>
      <c r="O120" s="9">
        <v>68.28</v>
      </c>
      <c r="P120" s="9">
        <v>78.37</v>
      </c>
      <c r="Q120" s="8">
        <v>16703783.88</v>
      </c>
      <c r="R120" s="8">
        <v>4992538.89</v>
      </c>
      <c r="S120" s="8">
        <v>11711244.99</v>
      </c>
      <c r="T120" s="8">
        <v>12671374.98</v>
      </c>
      <c r="U120" s="8">
        <v>4066644.89</v>
      </c>
      <c r="V120" s="8">
        <v>8604730.09</v>
      </c>
      <c r="W120" s="9">
        <v>75.85</v>
      </c>
      <c r="X120" s="9">
        <v>81.45</v>
      </c>
      <c r="Y120" s="9">
        <v>73.47</v>
      </c>
      <c r="Z120" s="8">
        <v>1455905.89</v>
      </c>
      <c r="AA120" s="8">
        <v>1714912.19</v>
      </c>
    </row>
    <row r="121" spans="1:27" ht="12.75">
      <c r="A121" s="34">
        <v>6</v>
      </c>
      <c r="B121" s="34">
        <v>10</v>
      </c>
      <c r="C121" s="34">
        <v>5</v>
      </c>
      <c r="D121" s="35">
        <v>2</v>
      </c>
      <c r="E121" s="36"/>
      <c r="F121" s="7" t="s">
        <v>257</v>
      </c>
      <c r="G121" s="53" t="s">
        <v>362</v>
      </c>
      <c r="H121" s="8">
        <v>30222272.8</v>
      </c>
      <c r="I121" s="8">
        <v>1516945</v>
      </c>
      <c r="J121" s="8">
        <v>28705327.8</v>
      </c>
      <c r="K121" s="8">
        <v>23840120.52</v>
      </c>
      <c r="L121" s="8">
        <v>833076.79</v>
      </c>
      <c r="M121" s="8">
        <v>23007043.73</v>
      </c>
      <c r="N121" s="9">
        <v>78.88</v>
      </c>
      <c r="O121" s="9">
        <v>54.91</v>
      </c>
      <c r="P121" s="9">
        <v>80.14</v>
      </c>
      <c r="Q121" s="8">
        <v>34511941.66</v>
      </c>
      <c r="R121" s="8">
        <v>7506357.63</v>
      </c>
      <c r="S121" s="8">
        <v>27005584.03</v>
      </c>
      <c r="T121" s="8">
        <v>25693943.01</v>
      </c>
      <c r="U121" s="8">
        <v>4930870.05</v>
      </c>
      <c r="V121" s="8">
        <v>20763072.96</v>
      </c>
      <c r="W121" s="9">
        <v>74.44</v>
      </c>
      <c r="X121" s="9">
        <v>65.68</v>
      </c>
      <c r="Y121" s="9">
        <v>76.88</v>
      </c>
      <c r="Z121" s="8">
        <v>1699743.77</v>
      </c>
      <c r="AA121" s="8">
        <v>2243970.77</v>
      </c>
    </row>
    <row r="122" spans="1:27" ht="12.75">
      <c r="A122" s="34">
        <v>6</v>
      </c>
      <c r="B122" s="34">
        <v>14</v>
      </c>
      <c r="C122" s="34">
        <v>9</v>
      </c>
      <c r="D122" s="35">
        <v>2</v>
      </c>
      <c r="E122" s="36"/>
      <c r="F122" s="7" t="s">
        <v>257</v>
      </c>
      <c r="G122" s="53" t="s">
        <v>266</v>
      </c>
      <c r="H122" s="8">
        <v>31893199.01</v>
      </c>
      <c r="I122" s="8">
        <v>2031698</v>
      </c>
      <c r="J122" s="8">
        <v>29861501.01</v>
      </c>
      <c r="K122" s="8">
        <v>25625679.62</v>
      </c>
      <c r="L122" s="8">
        <v>1228681.43</v>
      </c>
      <c r="M122" s="8">
        <v>24396998.19</v>
      </c>
      <c r="N122" s="9">
        <v>80.34</v>
      </c>
      <c r="O122" s="9">
        <v>60.47</v>
      </c>
      <c r="P122" s="9">
        <v>81.7</v>
      </c>
      <c r="Q122" s="8">
        <v>38780366.01</v>
      </c>
      <c r="R122" s="8">
        <v>10559039</v>
      </c>
      <c r="S122" s="8">
        <v>28221327.01</v>
      </c>
      <c r="T122" s="8">
        <v>20548247.75</v>
      </c>
      <c r="U122" s="8">
        <v>1289760.18</v>
      </c>
      <c r="V122" s="8">
        <v>19258487.57</v>
      </c>
      <c r="W122" s="9">
        <v>52.98</v>
      </c>
      <c r="X122" s="9">
        <v>12.21</v>
      </c>
      <c r="Y122" s="9">
        <v>68.24</v>
      </c>
      <c r="Z122" s="8">
        <v>1640174</v>
      </c>
      <c r="AA122" s="8">
        <v>5138510.62</v>
      </c>
    </row>
    <row r="123" spans="1:27" ht="12.75">
      <c r="A123" s="34">
        <v>6</v>
      </c>
      <c r="B123" s="34">
        <v>18</v>
      </c>
      <c r="C123" s="34">
        <v>7</v>
      </c>
      <c r="D123" s="35">
        <v>2</v>
      </c>
      <c r="E123" s="36"/>
      <c r="F123" s="7" t="s">
        <v>257</v>
      </c>
      <c r="G123" s="53" t="s">
        <v>363</v>
      </c>
      <c r="H123" s="8">
        <v>14534189.04</v>
      </c>
      <c r="I123" s="8">
        <v>320000</v>
      </c>
      <c r="J123" s="8">
        <v>14214189.04</v>
      </c>
      <c r="K123" s="8">
        <v>10484937.46</v>
      </c>
      <c r="L123" s="8">
        <v>60808.05</v>
      </c>
      <c r="M123" s="8">
        <v>10424129.41</v>
      </c>
      <c r="N123" s="9">
        <v>72.13</v>
      </c>
      <c r="O123" s="9">
        <v>19</v>
      </c>
      <c r="P123" s="9">
        <v>73.33</v>
      </c>
      <c r="Q123" s="8">
        <v>14534189.04</v>
      </c>
      <c r="R123" s="8">
        <v>320000</v>
      </c>
      <c r="S123" s="8">
        <v>14214189.04</v>
      </c>
      <c r="T123" s="8">
        <v>10788103.65</v>
      </c>
      <c r="U123" s="8">
        <v>225278.31</v>
      </c>
      <c r="V123" s="8">
        <v>10562825.34</v>
      </c>
      <c r="W123" s="9">
        <v>74.22</v>
      </c>
      <c r="X123" s="9">
        <v>70.39</v>
      </c>
      <c r="Y123" s="9">
        <v>74.31</v>
      </c>
      <c r="Z123" s="8">
        <v>0</v>
      </c>
      <c r="AA123" s="8">
        <v>-138695.93</v>
      </c>
    </row>
    <row r="124" spans="1:27" ht="12.75">
      <c r="A124" s="34">
        <v>6</v>
      </c>
      <c r="B124" s="34">
        <v>20</v>
      </c>
      <c r="C124" s="34">
        <v>8</v>
      </c>
      <c r="D124" s="35">
        <v>2</v>
      </c>
      <c r="E124" s="36"/>
      <c r="F124" s="7" t="s">
        <v>257</v>
      </c>
      <c r="G124" s="53" t="s">
        <v>364</v>
      </c>
      <c r="H124" s="8">
        <v>15504399.98</v>
      </c>
      <c r="I124" s="8">
        <v>844000</v>
      </c>
      <c r="J124" s="8">
        <v>14660399.98</v>
      </c>
      <c r="K124" s="8">
        <v>11680672.59</v>
      </c>
      <c r="L124" s="8">
        <v>66976.95</v>
      </c>
      <c r="M124" s="8">
        <v>11613695.64</v>
      </c>
      <c r="N124" s="9">
        <v>75.33</v>
      </c>
      <c r="O124" s="9">
        <v>7.93</v>
      </c>
      <c r="P124" s="9">
        <v>79.21</v>
      </c>
      <c r="Q124" s="8">
        <v>16912029.98</v>
      </c>
      <c r="R124" s="8">
        <v>2303148.98</v>
      </c>
      <c r="S124" s="8">
        <v>14608881</v>
      </c>
      <c r="T124" s="8">
        <v>10109620.49</v>
      </c>
      <c r="U124" s="8">
        <v>295695.62</v>
      </c>
      <c r="V124" s="8">
        <v>9813924.87</v>
      </c>
      <c r="W124" s="9">
        <v>59.77</v>
      </c>
      <c r="X124" s="9">
        <v>12.83</v>
      </c>
      <c r="Y124" s="9">
        <v>67.17</v>
      </c>
      <c r="Z124" s="8">
        <v>51518.98</v>
      </c>
      <c r="AA124" s="8">
        <v>1799770.77</v>
      </c>
    </row>
    <row r="125" spans="1:27" ht="12.75">
      <c r="A125" s="34">
        <v>6</v>
      </c>
      <c r="B125" s="34">
        <v>15</v>
      </c>
      <c r="C125" s="34">
        <v>6</v>
      </c>
      <c r="D125" s="35">
        <v>2</v>
      </c>
      <c r="E125" s="36"/>
      <c r="F125" s="7" t="s">
        <v>257</v>
      </c>
      <c r="G125" s="53" t="s">
        <v>267</v>
      </c>
      <c r="H125" s="8">
        <v>26307675.44</v>
      </c>
      <c r="I125" s="8">
        <v>2087747.75</v>
      </c>
      <c r="J125" s="8">
        <v>24219927.69</v>
      </c>
      <c r="K125" s="8">
        <v>19945374.41</v>
      </c>
      <c r="L125" s="8">
        <v>281855.8</v>
      </c>
      <c r="M125" s="8">
        <v>19663518.61</v>
      </c>
      <c r="N125" s="9">
        <v>75.81</v>
      </c>
      <c r="O125" s="9">
        <v>13.5</v>
      </c>
      <c r="P125" s="9">
        <v>81.18</v>
      </c>
      <c r="Q125" s="8">
        <v>27628195.54</v>
      </c>
      <c r="R125" s="8">
        <v>5050483.86</v>
      </c>
      <c r="S125" s="8">
        <v>22577711.68</v>
      </c>
      <c r="T125" s="8">
        <v>20062522.88</v>
      </c>
      <c r="U125" s="8">
        <v>3401736.55</v>
      </c>
      <c r="V125" s="8">
        <v>16660786.33</v>
      </c>
      <c r="W125" s="9">
        <v>72.61</v>
      </c>
      <c r="X125" s="9">
        <v>67.35</v>
      </c>
      <c r="Y125" s="9">
        <v>73.79</v>
      </c>
      <c r="Z125" s="8">
        <v>1642216.01</v>
      </c>
      <c r="AA125" s="8">
        <v>3002732.28</v>
      </c>
    </row>
    <row r="126" spans="1:27" ht="12.75">
      <c r="A126" s="34">
        <v>6</v>
      </c>
      <c r="B126" s="34">
        <v>3</v>
      </c>
      <c r="C126" s="34">
        <v>8</v>
      </c>
      <c r="D126" s="35">
        <v>2</v>
      </c>
      <c r="E126" s="36"/>
      <c r="F126" s="7" t="s">
        <v>257</v>
      </c>
      <c r="G126" s="53" t="s">
        <v>268</v>
      </c>
      <c r="H126" s="8">
        <v>14173264.92</v>
      </c>
      <c r="I126" s="8">
        <v>1138613.99</v>
      </c>
      <c r="J126" s="8">
        <v>13034650.93</v>
      </c>
      <c r="K126" s="8">
        <v>10401192.39</v>
      </c>
      <c r="L126" s="8">
        <v>188677.32</v>
      </c>
      <c r="M126" s="8">
        <v>10212515.07</v>
      </c>
      <c r="N126" s="9">
        <v>73.38</v>
      </c>
      <c r="O126" s="9">
        <v>16.57</v>
      </c>
      <c r="P126" s="9">
        <v>78.34</v>
      </c>
      <c r="Q126" s="8">
        <v>14007706.92</v>
      </c>
      <c r="R126" s="8">
        <v>1324068.38</v>
      </c>
      <c r="S126" s="8">
        <v>12683638.54</v>
      </c>
      <c r="T126" s="8">
        <v>9974941.51</v>
      </c>
      <c r="U126" s="8">
        <v>715676.84</v>
      </c>
      <c r="V126" s="8">
        <v>9259264.67</v>
      </c>
      <c r="W126" s="9">
        <v>71.21</v>
      </c>
      <c r="X126" s="9">
        <v>54.05</v>
      </c>
      <c r="Y126" s="9">
        <v>73</v>
      </c>
      <c r="Z126" s="8">
        <v>351012.39</v>
      </c>
      <c r="AA126" s="8">
        <v>953250.4</v>
      </c>
    </row>
    <row r="127" spans="1:27" ht="12.75">
      <c r="A127" s="34">
        <v>6</v>
      </c>
      <c r="B127" s="34">
        <v>3</v>
      </c>
      <c r="C127" s="34">
        <v>15</v>
      </c>
      <c r="D127" s="35">
        <v>2</v>
      </c>
      <c r="E127" s="36"/>
      <c r="F127" s="7" t="s">
        <v>257</v>
      </c>
      <c r="G127" s="53" t="s">
        <v>365</v>
      </c>
      <c r="H127" s="8">
        <v>18872529.63</v>
      </c>
      <c r="I127" s="8">
        <v>1151891.09</v>
      </c>
      <c r="J127" s="8">
        <v>17720638.54</v>
      </c>
      <c r="K127" s="8">
        <v>14680982.31</v>
      </c>
      <c r="L127" s="8">
        <v>501756.84</v>
      </c>
      <c r="M127" s="8">
        <v>14179225.47</v>
      </c>
      <c r="N127" s="9">
        <v>77.79</v>
      </c>
      <c r="O127" s="9">
        <v>43.55</v>
      </c>
      <c r="P127" s="9">
        <v>80.01</v>
      </c>
      <c r="Q127" s="8">
        <v>19053197.72</v>
      </c>
      <c r="R127" s="8">
        <v>2927145.56</v>
      </c>
      <c r="S127" s="8">
        <v>16126052.16</v>
      </c>
      <c r="T127" s="8">
        <v>13506306.9</v>
      </c>
      <c r="U127" s="8">
        <v>1682911.75</v>
      </c>
      <c r="V127" s="8">
        <v>11823395.15</v>
      </c>
      <c r="W127" s="9">
        <v>70.88</v>
      </c>
      <c r="X127" s="9">
        <v>57.49</v>
      </c>
      <c r="Y127" s="9">
        <v>73.31</v>
      </c>
      <c r="Z127" s="8">
        <v>1594586.38</v>
      </c>
      <c r="AA127" s="8">
        <v>2355830.32</v>
      </c>
    </row>
    <row r="128" spans="1:27" ht="12.75">
      <c r="A128" s="34">
        <v>6</v>
      </c>
      <c r="B128" s="34">
        <v>1</v>
      </c>
      <c r="C128" s="34">
        <v>12</v>
      </c>
      <c r="D128" s="35">
        <v>2</v>
      </c>
      <c r="E128" s="36"/>
      <c r="F128" s="7" t="s">
        <v>257</v>
      </c>
      <c r="G128" s="53" t="s">
        <v>366</v>
      </c>
      <c r="H128" s="8">
        <v>11323727.98</v>
      </c>
      <c r="I128" s="8">
        <v>2417925.51</v>
      </c>
      <c r="J128" s="8">
        <v>8905802.47</v>
      </c>
      <c r="K128" s="8">
        <v>8200195.57</v>
      </c>
      <c r="L128" s="8">
        <v>1332545.31</v>
      </c>
      <c r="M128" s="8">
        <v>6867650.26</v>
      </c>
      <c r="N128" s="9">
        <v>72.41</v>
      </c>
      <c r="O128" s="9">
        <v>55.11</v>
      </c>
      <c r="P128" s="9">
        <v>77.11</v>
      </c>
      <c r="Q128" s="8">
        <v>11780523.41</v>
      </c>
      <c r="R128" s="8">
        <v>3326018.05</v>
      </c>
      <c r="S128" s="8">
        <v>8454505.36</v>
      </c>
      <c r="T128" s="8">
        <v>7779260.94</v>
      </c>
      <c r="U128" s="8">
        <v>1902453.21</v>
      </c>
      <c r="V128" s="8">
        <v>5876807.73</v>
      </c>
      <c r="W128" s="9">
        <v>66.03</v>
      </c>
      <c r="X128" s="9">
        <v>57.19</v>
      </c>
      <c r="Y128" s="9">
        <v>69.51</v>
      </c>
      <c r="Z128" s="8">
        <v>451297.11</v>
      </c>
      <c r="AA128" s="8">
        <v>990842.53</v>
      </c>
    </row>
    <row r="129" spans="1:27" ht="12.75">
      <c r="A129" s="34">
        <v>6</v>
      </c>
      <c r="B129" s="34">
        <v>1</v>
      </c>
      <c r="C129" s="34">
        <v>13</v>
      </c>
      <c r="D129" s="35">
        <v>2</v>
      </c>
      <c r="E129" s="36"/>
      <c r="F129" s="7" t="s">
        <v>257</v>
      </c>
      <c r="G129" s="53" t="s">
        <v>367</v>
      </c>
      <c r="H129" s="8">
        <v>14794081.64</v>
      </c>
      <c r="I129" s="8">
        <v>7622656.09</v>
      </c>
      <c r="J129" s="8">
        <v>7171425.55</v>
      </c>
      <c r="K129" s="8">
        <v>6920284.82</v>
      </c>
      <c r="L129" s="8">
        <v>1338068.97</v>
      </c>
      <c r="M129" s="8">
        <v>5582215.85</v>
      </c>
      <c r="N129" s="9">
        <v>46.77</v>
      </c>
      <c r="O129" s="9">
        <v>17.55</v>
      </c>
      <c r="P129" s="9">
        <v>77.83</v>
      </c>
      <c r="Q129" s="8">
        <v>14394081.64</v>
      </c>
      <c r="R129" s="8">
        <v>7972896.84</v>
      </c>
      <c r="S129" s="8">
        <v>6421184.8</v>
      </c>
      <c r="T129" s="8">
        <v>5942729.34</v>
      </c>
      <c r="U129" s="8">
        <v>1381385.91</v>
      </c>
      <c r="V129" s="8">
        <v>4561343.43</v>
      </c>
      <c r="W129" s="9">
        <v>41.28</v>
      </c>
      <c r="X129" s="9">
        <v>17.32</v>
      </c>
      <c r="Y129" s="9">
        <v>71.03</v>
      </c>
      <c r="Z129" s="8">
        <v>750240.75</v>
      </c>
      <c r="AA129" s="8">
        <v>1020872.42</v>
      </c>
    </row>
    <row r="130" spans="1:27" ht="12.75">
      <c r="A130" s="34">
        <v>6</v>
      </c>
      <c r="B130" s="34">
        <v>3</v>
      </c>
      <c r="C130" s="34">
        <v>9</v>
      </c>
      <c r="D130" s="35">
        <v>2</v>
      </c>
      <c r="E130" s="36"/>
      <c r="F130" s="7" t="s">
        <v>257</v>
      </c>
      <c r="G130" s="53" t="s">
        <v>368</v>
      </c>
      <c r="H130" s="8">
        <v>14631324.55</v>
      </c>
      <c r="I130" s="8">
        <v>1548448.87</v>
      </c>
      <c r="J130" s="8">
        <v>13082875.68</v>
      </c>
      <c r="K130" s="8">
        <v>12055914.43</v>
      </c>
      <c r="L130" s="8">
        <v>1488448.08</v>
      </c>
      <c r="M130" s="8">
        <v>10567466.35</v>
      </c>
      <c r="N130" s="9">
        <v>82.39</v>
      </c>
      <c r="O130" s="9">
        <v>96.12</v>
      </c>
      <c r="P130" s="9">
        <v>80.77</v>
      </c>
      <c r="Q130" s="8">
        <v>14354825.55</v>
      </c>
      <c r="R130" s="8">
        <v>1942712</v>
      </c>
      <c r="S130" s="8">
        <v>12412113.55</v>
      </c>
      <c r="T130" s="8">
        <v>10535371.82</v>
      </c>
      <c r="U130" s="8">
        <v>1386136.7</v>
      </c>
      <c r="V130" s="8">
        <v>9149235.12</v>
      </c>
      <c r="W130" s="9">
        <v>73.39</v>
      </c>
      <c r="X130" s="9">
        <v>71.35</v>
      </c>
      <c r="Y130" s="9">
        <v>73.71</v>
      </c>
      <c r="Z130" s="8">
        <v>670762.13</v>
      </c>
      <c r="AA130" s="8">
        <v>1418231.23</v>
      </c>
    </row>
    <row r="131" spans="1:27" ht="12.75">
      <c r="A131" s="34">
        <v>6</v>
      </c>
      <c r="B131" s="34">
        <v>6</v>
      </c>
      <c r="C131" s="34">
        <v>9</v>
      </c>
      <c r="D131" s="35">
        <v>2</v>
      </c>
      <c r="E131" s="36"/>
      <c r="F131" s="7" t="s">
        <v>257</v>
      </c>
      <c r="G131" s="53" t="s">
        <v>369</v>
      </c>
      <c r="H131" s="8">
        <v>8941549.07</v>
      </c>
      <c r="I131" s="8">
        <v>208612.39</v>
      </c>
      <c r="J131" s="8">
        <v>8732936.68</v>
      </c>
      <c r="K131" s="8">
        <v>7190038.95</v>
      </c>
      <c r="L131" s="8">
        <v>141443.39</v>
      </c>
      <c r="M131" s="8">
        <v>7048595.56</v>
      </c>
      <c r="N131" s="9">
        <v>80.41</v>
      </c>
      <c r="O131" s="9">
        <v>67.8</v>
      </c>
      <c r="P131" s="9">
        <v>80.71</v>
      </c>
      <c r="Q131" s="8">
        <v>8981549.07</v>
      </c>
      <c r="R131" s="8">
        <v>453161</v>
      </c>
      <c r="S131" s="8">
        <v>8528388.07</v>
      </c>
      <c r="T131" s="8">
        <v>6682417.39</v>
      </c>
      <c r="U131" s="8">
        <v>148619.71</v>
      </c>
      <c r="V131" s="8">
        <v>6533797.68</v>
      </c>
      <c r="W131" s="9">
        <v>74.4</v>
      </c>
      <c r="X131" s="9">
        <v>32.79</v>
      </c>
      <c r="Y131" s="9">
        <v>76.61</v>
      </c>
      <c r="Z131" s="8">
        <v>204548.61</v>
      </c>
      <c r="AA131" s="8">
        <v>514797.88</v>
      </c>
    </row>
    <row r="132" spans="1:27" ht="12.75">
      <c r="A132" s="34">
        <v>6</v>
      </c>
      <c r="B132" s="34">
        <v>17</v>
      </c>
      <c r="C132" s="34">
        <v>4</v>
      </c>
      <c r="D132" s="35">
        <v>2</v>
      </c>
      <c r="E132" s="36"/>
      <c r="F132" s="7" t="s">
        <v>257</v>
      </c>
      <c r="G132" s="53" t="s">
        <v>370</v>
      </c>
      <c r="H132" s="8">
        <v>10425916.76</v>
      </c>
      <c r="I132" s="8">
        <v>1161555</v>
      </c>
      <c r="J132" s="8">
        <v>9264361.76</v>
      </c>
      <c r="K132" s="8">
        <v>7560334.76</v>
      </c>
      <c r="L132" s="8">
        <v>748505.99</v>
      </c>
      <c r="M132" s="8">
        <v>6811828.77</v>
      </c>
      <c r="N132" s="9">
        <v>72.51</v>
      </c>
      <c r="O132" s="9">
        <v>64.43</v>
      </c>
      <c r="P132" s="9">
        <v>73.52</v>
      </c>
      <c r="Q132" s="8">
        <v>10169617.76</v>
      </c>
      <c r="R132" s="8">
        <v>1154145</v>
      </c>
      <c r="S132" s="8">
        <v>9015472.76</v>
      </c>
      <c r="T132" s="8">
        <v>6735238.64</v>
      </c>
      <c r="U132" s="8">
        <v>502671.54</v>
      </c>
      <c r="V132" s="8">
        <v>6232567.1</v>
      </c>
      <c r="W132" s="9">
        <v>66.22</v>
      </c>
      <c r="X132" s="9">
        <v>43.55</v>
      </c>
      <c r="Y132" s="9">
        <v>69.13</v>
      </c>
      <c r="Z132" s="8">
        <v>248889</v>
      </c>
      <c r="AA132" s="8">
        <v>579261.67</v>
      </c>
    </row>
    <row r="133" spans="1:27" ht="12.75">
      <c r="A133" s="34">
        <v>6</v>
      </c>
      <c r="B133" s="34">
        <v>3</v>
      </c>
      <c r="C133" s="34">
        <v>10</v>
      </c>
      <c r="D133" s="35">
        <v>2</v>
      </c>
      <c r="E133" s="36"/>
      <c r="F133" s="7" t="s">
        <v>257</v>
      </c>
      <c r="G133" s="53" t="s">
        <v>371</v>
      </c>
      <c r="H133" s="8">
        <v>17505257.01</v>
      </c>
      <c r="I133" s="8">
        <v>845512.83</v>
      </c>
      <c r="J133" s="8">
        <v>16659744.18</v>
      </c>
      <c r="K133" s="8">
        <v>13363927.52</v>
      </c>
      <c r="L133" s="8">
        <v>91424.55</v>
      </c>
      <c r="M133" s="8">
        <v>13272502.97</v>
      </c>
      <c r="N133" s="9">
        <v>76.34</v>
      </c>
      <c r="O133" s="9">
        <v>10.81</v>
      </c>
      <c r="P133" s="9">
        <v>79.66</v>
      </c>
      <c r="Q133" s="8">
        <v>17450500.51</v>
      </c>
      <c r="R133" s="8">
        <v>832601.83</v>
      </c>
      <c r="S133" s="8">
        <v>16617898.68</v>
      </c>
      <c r="T133" s="8">
        <v>12888825.41</v>
      </c>
      <c r="U133" s="8">
        <v>317252.03</v>
      </c>
      <c r="V133" s="8">
        <v>12571573.38</v>
      </c>
      <c r="W133" s="9">
        <v>73.85</v>
      </c>
      <c r="X133" s="9">
        <v>38.1</v>
      </c>
      <c r="Y133" s="9">
        <v>75.65</v>
      </c>
      <c r="Z133" s="8">
        <v>41845.5</v>
      </c>
      <c r="AA133" s="8">
        <v>700929.59</v>
      </c>
    </row>
    <row r="134" spans="1:27" ht="12.75">
      <c r="A134" s="34">
        <v>6</v>
      </c>
      <c r="B134" s="34">
        <v>8</v>
      </c>
      <c r="C134" s="34">
        <v>12</v>
      </c>
      <c r="D134" s="35">
        <v>2</v>
      </c>
      <c r="E134" s="36"/>
      <c r="F134" s="7" t="s">
        <v>257</v>
      </c>
      <c r="G134" s="53" t="s">
        <v>372</v>
      </c>
      <c r="H134" s="8">
        <v>12585619.77</v>
      </c>
      <c r="I134" s="8">
        <v>354124.66</v>
      </c>
      <c r="J134" s="8">
        <v>12231495.11</v>
      </c>
      <c r="K134" s="8">
        <v>10213358.49</v>
      </c>
      <c r="L134" s="8">
        <v>306079.11</v>
      </c>
      <c r="M134" s="8">
        <v>9907279.38</v>
      </c>
      <c r="N134" s="9">
        <v>81.15</v>
      </c>
      <c r="O134" s="9">
        <v>86.43</v>
      </c>
      <c r="P134" s="9">
        <v>80.99</v>
      </c>
      <c r="Q134" s="8">
        <v>13723945.77</v>
      </c>
      <c r="R134" s="8">
        <v>1782581.38</v>
      </c>
      <c r="S134" s="8">
        <v>11941364.39</v>
      </c>
      <c r="T134" s="8">
        <v>9209619.4</v>
      </c>
      <c r="U134" s="8">
        <v>917334.27</v>
      </c>
      <c r="V134" s="8">
        <v>8292285.13</v>
      </c>
      <c r="W134" s="9">
        <v>67.1</v>
      </c>
      <c r="X134" s="9">
        <v>51.46</v>
      </c>
      <c r="Y134" s="9">
        <v>69.44</v>
      </c>
      <c r="Z134" s="8">
        <v>290130.72</v>
      </c>
      <c r="AA134" s="8">
        <v>1614994.25</v>
      </c>
    </row>
    <row r="135" spans="1:27" ht="12.75">
      <c r="A135" s="34">
        <v>6</v>
      </c>
      <c r="B135" s="34">
        <v>11</v>
      </c>
      <c r="C135" s="34">
        <v>6</v>
      </c>
      <c r="D135" s="35">
        <v>2</v>
      </c>
      <c r="E135" s="36"/>
      <c r="F135" s="7" t="s">
        <v>257</v>
      </c>
      <c r="G135" s="53" t="s">
        <v>373</v>
      </c>
      <c r="H135" s="8">
        <v>12682171.61</v>
      </c>
      <c r="I135" s="8">
        <v>1283384</v>
      </c>
      <c r="J135" s="8">
        <v>11398787.61</v>
      </c>
      <c r="K135" s="8">
        <v>10076786.56</v>
      </c>
      <c r="L135" s="8">
        <v>1179604.59</v>
      </c>
      <c r="M135" s="8">
        <v>8897181.97</v>
      </c>
      <c r="N135" s="9">
        <v>79.45</v>
      </c>
      <c r="O135" s="9">
        <v>91.91</v>
      </c>
      <c r="P135" s="9">
        <v>78.05</v>
      </c>
      <c r="Q135" s="8">
        <v>15015578.61</v>
      </c>
      <c r="R135" s="8">
        <v>3659538</v>
      </c>
      <c r="S135" s="8">
        <v>11356040.61</v>
      </c>
      <c r="T135" s="8">
        <v>9807992.91</v>
      </c>
      <c r="U135" s="8">
        <v>1793451.21</v>
      </c>
      <c r="V135" s="8">
        <v>8014541.7</v>
      </c>
      <c r="W135" s="9">
        <v>65.31</v>
      </c>
      <c r="X135" s="9">
        <v>49</v>
      </c>
      <c r="Y135" s="9">
        <v>70.57</v>
      </c>
      <c r="Z135" s="8">
        <v>42747</v>
      </c>
      <c r="AA135" s="8">
        <v>882640.27</v>
      </c>
    </row>
    <row r="136" spans="1:27" ht="12.75">
      <c r="A136" s="34">
        <v>6</v>
      </c>
      <c r="B136" s="34">
        <v>3</v>
      </c>
      <c r="C136" s="34">
        <v>11</v>
      </c>
      <c r="D136" s="35">
        <v>2</v>
      </c>
      <c r="E136" s="36"/>
      <c r="F136" s="7" t="s">
        <v>257</v>
      </c>
      <c r="G136" s="53" t="s">
        <v>374</v>
      </c>
      <c r="H136" s="8">
        <v>22180171.8</v>
      </c>
      <c r="I136" s="8">
        <v>2242507.18</v>
      </c>
      <c r="J136" s="8">
        <v>19937664.62</v>
      </c>
      <c r="K136" s="8">
        <v>16257294.49</v>
      </c>
      <c r="L136" s="8">
        <v>442489.29</v>
      </c>
      <c r="M136" s="8">
        <v>15814805.2</v>
      </c>
      <c r="N136" s="9">
        <v>73.29</v>
      </c>
      <c r="O136" s="9">
        <v>19.73</v>
      </c>
      <c r="P136" s="9">
        <v>79.32</v>
      </c>
      <c r="Q136" s="8">
        <v>22860633.73</v>
      </c>
      <c r="R136" s="8">
        <v>4470396.07</v>
      </c>
      <c r="S136" s="8">
        <v>18390237.66</v>
      </c>
      <c r="T136" s="8">
        <v>14880708.55</v>
      </c>
      <c r="U136" s="8">
        <v>1079907.74</v>
      </c>
      <c r="V136" s="8">
        <v>13800800.81</v>
      </c>
      <c r="W136" s="9">
        <v>65.09</v>
      </c>
      <c r="X136" s="9">
        <v>24.15</v>
      </c>
      <c r="Y136" s="9">
        <v>75.04</v>
      </c>
      <c r="Z136" s="8">
        <v>1547426.96</v>
      </c>
      <c r="AA136" s="8">
        <v>2014004.39</v>
      </c>
    </row>
    <row r="137" spans="1:27" ht="12.75">
      <c r="A137" s="34">
        <v>6</v>
      </c>
      <c r="B137" s="34">
        <v>13</v>
      </c>
      <c r="C137" s="34">
        <v>6</v>
      </c>
      <c r="D137" s="35">
        <v>2</v>
      </c>
      <c r="E137" s="36"/>
      <c r="F137" s="7" t="s">
        <v>257</v>
      </c>
      <c r="G137" s="53" t="s">
        <v>375</v>
      </c>
      <c r="H137" s="8">
        <v>17433414.22</v>
      </c>
      <c r="I137" s="8">
        <v>3312845</v>
      </c>
      <c r="J137" s="8">
        <v>14120569.22</v>
      </c>
      <c r="K137" s="8">
        <v>12085664.18</v>
      </c>
      <c r="L137" s="8">
        <v>475629.81</v>
      </c>
      <c r="M137" s="8">
        <v>11610034.37</v>
      </c>
      <c r="N137" s="9">
        <v>69.32</v>
      </c>
      <c r="O137" s="9">
        <v>14.35</v>
      </c>
      <c r="P137" s="9">
        <v>82.22</v>
      </c>
      <c r="Q137" s="8">
        <v>21185894.22</v>
      </c>
      <c r="R137" s="8">
        <v>7615071.49</v>
      </c>
      <c r="S137" s="8">
        <v>13570822.73</v>
      </c>
      <c r="T137" s="8">
        <v>13755232.61</v>
      </c>
      <c r="U137" s="8">
        <v>4490877.13</v>
      </c>
      <c r="V137" s="8">
        <v>9264355.48</v>
      </c>
      <c r="W137" s="9">
        <v>64.92</v>
      </c>
      <c r="X137" s="9">
        <v>58.97</v>
      </c>
      <c r="Y137" s="9">
        <v>68.26</v>
      </c>
      <c r="Z137" s="8">
        <v>549746.49</v>
      </c>
      <c r="AA137" s="8">
        <v>2345678.89</v>
      </c>
    </row>
    <row r="138" spans="1:27" ht="12.75">
      <c r="A138" s="34">
        <v>6</v>
      </c>
      <c r="B138" s="34">
        <v>6</v>
      </c>
      <c r="C138" s="34">
        <v>10</v>
      </c>
      <c r="D138" s="35">
        <v>2</v>
      </c>
      <c r="E138" s="36"/>
      <c r="F138" s="7" t="s">
        <v>257</v>
      </c>
      <c r="G138" s="53" t="s">
        <v>376</v>
      </c>
      <c r="H138" s="8">
        <v>13788267.39</v>
      </c>
      <c r="I138" s="8">
        <v>3565568.48</v>
      </c>
      <c r="J138" s="8">
        <v>10222698.91</v>
      </c>
      <c r="K138" s="8">
        <v>11456786.33</v>
      </c>
      <c r="L138" s="8">
        <v>3511154.39</v>
      </c>
      <c r="M138" s="8">
        <v>7945631.94</v>
      </c>
      <c r="N138" s="9">
        <v>83.09</v>
      </c>
      <c r="O138" s="9">
        <v>98.47</v>
      </c>
      <c r="P138" s="9">
        <v>77.72</v>
      </c>
      <c r="Q138" s="8">
        <v>14428222.78</v>
      </c>
      <c r="R138" s="8">
        <v>4745091.61</v>
      </c>
      <c r="S138" s="8">
        <v>9683131.17</v>
      </c>
      <c r="T138" s="8">
        <v>11310091.94</v>
      </c>
      <c r="U138" s="8">
        <v>4442411.49</v>
      </c>
      <c r="V138" s="8">
        <v>6867680.45</v>
      </c>
      <c r="W138" s="9">
        <v>78.38</v>
      </c>
      <c r="X138" s="9">
        <v>93.62</v>
      </c>
      <c r="Y138" s="9">
        <v>70.92</v>
      </c>
      <c r="Z138" s="8">
        <v>539567.74</v>
      </c>
      <c r="AA138" s="8">
        <v>1077951.49</v>
      </c>
    </row>
    <row r="139" spans="1:27" ht="12.75">
      <c r="A139" s="34">
        <v>6</v>
      </c>
      <c r="B139" s="34">
        <v>20</v>
      </c>
      <c r="C139" s="34">
        <v>9</v>
      </c>
      <c r="D139" s="35">
        <v>2</v>
      </c>
      <c r="E139" s="36"/>
      <c r="F139" s="7" t="s">
        <v>257</v>
      </c>
      <c r="G139" s="53" t="s">
        <v>377</v>
      </c>
      <c r="H139" s="8">
        <v>24164372.9</v>
      </c>
      <c r="I139" s="8">
        <v>5869537.64</v>
      </c>
      <c r="J139" s="8">
        <v>18294835.26</v>
      </c>
      <c r="K139" s="8">
        <v>19064233.28</v>
      </c>
      <c r="L139" s="8">
        <v>4827813.27</v>
      </c>
      <c r="M139" s="8">
        <v>14236420.01</v>
      </c>
      <c r="N139" s="9">
        <v>78.89</v>
      </c>
      <c r="O139" s="9">
        <v>82.25</v>
      </c>
      <c r="P139" s="9">
        <v>77.81</v>
      </c>
      <c r="Q139" s="8">
        <v>24278472.9</v>
      </c>
      <c r="R139" s="8">
        <v>6927437.79</v>
      </c>
      <c r="S139" s="8">
        <v>17351035.11</v>
      </c>
      <c r="T139" s="8">
        <v>20042086.27</v>
      </c>
      <c r="U139" s="8">
        <v>6328017.81</v>
      </c>
      <c r="V139" s="8">
        <v>13714068.46</v>
      </c>
      <c r="W139" s="9">
        <v>82.55</v>
      </c>
      <c r="X139" s="9">
        <v>91.34</v>
      </c>
      <c r="Y139" s="9">
        <v>79.03</v>
      </c>
      <c r="Z139" s="8">
        <v>943800.15</v>
      </c>
      <c r="AA139" s="8">
        <v>522351.55</v>
      </c>
    </row>
    <row r="140" spans="1:27" ht="12.75">
      <c r="A140" s="34">
        <v>6</v>
      </c>
      <c r="B140" s="34">
        <v>20</v>
      </c>
      <c r="C140" s="34">
        <v>10</v>
      </c>
      <c r="D140" s="35">
        <v>2</v>
      </c>
      <c r="E140" s="36"/>
      <c r="F140" s="7" t="s">
        <v>257</v>
      </c>
      <c r="G140" s="53" t="s">
        <v>378</v>
      </c>
      <c r="H140" s="8">
        <v>15966700</v>
      </c>
      <c r="I140" s="8">
        <v>593736.18</v>
      </c>
      <c r="J140" s="8">
        <v>15372963.82</v>
      </c>
      <c r="K140" s="8">
        <v>12784817.38</v>
      </c>
      <c r="L140" s="8">
        <v>188804.98</v>
      </c>
      <c r="M140" s="8">
        <v>12596012.4</v>
      </c>
      <c r="N140" s="9">
        <v>80.07</v>
      </c>
      <c r="O140" s="9">
        <v>31.79</v>
      </c>
      <c r="P140" s="9">
        <v>81.93</v>
      </c>
      <c r="Q140" s="8">
        <v>15322950</v>
      </c>
      <c r="R140" s="8">
        <v>1732767.84</v>
      </c>
      <c r="S140" s="8">
        <v>13590182.16</v>
      </c>
      <c r="T140" s="8">
        <v>10633404.3</v>
      </c>
      <c r="U140" s="8">
        <v>614087.21</v>
      </c>
      <c r="V140" s="8">
        <v>10019317.09</v>
      </c>
      <c r="W140" s="9">
        <v>69.39</v>
      </c>
      <c r="X140" s="9">
        <v>35.43</v>
      </c>
      <c r="Y140" s="9">
        <v>73.72</v>
      </c>
      <c r="Z140" s="8">
        <v>1782781.66</v>
      </c>
      <c r="AA140" s="8">
        <v>2576695.31</v>
      </c>
    </row>
    <row r="141" spans="1:27" ht="12.75">
      <c r="A141" s="34">
        <v>6</v>
      </c>
      <c r="B141" s="34">
        <v>1</v>
      </c>
      <c r="C141" s="34">
        <v>14</v>
      </c>
      <c r="D141" s="35">
        <v>2</v>
      </c>
      <c r="E141" s="36"/>
      <c r="F141" s="7" t="s">
        <v>257</v>
      </c>
      <c r="G141" s="53" t="s">
        <v>379</v>
      </c>
      <c r="H141" s="8">
        <v>7928748.27</v>
      </c>
      <c r="I141" s="8">
        <v>331010</v>
      </c>
      <c r="J141" s="8">
        <v>7597738.27</v>
      </c>
      <c r="K141" s="8">
        <v>5770518.63</v>
      </c>
      <c r="L141" s="8">
        <v>41110.57</v>
      </c>
      <c r="M141" s="8">
        <v>5729408.06</v>
      </c>
      <c r="N141" s="9">
        <v>72.77</v>
      </c>
      <c r="O141" s="9">
        <v>12.41</v>
      </c>
      <c r="P141" s="9">
        <v>75.4</v>
      </c>
      <c r="Q141" s="8">
        <v>7931348.27</v>
      </c>
      <c r="R141" s="8">
        <v>516512</v>
      </c>
      <c r="S141" s="8">
        <v>7414836.27</v>
      </c>
      <c r="T141" s="8">
        <v>5727390.2</v>
      </c>
      <c r="U141" s="8">
        <v>316146.99</v>
      </c>
      <c r="V141" s="8">
        <v>5411243.21</v>
      </c>
      <c r="W141" s="9">
        <v>72.21</v>
      </c>
      <c r="X141" s="9">
        <v>61.2</v>
      </c>
      <c r="Y141" s="9">
        <v>72.97</v>
      </c>
      <c r="Z141" s="8">
        <v>182902</v>
      </c>
      <c r="AA141" s="8">
        <v>318164.85</v>
      </c>
    </row>
    <row r="142" spans="1:27" ht="12.75">
      <c r="A142" s="34">
        <v>6</v>
      </c>
      <c r="B142" s="34">
        <v>13</v>
      </c>
      <c r="C142" s="34">
        <v>7</v>
      </c>
      <c r="D142" s="35">
        <v>2</v>
      </c>
      <c r="E142" s="36"/>
      <c r="F142" s="7" t="s">
        <v>257</v>
      </c>
      <c r="G142" s="53" t="s">
        <v>380</v>
      </c>
      <c r="H142" s="8">
        <v>9487498.67</v>
      </c>
      <c r="I142" s="8">
        <v>982494.79</v>
      </c>
      <c r="J142" s="8">
        <v>8505003.88</v>
      </c>
      <c r="K142" s="8">
        <v>7366280.16</v>
      </c>
      <c r="L142" s="8">
        <v>780108.36</v>
      </c>
      <c r="M142" s="8">
        <v>6586171.8</v>
      </c>
      <c r="N142" s="9">
        <v>77.64</v>
      </c>
      <c r="O142" s="9">
        <v>79.4</v>
      </c>
      <c r="P142" s="9">
        <v>77.43</v>
      </c>
      <c r="Q142" s="8">
        <v>9015424.67</v>
      </c>
      <c r="R142" s="8">
        <v>621117.48</v>
      </c>
      <c r="S142" s="8">
        <v>8394307.19</v>
      </c>
      <c r="T142" s="8">
        <v>6295456.3</v>
      </c>
      <c r="U142" s="8">
        <v>247523.15</v>
      </c>
      <c r="V142" s="8">
        <v>6047933.15</v>
      </c>
      <c r="W142" s="9">
        <v>69.82</v>
      </c>
      <c r="X142" s="9">
        <v>39.85</v>
      </c>
      <c r="Y142" s="9">
        <v>72.04</v>
      </c>
      <c r="Z142" s="8">
        <v>110696.69</v>
      </c>
      <c r="AA142" s="8">
        <v>538238.65</v>
      </c>
    </row>
    <row r="143" spans="1:27" ht="12.75">
      <c r="A143" s="34">
        <v>6</v>
      </c>
      <c r="B143" s="34">
        <v>1</v>
      </c>
      <c r="C143" s="34">
        <v>15</v>
      </c>
      <c r="D143" s="35">
        <v>2</v>
      </c>
      <c r="E143" s="36"/>
      <c r="F143" s="7" t="s">
        <v>257</v>
      </c>
      <c r="G143" s="53" t="s">
        <v>381</v>
      </c>
      <c r="H143" s="8">
        <v>7593139.99</v>
      </c>
      <c r="I143" s="8">
        <v>598745.91</v>
      </c>
      <c r="J143" s="8">
        <v>6994394.08</v>
      </c>
      <c r="K143" s="8">
        <v>5598469.21</v>
      </c>
      <c r="L143" s="8">
        <v>115221.91</v>
      </c>
      <c r="M143" s="8">
        <v>5483247.3</v>
      </c>
      <c r="N143" s="9">
        <v>73.73</v>
      </c>
      <c r="O143" s="9">
        <v>19.24</v>
      </c>
      <c r="P143" s="9">
        <v>78.39</v>
      </c>
      <c r="Q143" s="8">
        <v>7664412.99</v>
      </c>
      <c r="R143" s="8">
        <v>1026712</v>
      </c>
      <c r="S143" s="8">
        <v>6637700.99</v>
      </c>
      <c r="T143" s="8">
        <v>4982800.62</v>
      </c>
      <c r="U143" s="8">
        <v>113778.1</v>
      </c>
      <c r="V143" s="8">
        <v>4869022.52</v>
      </c>
      <c r="W143" s="9">
        <v>65.01</v>
      </c>
      <c r="X143" s="9">
        <v>11.08</v>
      </c>
      <c r="Y143" s="9">
        <v>73.35</v>
      </c>
      <c r="Z143" s="8">
        <v>356693.09</v>
      </c>
      <c r="AA143" s="8">
        <v>614224.78</v>
      </c>
    </row>
    <row r="144" spans="1:27" ht="12.75">
      <c r="A144" s="34">
        <v>6</v>
      </c>
      <c r="B144" s="34">
        <v>10</v>
      </c>
      <c r="C144" s="34">
        <v>6</v>
      </c>
      <c r="D144" s="35">
        <v>2</v>
      </c>
      <c r="E144" s="36"/>
      <c r="F144" s="7" t="s">
        <v>257</v>
      </c>
      <c r="G144" s="53" t="s">
        <v>382</v>
      </c>
      <c r="H144" s="8">
        <v>16080322.45</v>
      </c>
      <c r="I144" s="8">
        <v>412195.73</v>
      </c>
      <c r="J144" s="8">
        <v>15668126.72</v>
      </c>
      <c r="K144" s="8">
        <v>12347503.82</v>
      </c>
      <c r="L144" s="8">
        <v>182062.32</v>
      </c>
      <c r="M144" s="8">
        <v>12165441.5</v>
      </c>
      <c r="N144" s="9">
        <v>76.78</v>
      </c>
      <c r="O144" s="9">
        <v>44.16</v>
      </c>
      <c r="P144" s="9">
        <v>77.64</v>
      </c>
      <c r="Q144" s="8">
        <v>17568015.57</v>
      </c>
      <c r="R144" s="8">
        <v>2569792.51</v>
      </c>
      <c r="S144" s="8">
        <v>14998223.06</v>
      </c>
      <c r="T144" s="8">
        <v>11899393.62</v>
      </c>
      <c r="U144" s="8">
        <v>876801.25</v>
      </c>
      <c r="V144" s="8">
        <v>11022592.37</v>
      </c>
      <c r="W144" s="9">
        <v>67.73</v>
      </c>
      <c r="X144" s="9">
        <v>34.11</v>
      </c>
      <c r="Y144" s="9">
        <v>73.49</v>
      </c>
      <c r="Z144" s="8">
        <v>669903.66</v>
      </c>
      <c r="AA144" s="8">
        <v>1142849.13</v>
      </c>
    </row>
    <row r="145" spans="1:27" ht="12.75">
      <c r="A145" s="34">
        <v>6</v>
      </c>
      <c r="B145" s="34">
        <v>11</v>
      </c>
      <c r="C145" s="34">
        <v>7</v>
      </c>
      <c r="D145" s="35">
        <v>2</v>
      </c>
      <c r="E145" s="36"/>
      <c r="F145" s="7" t="s">
        <v>257</v>
      </c>
      <c r="G145" s="53" t="s">
        <v>383</v>
      </c>
      <c r="H145" s="8">
        <v>34603802.5</v>
      </c>
      <c r="I145" s="8">
        <v>4806151.89</v>
      </c>
      <c r="J145" s="8">
        <v>29797650.61</v>
      </c>
      <c r="K145" s="8">
        <v>25368011.83</v>
      </c>
      <c r="L145" s="8">
        <v>1730292.89</v>
      </c>
      <c r="M145" s="8">
        <v>23637718.94</v>
      </c>
      <c r="N145" s="9">
        <v>73.3</v>
      </c>
      <c r="O145" s="9">
        <v>36</v>
      </c>
      <c r="P145" s="9">
        <v>79.32</v>
      </c>
      <c r="Q145" s="8">
        <v>34590490.61</v>
      </c>
      <c r="R145" s="8">
        <v>5707776.5</v>
      </c>
      <c r="S145" s="8">
        <v>28882714.11</v>
      </c>
      <c r="T145" s="8">
        <v>21865611.53</v>
      </c>
      <c r="U145" s="8">
        <v>360950.57</v>
      </c>
      <c r="V145" s="8">
        <v>21504660.96</v>
      </c>
      <c r="W145" s="9">
        <v>63.21</v>
      </c>
      <c r="X145" s="9">
        <v>6.32</v>
      </c>
      <c r="Y145" s="9">
        <v>74.45</v>
      </c>
      <c r="Z145" s="8">
        <v>914936.5</v>
      </c>
      <c r="AA145" s="8">
        <v>2133057.98</v>
      </c>
    </row>
    <row r="146" spans="1:27" ht="12.75">
      <c r="A146" s="34">
        <v>6</v>
      </c>
      <c r="B146" s="34">
        <v>19</v>
      </c>
      <c r="C146" s="34">
        <v>4</v>
      </c>
      <c r="D146" s="35">
        <v>2</v>
      </c>
      <c r="E146" s="36"/>
      <c r="F146" s="7" t="s">
        <v>257</v>
      </c>
      <c r="G146" s="53" t="s">
        <v>384</v>
      </c>
      <c r="H146" s="8">
        <v>8012594.17</v>
      </c>
      <c r="I146" s="8">
        <v>1110116</v>
      </c>
      <c r="J146" s="8">
        <v>6902478.17</v>
      </c>
      <c r="K146" s="8">
        <v>5799791.27</v>
      </c>
      <c r="L146" s="8">
        <v>403095.66</v>
      </c>
      <c r="M146" s="8">
        <v>5396695.61</v>
      </c>
      <c r="N146" s="9">
        <v>72.38</v>
      </c>
      <c r="O146" s="9">
        <v>36.31</v>
      </c>
      <c r="P146" s="9">
        <v>78.18</v>
      </c>
      <c r="Q146" s="8">
        <v>8049856.17</v>
      </c>
      <c r="R146" s="8">
        <v>1365203</v>
      </c>
      <c r="S146" s="8">
        <v>6684653.17</v>
      </c>
      <c r="T146" s="8">
        <v>5376964.75</v>
      </c>
      <c r="U146" s="8">
        <v>475201.4</v>
      </c>
      <c r="V146" s="8">
        <v>4901763.35</v>
      </c>
      <c r="W146" s="9">
        <v>66.79</v>
      </c>
      <c r="X146" s="9">
        <v>34.8</v>
      </c>
      <c r="Y146" s="9">
        <v>73.32</v>
      </c>
      <c r="Z146" s="8">
        <v>217825</v>
      </c>
      <c r="AA146" s="8">
        <v>494932.26</v>
      </c>
    </row>
    <row r="147" spans="1:27" ht="12.75">
      <c r="A147" s="34">
        <v>6</v>
      </c>
      <c r="B147" s="34">
        <v>20</v>
      </c>
      <c r="C147" s="34">
        <v>11</v>
      </c>
      <c r="D147" s="35">
        <v>2</v>
      </c>
      <c r="E147" s="36"/>
      <c r="F147" s="7" t="s">
        <v>257</v>
      </c>
      <c r="G147" s="53" t="s">
        <v>385</v>
      </c>
      <c r="H147" s="8">
        <v>13921273.96</v>
      </c>
      <c r="I147" s="8">
        <v>367321</v>
      </c>
      <c r="J147" s="8">
        <v>13553952.96</v>
      </c>
      <c r="K147" s="8">
        <v>10949846.84</v>
      </c>
      <c r="L147" s="8">
        <v>81212.28</v>
      </c>
      <c r="M147" s="8">
        <v>10868634.56</v>
      </c>
      <c r="N147" s="9">
        <v>78.65</v>
      </c>
      <c r="O147" s="9">
        <v>22.1</v>
      </c>
      <c r="P147" s="9">
        <v>80.18</v>
      </c>
      <c r="Q147" s="8">
        <v>13796976.96</v>
      </c>
      <c r="R147" s="8">
        <v>710786</v>
      </c>
      <c r="S147" s="8">
        <v>13086190.96</v>
      </c>
      <c r="T147" s="8">
        <v>10103760.76</v>
      </c>
      <c r="U147" s="8">
        <v>403011.06</v>
      </c>
      <c r="V147" s="8">
        <v>9700749.7</v>
      </c>
      <c r="W147" s="9">
        <v>73.23</v>
      </c>
      <c r="X147" s="9">
        <v>56.69</v>
      </c>
      <c r="Y147" s="9">
        <v>74.12</v>
      </c>
      <c r="Z147" s="8">
        <v>467762</v>
      </c>
      <c r="AA147" s="8">
        <v>1167884.86</v>
      </c>
    </row>
    <row r="148" spans="1:27" ht="12.75">
      <c r="A148" s="34">
        <v>6</v>
      </c>
      <c r="B148" s="34">
        <v>16</v>
      </c>
      <c r="C148" s="34">
        <v>5</v>
      </c>
      <c r="D148" s="35">
        <v>2</v>
      </c>
      <c r="E148" s="36"/>
      <c r="F148" s="7" t="s">
        <v>257</v>
      </c>
      <c r="G148" s="53" t="s">
        <v>386</v>
      </c>
      <c r="H148" s="8">
        <v>18110448.87</v>
      </c>
      <c r="I148" s="8">
        <v>2967955.19</v>
      </c>
      <c r="J148" s="8">
        <v>15142493.68</v>
      </c>
      <c r="K148" s="8">
        <v>13892037.96</v>
      </c>
      <c r="L148" s="8">
        <v>1717382.66</v>
      </c>
      <c r="M148" s="8">
        <v>12174655.3</v>
      </c>
      <c r="N148" s="9">
        <v>76.7</v>
      </c>
      <c r="O148" s="9">
        <v>57.86</v>
      </c>
      <c r="P148" s="9">
        <v>80.4</v>
      </c>
      <c r="Q148" s="8">
        <v>17030305.87</v>
      </c>
      <c r="R148" s="8">
        <v>2408971</v>
      </c>
      <c r="S148" s="8">
        <v>14621334.87</v>
      </c>
      <c r="T148" s="8">
        <v>12012015.61</v>
      </c>
      <c r="U148" s="8">
        <v>1242155.78</v>
      </c>
      <c r="V148" s="8">
        <v>10769859.83</v>
      </c>
      <c r="W148" s="9">
        <v>70.53</v>
      </c>
      <c r="X148" s="9">
        <v>51.56</v>
      </c>
      <c r="Y148" s="9">
        <v>73.65</v>
      </c>
      <c r="Z148" s="8">
        <v>521158.81</v>
      </c>
      <c r="AA148" s="8">
        <v>1404795.47</v>
      </c>
    </row>
    <row r="149" spans="1:27" ht="12.75">
      <c r="A149" s="34">
        <v>6</v>
      </c>
      <c r="B149" s="34">
        <v>11</v>
      </c>
      <c r="C149" s="34">
        <v>8</v>
      </c>
      <c r="D149" s="35">
        <v>2</v>
      </c>
      <c r="E149" s="36"/>
      <c r="F149" s="7" t="s">
        <v>257</v>
      </c>
      <c r="G149" s="53" t="s">
        <v>269</v>
      </c>
      <c r="H149" s="8">
        <v>23903228.83</v>
      </c>
      <c r="I149" s="8">
        <v>639000</v>
      </c>
      <c r="J149" s="8">
        <v>23264228.83</v>
      </c>
      <c r="K149" s="8">
        <v>18534971.42</v>
      </c>
      <c r="L149" s="8">
        <v>206574.5</v>
      </c>
      <c r="M149" s="8">
        <v>18328396.92</v>
      </c>
      <c r="N149" s="9">
        <v>77.54</v>
      </c>
      <c r="O149" s="9">
        <v>32.32</v>
      </c>
      <c r="P149" s="9">
        <v>78.78</v>
      </c>
      <c r="Q149" s="8">
        <v>23024047.83</v>
      </c>
      <c r="R149" s="8">
        <v>2293182.06</v>
      </c>
      <c r="S149" s="8">
        <v>20730865.77</v>
      </c>
      <c r="T149" s="8">
        <v>15778075.74</v>
      </c>
      <c r="U149" s="8">
        <v>1138301.49</v>
      </c>
      <c r="V149" s="8">
        <v>14639774.25</v>
      </c>
      <c r="W149" s="9">
        <v>68.52</v>
      </c>
      <c r="X149" s="9">
        <v>49.63</v>
      </c>
      <c r="Y149" s="9">
        <v>70.61</v>
      </c>
      <c r="Z149" s="8">
        <v>2533363.06</v>
      </c>
      <c r="AA149" s="8">
        <v>3688622.67</v>
      </c>
    </row>
    <row r="150" spans="1:27" ht="12.75">
      <c r="A150" s="34">
        <v>6</v>
      </c>
      <c r="B150" s="34">
        <v>9</v>
      </c>
      <c r="C150" s="34">
        <v>12</v>
      </c>
      <c r="D150" s="35">
        <v>2</v>
      </c>
      <c r="E150" s="36"/>
      <c r="F150" s="7" t="s">
        <v>257</v>
      </c>
      <c r="G150" s="53" t="s">
        <v>387</v>
      </c>
      <c r="H150" s="8">
        <v>20015245.47</v>
      </c>
      <c r="I150" s="8">
        <v>1190725.6</v>
      </c>
      <c r="J150" s="8">
        <v>18824519.87</v>
      </c>
      <c r="K150" s="8">
        <v>16292928.79</v>
      </c>
      <c r="L150" s="8">
        <v>816807.42</v>
      </c>
      <c r="M150" s="8">
        <v>15476121.37</v>
      </c>
      <c r="N150" s="9">
        <v>81.4</v>
      </c>
      <c r="O150" s="9">
        <v>68.59</v>
      </c>
      <c r="P150" s="9">
        <v>82.21</v>
      </c>
      <c r="Q150" s="8">
        <v>20314421.47</v>
      </c>
      <c r="R150" s="8">
        <v>2769317.86</v>
      </c>
      <c r="S150" s="8">
        <v>17545103.61</v>
      </c>
      <c r="T150" s="8">
        <v>13096019.43</v>
      </c>
      <c r="U150" s="8">
        <v>911271.15</v>
      </c>
      <c r="V150" s="8">
        <v>12184748.28</v>
      </c>
      <c r="W150" s="9">
        <v>64.46</v>
      </c>
      <c r="X150" s="9">
        <v>32.9</v>
      </c>
      <c r="Y150" s="9">
        <v>69.44</v>
      </c>
      <c r="Z150" s="8">
        <v>1279416.26</v>
      </c>
      <c r="AA150" s="8">
        <v>3291373.09</v>
      </c>
    </row>
    <row r="151" spans="1:27" ht="12.75">
      <c r="A151" s="34">
        <v>6</v>
      </c>
      <c r="B151" s="34">
        <v>20</v>
      </c>
      <c r="C151" s="34">
        <v>12</v>
      </c>
      <c r="D151" s="35">
        <v>2</v>
      </c>
      <c r="E151" s="36"/>
      <c r="F151" s="7" t="s">
        <v>257</v>
      </c>
      <c r="G151" s="53" t="s">
        <v>388</v>
      </c>
      <c r="H151" s="8">
        <v>16823368.91</v>
      </c>
      <c r="I151" s="8">
        <v>4938322.09</v>
      </c>
      <c r="J151" s="8">
        <v>11885046.82</v>
      </c>
      <c r="K151" s="8">
        <v>10403078.92</v>
      </c>
      <c r="L151" s="8">
        <v>1348469.29</v>
      </c>
      <c r="M151" s="8">
        <v>9054609.63</v>
      </c>
      <c r="N151" s="9">
        <v>61.83</v>
      </c>
      <c r="O151" s="9">
        <v>27.3</v>
      </c>
      <c r="P151" s="9">
        <v>76.18</v>
      </c>
      <c r="Q151" s="8">
        <v>18133348.2</v>
      </c>
      <c r="R151" s="8">
        <v>6004307.97</v>
      </c>
      <c r="S151" s="8">
        <v>12129040.23</v>
      </c>
      <c r="T151" s="8">
        <v>8908825.07</v>
      </c>
      <c r="U151" s="8">
        <v>571927.93</v>
      </c>
      <c r="V151" s="8">
        <v>8336897.14</v>
      </c>
      <c r="W151" s="9">
        <v>49.12</v>
      </c>
      <c r="X151" s="9">
        <v>9.52</v>
      </c>
      <c r="Y151" s="9">
        <v>68.73</v>
      </c>
      <c r="Z151" s="8">
        <v>-243993.41</v>
      </c>
      <c r="AA151" s="8">
        <v>717712.49</v>
      </c>
    </row>
    <row r="152" spans="1:27" ht="12.75">
      <c r="A152" s="34">
        <v>6</v>
      </c>
      <c r="B152" s="34">
        <v>18</v>
      </c>
      <c r="C152" s="34">
        <v>8</v>
      </c>
      <c r="D152" s="35">
        <v>2</v>
      </c>
      <c r="E152" s="36"/>
      <c r="F152" s="7" t="s">
        <v>257</v>
      </c>
      <c r="G152" s="53" t="s">
        <v>389</v>
      </c>
      <c r="H152" s="8">
        <v>24197144.37</v>
      </c>
      <c r="I152" s="8">
        <v>2449984.73</v>
      </c>
      <c r="J152" s="8">
        <v>21747159.64</v>
      </c>
      <c r="K152" s="8">
        <v>18204438.97</v>
      </c>
      <c r="L152" s="8">
        <v>1420854.64</v>
      </c>
      <c r="M152" s="8">
        <v>16783584.33</v>
      </c>
      <c r="N152" s="9">
        <v>75.23</v>
      </c>
      <c r="O152" s="9">
        <v>57.99</v>
      </c>
      <c r="P152" s="9">
        <v>77.17</v>
      </c>
      <c r="Q152" s="8">
        <v>25252122.37</v>
      </c>
      <c r="R152" s="8">
        <v>3898052.65</v>
      </c>
      <c r="S152" s="8">
        <v>21354069.72</v>
      </c>
      <c r="T152" s="8">
        <v>16091409.28</v>
      </c>
      <c r="U152" s="8">
        <v>1518535.78</v>
      </c>
      <c r="V152" s="8">
        <v>14572873.5</v>
      </c>
      <c r="W152" s="9">
        <v>63.72</v>
      </c>
      <c r="X152" s="9">
        <v>38.95</v>
      </c>
      <c r="Y152" s="9">
        <v>68.24</v>
      </c>
      <c r="Z152" s="8">
        <v>393089.92</v>
      </c>
      <c r="AA152" s="8">
        <v>2210710.83</v>
      </c>
    </row>
    <row r="153" spans="1:27" ht="12.75">
      <c r="A153" s="34">
        <v>6</v>
      </c>
      <c r="B153" s="34">
        <v>7</v>
      </c>
      <c r="C153" s="34">
        <v>6</v>
      </c>
      <c r="D153" s="35">
        <v>2</v>
      </c>
      <c r="E153" s="36"/>
      <c r="F153" s="7" t="s">
        <v>257</v>
      </c>
      <c r="G153" s="53" t="s">
        <v>390</v>
      </c>
      <c r="H153" s="8">
        <v>21287328.1</v>
      </c>
      <c r="I153" s="8">
        <v>4198999.4</v>
      </c>
      <c r="J153" s="8">
        <v>17088328.7</v>
      </c>
      <c r="K153" s="8">
        <v>16523693.53</v>
      </c>
      <c r="L153" s="8">
        <v>2961675.18</v>
      </c>
      <c r="M153" s="8">
        <v>13562018.35</v>
      </c>
      <c r="N153" s="9">
        <v>77.62</v>
      </c>
      <c r="O153" s="9">
        <v>70.53</v>
      </c>
      <c r="P153" s="9">
        <v>79.36</v>
      </c>
      <c r="Q153" s="8">
        <v>21661195.56</v>
      </c>
      <c r="R153" s="8">
        <v>5019136.4</v>
      </c>
      <c r="S153" s="8">
        <v>16642059.16</v>
      </c>
      <c r="T153" s="8">
        <v>16595958.85</v>
      </c>
      <c r="U153" s="8">
        <v>4285305.36</v>
      </c>
      <c r="V153" s="8">
        <v>12310653.49</v>
      </c>
      <c r="W153" s="9">
        <v>76.61</v>
      </c>
      <c r="X153" s="9">
        <v>85.37</v>
      </c>
      <c r="Y153" s="9">
        <v>73.97</v>
      </c>
      <c r="Z153" s="8">
        <v>446269.54</v>
      </c>
      <c r="AA153" s="8">
        <v>1251364.86</v>
      </c>
    </row>
    <row r="154" spans="1:27" ht="12.75">
      <c r="A154" s="34">
        <v>6</v>
      </c>
      <c r="B154" s="34">
        <v>18</v>
      </c>
      <c r="C154" s="34">
        <v>9</v>
      </c>
      <c r="D154" s="35">
        <v>2</v>
      </c>
      <c r="E154" s="36"/>
      <c r="F154" s="7" t="s">
        <v>257</v>
      </c>
      <c r="G154" s="53" t="s">
        <v>391</v>
      </c>
      <c r="H154" s="8">
        <v>13116161.59</v>
      </c>
      <c r="I154" s="8">
        <v>1335271.69</v>
      </c>
      <c r="J154" s="8">
        <v>11780889.9</v>
      </c>
      <c r="K154" s="8">
        <v>9534398.39</v>
      </c>
      <c r="L154" s="8">
        <v>114495.83</v>
      </c>
      <c r="M154" s="8">
        <v>9419902.56</v>
      </c>
      <c r="N154" s="9">
        <v>72.69</v>
      </c>
      <c r="O154" s="9">
        <v>8.57</v>
      </c>
      <c r="P154" s="9">
        <v>79.95</v>
      </c>
      <c r="Q154" s="8">
        <v>13051773.99</v>
      </c>
      <c r="R154" s="8">
        <v>1949901.58</v>
      </c>
      <c r="S154" s="8">
        <v>11101872.41</v>
      </c>
      <c r="T154" s="8">
        <v>8156768.65</v>
      </c>
      <c r="U154" s="8">
        <v>118931.25</v>
      </c>
      <c r="V154" s="8">
        <v>8037837.4</v>
      </c>
      <c r="W154" s="9">
        <v>62.49</v>
      </c>
      <c r="X154" s="9">
        <v>6.09</v>
      </c>
      <c r="Y154" s="9">
        <v>72.4</v>
      </c>
      <c r="Z154" s="8">
        <v>679017.49</v>
      </c>
      <c r="AA154" s="8">
        <v>1382065.16</v>
      </c>
    </row>
    <row r="155" spans="1:27" ht="12.75">
      <c r="A155" s="34">
        <v>6</v>
      </c>
      <c r="B155" s="34">
        <v>18</v>
      </c>
      <c r="C155" s="34">
        <v>10</v>
      </c>
      <c r="D155" s="35">
        <v>2</v>
      </c>
      <c r="E155" s="36"/>
      <c r="F155" s="7" t="s">
        <v>257</v>
      </c>
      <c r="G155" s="53" t="s">
        <v>392</v>
      </c>
      <c r="H155" s="8">
        <v>11065962.74</v>
      </c>
      <c r="I155" s="8">
        <v>457328</v>
      </c>
      <c r="J155" s="8">
        <v>10608634.74</v>
      </c>
      <c r="K155" s="8">
        <v>8651627.66</v>
      </c>
      <c r="L155" s="8">
        <v>278130</v>
      </c>
      <c r="M155" s="8">
        <v>8373497.66</v>
      </c>
      <c r="N155" s="9">
        <v>78.18</v>
      </c>
      <c r="O155" s="9">
        <v>60.81</v>
      </c>
      <c r="P155" s="9">
        <v>78.93</v>
      </c>
      <c r="Q155" s="8">
        <v>11610765.01</v>
      </c>
      <c r="R155" s="8">
        <v>1500484.27</v>
      </c>
      <c r="S155" s="8">
        <v>10110280.74</v>
      </c>
      <c r="T155" s="8">
        <v>7741333.23</v>
      </c>
      <c r="U155" s="8">
        <v>587557.86</v>
      </c>
      <c r="V155" s="8">
        <v>7153775.37</v>
      </c>
      <c r="W155" s="9">
        <v>66.67</v>
      </c>
      <c r="X155" s="9">
        <v>39.15</v>
      </c>
      <c r="Y155" s="9">
        <v>70.75</v>
      </c>
      <c r="Z155" s="8">
        <v>498354</v>
      </c>
      <c r="AA155" s="8">
        <v>1219722.29</v>
      </c>
    </row>
    <row r="156" spans="1:27" ht="12.75">
      <c r="A156" s="34">
        <v>6</v>
      </c>
      <c r="B156" s="34">
        <v>1</v>
      </c>
      <c r="C156" s="34">
        <v>16</v>
      </c>
      <c r="D156" s="35">
        <v>2</v>
      </c>
      <c r="E156" s="36"/>
      <c r="F156" s="7" t="s">
        <v>257</v>
      </c>
      <c r="G156" s="53" t="s">
        <v>271</v>
      </c>
      <c r="H156" s="8">
        <v>25873839.39</v>
      </c>
      <c r="I156" s="8">
        <v>1610744.6</v>
      </c>
      <c r="J156" s="8">
        <v>24263094.79</v>
      </c>
      <c r="K156" s="8">
        <v>20303670.5</v>
      </c>
      <c r="L156" s="8">
        <v>1425494.1</v>
      </c>
      <c r="M156" s="8">
        <v>18878176.4</v>
      </c>
      <c r="N156" s="9">
        <v>78.47</v>
      </c>
      <c r="O156" s="9">
        <v>88.49</v>
      </c>
      <c r="P156" s="9">
        <v>77.8</v>
      </c>
      <c r="Q156" s="8">
        <v>31734680.39</v>
      </c>
      <c r="R156" s="8">
        <v>10845877.5</v>
      </c>
      <c r="S156" s="8">
        <v>20888802.89</v>
      </c>
      <c r="T156" s="8">
        <v>17174517.74</v>
      </c>
      <c r="U156" s="8">
        <v>4107411.89</v>
      </c>
      <c r="V156" s="8">
        <v>13067105.85</v>
      </c>
      <c r="W156" s="9">
        <v>54.11</v>
      </c>
      <c r="X156" s="9">
        <v>37.87</v>
      </c>
      <c r="Y156" s="9">
        <v>62.55</v>
      </c>
      <c r="Z156" s="8">
        <v>3374291.9</v>
      </c>
      <c r="AA156" s="8">
        <v>5811070.55</v>
      </c>
    </row>
    <row r="157" spans="1:27" ht="12.75">
      <c r="A157" s="34">
        <v>6</v>
      </c>
      <c r="B157" s="34">
        <v>2</v>
      </c>
      <c r="C157" s="34">
        <v>13</v>
      </c>
      <c r="D157" s="35">
        <v>2</v>
      </c>
      <c r="E157" s="36"/>
      <c r="F157" s="7" t="s">
        <v>257</v>
      </c>
      <c r="G157" s="53" t="s">
        <v>393</v>
      </c>
      <c r="H157" s="8">
        <v>10913740.79</v>
      </c>
      <c r="I157" s="8">
        <v>250158.1</v>
      </c>
      <c r="J157" s="8">
        <v>10663582.69</v>
      </c>
      <c r="K157" s="8">
        <v>8490455.4</v>
      </c>
      <c r="L157" s="8">
        <v>39028.13</v>
      </c>
      <c r="M157" s="8">
        <v>8451427.27</v>
      </c>
      <c r="N157" s="9">
        <v>77.79</v>
      </c>
      <c r="O157" s="9">
        <v>15.6</v>
      </c>
      <c r="P157" s="9">
        <v>79.25</v>
      </c>
      <c r="Q157" s="8">
        <v>10778080.79</v>
      </c>
      <c r="R157" s="8">
        <v>433270.33</v>
      </c>
      <c r="S157" s="8">
        <v>10344810.46</v>
      </c>
      <c r="T157" s="8">
        <v>7568927.46</v>
      </c>
      <c r="U157" s="8">
        <v>154284.2</v>
      </c>
      <c r="V157" s="8">
        <v>7414643.26</v>
      </c>
      <c r="W157" s="9">
        <v>70.22</v>
      </c>
      <c r="X157" s="9">
        <v>35.6</v>
      </c>
      <c r="Y157" s="9">
        <v>71.67</v>
      </c>
      <c r="Z157" s="8">
        <v>318772.23</v>
      </c>
      <c r="AA157" s="8">
        <v>1036784.01</v>
      </c>
    </row>
    <row r="158" spans="1:27" ht="12.75">
      <c r="A158" s="34">
        <v>6</v>
      </c>
      <c r="B158" s="34">
        <v>18</v>
      </c>
      <c r="C158" s="34">
        <v>11</v>
      </c>
      <c r="D158" s="35">
        <v>2</v>
      </c>
      <c r="E158" s="36"/>
      <c r="F158" s="7" t="s">
        <v>257</v>
      </c>
      <c r="G158" s="53" t="s">
        <v>272</v>
      </c>
      <c r="H158" s="8">
        <v>28017760.78</v>
      </c>
      <c r="I158" s="8">
        <v>669341.76</v>
      </c>
      <c r="J158" s="8">
        <v>27348419.02</v>
      </c>
      <c r="K158" s="8">
        <v>21701561.32</v>
      </c>
      <c r="L158" s="8">
        <v>179569.25</v>
      </c>
      <c r="M158" s="8">
        <v>21521992.07</v>
      </c>
      <c r="N158" s="9">
        <v>77.45</v>
      </c>
      <c r="O158" s="9">
        <v>26.82</v>
      </c>
      <c r="P158" s="9">
        <v>78.69</v>
      </c>
      <c r="Q158" s="8">
        <v>27048775.98</v>
      </c>
      <c r="R158" s="8">
        <v>2303959.62</v>
      </c>
      <c r="S158" s="8">
        <v>24744816.36</v>
      </c>
      <c r="T158" s="8">
        <v>19853222.46</v>
      </c>
      <c r="U158" s="8">
        <v>913998.96</v>
      </c>
      <c r="V158" s="8">
        <v>18939223.5</v>
      </c>
      <c r="W158" s="9">
        <v>73.39</v>
      </c>
      <c r="X158" s="9">
        <v>39.67</v>
      </c>
      <c r="Y158" s="9">
        <v>76.53</v>
      </c>
      <c r="Z158" s="8">
        <v>2603602.66</v>
      </c>
      <c r="AA158" s="8">
        <v>2582768.57</v>
      </c>
    </row>
    <row r="159" spans="1:27" ht="12.75">
      <c r="A159" s="34">
        <v>6</v>
      </c>
      <c r="B159" s="34">
        <v>17</v>
      </c>
      <c r="C159" s="34">
        <v>5</v>
      </c>
      <c r="D159" s="35">
        <v>2</v>
      </c>
      <c r="E159" s="36"/>
      <c r="F159" s="7" t="s">
        <v>257</v>
      </c>
      <c r="G159" s="53" t="s">
        <v>394</v>
      </c>
      <c r="H159" s="8">
        <v>24710868</v>
      </c>
      <c r="I159" s="8">
        <v>869905</v>
      </c>
      <c r="J159" s="8">
        <v>23840963</v>
      </c>
      <c r="K159" s="8">
        <v>19049376.1</v>
      </c>
      <c r="L159" s="8">
        <v>62279.15</v>
      </c>
      <c r="M159" s="8">
        <v>18987096.95</v>
      </c>
      <c r="N159" s="9">
        <v>77.08</v>
      </c>
      <c r="O159" s="9">
        <v>7.15</v>
      </c>
      <c r="P159" s="9">
        <v>79.64</v>
      </c>
      <c r="Q159" s="8">
        <v>24454094</v>
      </c>
      <c r="R159" s="8">
        <v>2401481</v>
      </c>
      <c r="S159" s="8">
        <v>22052613</v>
      </c>
      <c r="T159" s="8">
        <v>16543013.41</v>
      </c>
      <c r="U159" s="8">
        <v>654058.33</v>
      </c>
      <c r="V159" s="8">
        <v>15888955.08</v>
      </c>
      <c r="W159" s="9">
        <v>67.64</v>
      </c>
      <c r="X159" s="9">
        <v>27.23</v>
      </c>
      <c r="Y159" s="9">
        <v>72.05</v>
      </c>
      <c r="Z159" s="8">
        <v>1788350</v>
      </c>
      <c r="AA159" s="8">
        <v>3098141.87</v>
      </c>
    </row>
    <row r="160" spans="1:27" ht="12.75">
      <c r="A160" s="34">
        <v>6</v>
      </c>
      <c r="B160" s="34">
        <v>11</v>
      </c>
      <c r="C160" s="34">
        <v>9</v>
      </c>
      <c r="D160" s="35">
        <v>2</v>
      </c>
      <c r="E160" s="36"/>
      <c r="F160" s="7" t="s">
        <v>257</v>
      </c>
      <c r="G160" s="53" t="s">
        <v>395</v>
      </c>
      <c r="H160" s="8">
        <v>21736195.47</v>
      </c>
      <c r="I160" s="8">
        <v>254746.16</v>
      </c>
      <c r="J160" s="8">
        <v>21481449.31</v>
      </c>
      <c r="K160" s="8">
        <v>16766585.55</v>
      </c>
      <c r="L160" s="8">
        <v>131571.92</v>
      </c>
      <c r="M160" s="8">
        <v>16635013.63</v>
      </c>
      <c r="N160" s="9">
        <v>77.13</v>
      </c>
      <c r="O160" s="9">
        <v>51.64</v>
      </c>
      <c r="P160" s="9">
        <v>77.43</v>
      </c>
      <c r="Q160" s="8">
        <v>23236195.47</v>
      </c>
      <c r="R160" s="8">
        <v>2127404.27</v>
      </c>
      <c r="S160" s="8">
        <v>21108791.2</v>
      </c>
      <c r="T160" s="8">
        <v>15897049.51</v>
      </c>
      <c r="U160" s="8">
        <v>740092.57</v>
      </c>
      <c r="V160" s="8">
        <v>15156956.94</v>
      </c>
      <c r="W160" s="9">
        <v>68.41</v>
      </c>
      <c r="X160" s="9">
        <v>34.78</v>
      </c>
      <c r="Y160" s="9">
        <v>71.8</v>
      </c>
      <c r="Z160" s="8">
        <v>372658.11</v>
      </c>
      <c r="AA160" s="8">
        <v>1478056.69</v>
      </c>
    </row>
    <row r="161" spans="1:27" ht="12.75">
      <c r="A161" s="34">
        <v>6</v>
      </c>
      <c r="B161" s="34">
        <v>4</v>
      </c>
      <c r="C161" s="34">
        <v>6</v>
      </c>
      <c r="D161" s="35">
        <v>2</v>
      </c>
      <c r="E161" s="36"/>
      <c r="F161" s="7" t="s">
        <v>257</v>
      </c>
      <c r="G161" s="53" t="s">
        <v>396</v>
      </c>
      <c r="H161" s="8">
        <v>11427994.07</v>
      </c>
      <c r="I161" s="8">
        <v>80742</v>
      </c>
      <c r="J161" s="8">
        <v>11347252.07</v>
      </c>
      <c r="K161" s="8">
        <v>8553466.37</v>
      </c>
      <c r="L161" s="8">
        <v>742</v>
      </c>
      <c r="M161" s="8">
        <v>8552724.37</v>
      </c>
      <c r="N161" s="9">
        <v>74.84</v>
      </c>
      <c r="O161" s="9">
        <v>0.91</v>
      </c>
      <c r="P161" s="9">
        <v>75.37</v>
      </c>
      <c r="Q161" s="8">
        <v>11443436.18</v>
      </c>
      <c r="R161" s="8">
        <v>290657.12</v>
      </c>
      <c r="S161" s="8">
        <v>11152779.06</v>
      </c>
      <c r="T161" s="8">
        <v>8229468.19</v>
      </c>
      <c r="U161" s="8">
        <v>95773.99</v>
      </c>
      <c r="V161" s="8">
        <v>8133694.2</v>
      </c>
      <c r="W161" s="9">
        <v>71.91</v>
      </c>
      <c r="X161" s="9">
        <v>32.95</v>
      </c>
      <c r="Y161" s="9">
        <v>72.92</v>
      </c>
      <c r="Z161" s="8">
        <v>194473.01</v>
      </c>
      <c r="AA161" s="8">
        <v>419030.17</v>
      </c>
    </row>
    <row r="162" spans="1:27" ht="12.75">
      <c r="A162" s="34">
        <v>6</v>
      </c>
      <c r="B162" s="34">
        <v>7</v>
      </c>
      <c r="C162" s="34">
        <v>7</v>
      </c>
      <c r="D162" s="35">
        <v>2</v>
      </c>
      <c r="E162" s="36"/>
      <c r="F162" s="7" t="s">
        <v>257</v>
      </c>
      <c r="G162" s="53" t="s">
        <v>397</v>
      </c>
      <c r="H162" s="8">
        <v>18262977.07</v>
      </c>
      <c r="I162" s="8">
        <v>1048269.16</v>
      </c>
      <c r="J162" s="8">
        <v>17214707.91</v>
      </c>
      <c r="K162" s="8">
        <v>13733506.55</v>
      </c>
      <c r="L162" s="8">
        <v>254822.46</v>
      </c>
      <c r="M162" s="8">
        <v>13478684.09</v>
      </c>
      <c r="N162" s="9">
        <v>75.19</v>
      </c>
      <c r="O162" s="9">
        <v>24.3</v>
      </c>
      <c r="P162" s="9">
        <v>78.29</v>
      </c>
      <c r="Q162" s="8">
        <v>21080722.37</v>
      </c>
      <c r="R162" s="8">
        <v>4113453.99</v>
      </c>
      <c r="S162" s="8">
        <v>16967268.38</v>
      </c>
      <c r="T162" s="8">
        <v>12443055.74</v>
      </c>
      <c r="U162" s="8">
        <v>138274.5</v>
      </c>
      <c r="V162" s="8">
        <v>12304781.24</v>
      </c>
      <c r="W162" s="9">
        <v>59.02</v>
      </c>
      <c r="X162" s="9">
        <v>3.36</v>
      </c>
      <c r="Y162" s="9">
        <v>72.52</v>
      </c>
      <c r="Z162" s="8">
        <v>247439.53</v>
      </c>
      <c r="AA162" s="8">
        <v>1173902.85</v>
      </c>
    </row>
    <row r="163" spans="1:27" ht="12.75">
      <c r="A163" s="34">
        <v>6</v>
      </c>
      <c r="B163" s="34">
        <v>1</v>
      </c>
      <c r="C163" s="34">
        <v>17</v>
      </c>
      <c r="D163" s="35">
        <v>2</v>
      </c>
      <c r="E163" s="36"/>
      <c r="F163" s="7" t="s">
        <v>257</v>
      </c>
      <c r="G163" s="53" t="s">
        <v>398</v>
      </c>
      <c r="H163" s="8">
        <v>10873151.69</v>
      </c>
      <c r="I163" s="8">
        <v>93809.57</v>
      </c>
      <c r="J163" s="8">
        <v>10779342.12</v>
      </c>
      <c r="K163" s="8">
        <v>8245799.19</v>
      </c>
      <c r="L163" s="8">
        <v>13822.45</v>
      </c>
      <c r="M163" s="8">
        <v>8231976.74</v>
      </c>
      <c r="N163" s="9">
        <v>75.83</v>
      </c>
      <c r="O163" s="9">
        <v>14.73</v>
      </c>
      <c r="P163" s="9">
        <v>76.36</v>
      </c>
      <c r="Q163" s="8">
        <v>10554567.69</v>
      </c>
      <c r="R163" s="8">
        <v>119585</v>
      </c>
      <c r="S163" s="8">
        <v>10434982.69</v>
      </c>
      <c r="T163" s="8">
        <v>7410579.91</v>
      </c>
      <c r="U163" s="8">
        <v>95277.29</v>
      </c>
      <c r="V163" s="8">
        <v>7315302.62</v>
      </c>
      <c r="W163" s="9">
        <v>70.21</v>
      </c>
      <c r="X163" s="9">
        <v>79.67</v>
      </c>
      <c r="Y163" s="9">
        <v>70.1</v>
      </c>
      <c r="Z163" s="8">
        <v>344359.43</v>
      </c>
      <c r="AA163" s="8">
        <v>916674.12</v>
      </c>
    </row>
    <row r="164" spans="1:27" ht="12.75">
      <c r="A164" s="34">
        <v>6</v>
      </c>
      <c r="B164" s="34">
        <v>2</v>
      </c>
      <c r="C164" s="34">
        <v>14</v>
      </c>
      <c r="D164" s="35">
        <v>2</v>
      </c>
      <c r="E164" s="36"/>
      <c r="F164" s="7" t="s">
        <v>257</v>
      </c>
      <c r="G164" s="53" t="s">
        <v>399</v>
      </c>
      <c r="H164" s="8">
        <v>20188101.93</v>
      </c>
      <c r="I164" s="8">
        <v>1694098.6</v>
      </c>
      <c r="J164" s="8">
        <v>18494003.33</v>
      </c>
      <c r="K164" s="8">
        <v>15830346.4</v>
      </c>
      <c r="L164" s="8">
        <v>1164798.6</v>
      </c>
      <c r="M164" s="8">
        <v>14665547.8</v>
      </c>
      <c r="N164" s="9">
        <v>78.41</v>
      </c>
      <c r="O164" s="9">
        <v>68.75</v>
      </c>
      <c r="P164" s="9">
        <v>79.29</v>
      </c>
      <c r="Q164" s="8">
        <v>19175518.93</v>
      </c>
      <c r="R164" s="8">
        <v>2056935</v>
      </c>
      <c r="S164" s="8">
        <v>17118583.93</v>
      </c>
      <c r="T164" s="8">
        <v>12805359.18</v>
      </c>
      <c r="U164" s="8">
        <v>853060.28</v>
      </c>
      <c r="V164" s="8">
        <v>11952298.9</v>
      </c>
      <c r="W164" s="9">
        <v>66.77</v>
      </c>
      <c r="X164" s="9">
        <v>41.47</v>
      </c>
      <c r="Y164" s="9">
        <v>69.82</v>
      </c>
      <c r="Z164" s="8">
        <v>1375419.4</v>
      </c>
      <c r="AA164" s="8">
        <v>2713248.9</v>
      </c>
    </row>
    <row r="165" spans="1:27" ht="12.75">
      <c r="A165" s="34">
        <v>6</v>
      </c>
      <c r="B165" s="34">
        <v>4</v>
      </c>
      <c r="C165" s="34">
        <v>7</v>
      </c>
      <c r="D165" s="35">
        <v>2</v>
      </c>
      <c r="E165" s="36"/>
      <c r="F165" s="7" t="s">
        <v>257</v>
      </c>
      <c r="G165" s="53" t="s">
        <v>400</v>
      </c>
      <c r="H165" s="8">
        <v>13075828.89</v>
      </c>
      <c r="I165" s="8">
        <v>1123688.41</v>
      </c>
      <c r="J165" s="8">
        <v>11952140.48</v>
      </c>
      <c r="K165" s="8">
        <v>8851216.41</v>
      </c>
      <c r="L165" s="8">
        <v>25807.33</v>
      </c>
      <c r="M165" s="8">
        <v>8825409.08</v>
      </c>
      <c r="N165" s="9">
        <v>67.69</v>
      </c>
      <c r="O165" s="9">
        <v>2.29</v>
      </c>
      <c r="P165" s="9">
        <v>73.83</v>
      </c>
      <c r="Q165" s="8">
        <v>12956838.29</v>
      </c>
      <c r="R165" s="8">
        <v>1250420</v>
      </c>
      <c r="S165" s="8">
        <v>11706418.29</v>
      </c>
      <c r="T165" s="8">
        <v>8546159.58</v>
      </c>
      <c r="U165" s="8">
        <v>153658.51</v>
      </c>
      <c r="V165" s="8">
        <v>8392501.07</v>
      </c>
      <c r="W165" s="9">
        <v>65.95</v>
      </c>
      <c r="X165" s="9">
        <v>12.28</v>
      </c>
      <c r="Y165" s="9">
        <v>71.69</v>
      </c>
      <c r="Z165" s="8">
        <v>245722.19</v>
      </c>
      <c r="AA165" s="8">
        <v>432908.01</v>
      </c>
    </row>
    <row r="166" spans="1:27" ht="12.75">
      <c r="A166" s="34">
        <v>6</v>
      </c>
      <c r="B166" s="34">
        <v>15</v>
      </c>
      <c r="C166" s="34">
        <v>7</v>
      </c>
      <c r="D166" s="35">
        <v>2</v>
      </c>
      <c r="E166" s="36"/>
      <c r="F166" s="7" t="s">
        <v>257</v>
      </c>
      <c r="G166" s="53" t="s">
        <v>401</v>
      </c>
      <c r="H166" s="8">
        <v>20844177.14</v>
      </c>
      <c r="I166" s="8">
        <v>3349132</v>
      </c>
      <c r="J166" s="8">
        <v>17495045.14</v>
      </c>
      <c r="K166" s="8">
        <v>17347329.59</v>
      </c>
      <c r="L166" s="8">
        <v>3421160.15</v>
      </c>
      <c r="M166" s="8">
        <v>13926169.44</v>
      </c>
      <c r="N166" s="9">
        <v>83.22</v>
      </c>
      <c r="O166" s="9">
        <v>102.15</v>
      </c>
      <c r="P166" s="9">
        <v>79.6</v>
      </c>
      <c r="Q166" s="8">
        <v>20290673.14</v>
      </c>
      <c r="R166" s="8">
        <v>4416055</v>
      </c>
      <c r="S166" s="8">
        <v>15874618.14</v>
      </c>
      <c r="T166" s="8">
        <v>14557742.33</v>
      </c>
      <c r="U166" s="8">
        <v>2909771.22</v>
      </c>
      <c r="V166" s="8">
        <v>11647971.11</v>
      </c>
      <c r="W166" s="9">
        <v>71.74</v>
      </c>
      <c r="X166" s="9">
        <v>65.89</v>
      </c>
      <c r="Y166" s="9">
        <v>73.37</v>
      </c>
      <c r="Z166" s="8">
        <v>1620427</v>
      </c>
      <c r="AA166" s="8">
        <v>2278198.33</v>
      </c>
    </row>
    <row r="167" spans="1:27" ht="12.75">
      <c r="A167" s="34">
        <v>6</v>
      </c>
      <c r="B167" s="34">
        <v>18</v>
      </c>
      <c r="C167" s="34">
        <v>13</v>
      </c>
      <c r="D167" s="35">
        <v>2</v>
      </c>
      <c r="E167" s="36"/>
      <c r="F167" s="7" t="s">
        <v>257</v>
      </c>
      <c r="G167" s="53" t="s">
        <v>402</v>
      </c>
      <c r="H167" s="8">
        <v>15823900.96</v>
      </c>
      <c r="I167" s="8">
        <v>3026471</v>
      </c>
      <c r="J167" s="8">
        <v>12797429.96</v>
      </c>
      <c r="K167" s="8">
        <v>10749901.65</v>
      </c>
      <c r="L167" s="8">
        <v>745072.89</v>
      </c>
      <c r="M167" s="8">
        <v>10004828.76</v>
      </c>
      <c r="N167" s="9">
        <v>67.93</v>
      </c>
      <c r="O167" s="9">
        <v>24.61</v>
      </c>
      <c r="P167" s="9">
        <v>78.17</v>
      </c>
      <c r="Q167" s="8">
        <v>16783546.96</v>
      </c>
      <c r="R167" s="8">
        <v>4787706</v>
      </c>
      <c r="S167" s="8">
        <v>11995840.96</v>
      </c>
      <c r="T167" s="8">
        <v>10754092.76</v>
      </c>
      <c r="U167" s="8">
        <v>1704435.6</v>
      </c>
      <c r="V167" s="8">
        <v>9049657.16</v>
      </c>
      <c r="W167" s="9">
        <v>64.07</v>
      </c>
      <c r="X167" s="9">
        <v>35.6</v>
      </c>
      <c r="Y167" s="9">
        <v>75.43</v>
      </c>
      <c r="Z167" s="8">
        <v>801589</v>
      </c>
      <c r="AA167" s="8">
        <v>955171.6</v>
      </c>
    </row>
    <row r="168" spans="1:27" ht="12.75">
      <c r="A168" s="34">
        <v>6</v>
      </c>
      <c r="B168" s="34">
        <v>16</v>
      </c>
      <c r="C168" s="34">
        <v>6</v>
      </c>
      <c r="D168" s="35">
        <v>2</v>
      </c>
      <c r="E168" s="36"/>
      <c r="F168" s="7" t="s">
        <v>257</v>
      </c>
      <c r="G168" s="53" t="s">
        <v>403</v>
      </c>
      <c r="H168" s="8">
        <v>9953821.36</v>
      </c>
      <c r="I168" s="8">
        <v>700600</v>
      </c>
      <c r="J168" s="8">
        <v>9253221.36</v>
      </c>
      <c r="K168" s="8">
        <v>8334874.59</v>
      </c>
      <c r="L168" s="8">
        <v>682835</v>
      </c>
      <c r="M168" s="8">
        <v>7652039.59</v>
      </c>
      <c r="N168" s="9">
        <v>83.73</v>
      </c>
      <c r="O168" s="9">
        <v>97.46</v>
      </c>
      <c r="P168" s="9">
        <v>82.69</v>
      </c>
      <c r="Q168" s="8">
        <v>9924953.36</v>
      </c>
      <c r="R168" s="8">
        <v>554340</v>
      </c>
      <c r="S168" s="8">
        <v>9370613.36</v>
      </c>
      <c r="T168" s="8">
        <v>6478508.6</v>
      </c>
      <c r="U168" s="8">
        <v>239270.35</v>
      </c>
      <c r="V168" s="8">
        <v>6239238.25</v>
      </c>
      <c r="W168" s="9">
        <v>65.27</v>
      </c>
      <c r="X168" s="9">
        <v>43.16</v>
      </c>
      <c r="Y168" s="9">
        <v>66.58</v>
      </c>
      <c r="Z168" s="8">
        <v>-117392</v>
      </c>
      <c r="AA168" s="8">
        <v>1412801.34</v>
      </c>
    </row>
    <row r="169" spans="1:27" ht="12.75">
      <c r="A169" s="34">
        <v>6</v>
      </c>
      <c r="B169" s="34">
        <v>19</v>
      </c>
      <c r="C169" s="34">
        <v>5</v>
      </c>
      <c r="D169" s="35">
        <v>2</v>
      </c>
      <c r="E169" s="36"/>
      <c r="F169" s="7" t="s">
        <v>257</v>
      </c>
      <c r="G169" s="53" t="s">
        <v>404</v>
      </c>
      <c r="H169" s="8">
        <v>16733685.34</v>
      </c>
      <c r="I169" s="8">
        <v>3659168.25</v>
      </c>
      <c r="J169" s="8">
        <v>13074517.09</v>
      </c>
      <c r="K169" s="8">
        <v>11876249.03</v>
      </c>
      <c r="L169" s="8">
        <v>1907891.35</v>
      </c>
      <c r="M169" s="8">
        <v>9968357.68</v>
      </c>
      <c r="N169" s="9">
        <v>70.97</v>
      </c>
      <c r="O169" s="9">
        <v>52.14</v>
      </c>
      <c r="P169" s="9">
        <v>76.24</v>
      </c>
      <c r="Q169" s="8">
        <v>19351601.34</v>
      </c>
      <c r="R169" s="8">
        <v>7987281</v>
      </c>
      <c r="S169" s="8">
        <v>11364320.34</v>
      </c>
      <c r="T169" s="8">
        <v>11504625.94</v>
      </c>
      <c r="U169" s="8">
        <v>3298259.47</v>
      </c>
      <c r="V169" s="8">
        <v>8206366.47</v>
      </c>
      <c r="W169" s="9">
        <v>59.45</v>
      </c>
      <c r="X169" s="9">
        <v>41.29</v>
      </c>
      <c r="Y169" s="9">
        <v>72.21</v>
      </c>
      <c r="Z169" s="8">
        <v>1710196.75</v>
      </c>
      <c r="AA169" s="8">
        <v>1761991.21</v>
      </c>
    </row>
    <row r="170" spans="1:27" ht="12.75">
      <c r="A170" s="34">
        <v>6</v>
      </c>
      <c r="B170" s="34">
        <v>7</v>
      </c>
      <c r="C170" s="34">
        <v>8</v>
      </c>
      <c r="D170" s="35">
        <v>2</v>
      </c>
      <c r="E170" s="36"/>
      <c r="F170" s="7" t="s">
        <v>257</v>
      </c>
      <c r="G170" s="53" t="s">
        <v>405</v>
      </c>
      <c r="H170" s="8">
        <v>31230067.28</v>
      </c>
      <c r="I170" s="8">
        <v>8990611.51</v>
      </c>
      <c r="J170" s="8">
        <v>22239455.77</v>
      </c>
      <c r="K170" s="8">
        <v>21895029.77</v>
      </c>
      <c r="L170" s="8">
        <v>4314163.64</v>
      </c>
      <c r="M170" s="8">
        <v>17580866.13</v>
      </c>
      <c r="N170" s="9">
        <v>70.1</v>
      </c>
      <c r="O170" s="9">
        <v>47.98</v>
      </c>
      <c r="P170" s="9">
        <v>79.05</v>
      </c>
      <c r="Q170" s="8">
        <v>33028844.53</v>
      </c>
      <c r="R170" s="8">
        <v>11688591.41</v>
      </c>
      <c r="S170" s="8">
        <v>21340253.12</v>
      </c>
      <c r="T170" s="8">
        <v>20282811.4</v>
      </c>
      <c r="U170" s="8">
        <v>4645756.13</v>
      </c>
      <c r="V170" s="8">
        <v>15637055.27</v>
      </c>
      <c r="W170" s="9">
        <v>61.4</v>
      </c>
      <c r="X170" s="9">
        <v>39.74</v>
      </c>
      <c r="Y170" s="9">
        <v>73.27</v>
      </c>
      <c r="Z170" s="8">
        <v>899202.65</v>
      </c>
      <c r="AA170" s="8">
        <v>1943810.86</v>
      </c>
    </row>
    <row r="171" spans="1:27" ht="12.75">
      <c r="A171" s="34">
        <v>6</v>
      </c>
      <c r="B171" s="34">
        <v>8</v>
      </c>
      <c r="C171" s="34">
        <v>13</v>
      </c>
      <c r="D171" s="35">
        <v>2</v>
      </c>
      <c r="E171" s="36"/>
      <c r="F171" s="7" t="s">
        <v>257</v>
      </c>
      <c r="G171" s="53" t="s">
        <v>406</v>
      </c>
      <c r="H171" s="8">
        <v>13786820.43</v>
      </c>
      <c r="I171" s="8">
        <v>4493367.32</v>
      </c>
      <c r="J171" s="8">
        <v>9293453.11</v>
      </c>
      <c r="K171" s="8">
        <v>8479686.8</v>
      </c>
      <c r="L171" s="8">
        <v>1805001.91</v>
      </c>
      <c r="M171" s="8">
        <v>6674684.89</v>
      </c>
      <c r="N171" s="9">
        <v>61.5</v>
      </c>
      <c r="O171" s="9">
        <v>40.17</v>
      </c>
      <c r="P171" s="9">
        <v>71.82</v>
      </c>
      <c r="Q171" s="8">
        <v>13472420.43</v>
      </c>
      <c r="R171" s="8">
        <v>4816755.22</v>
      </c>
      <c r="S171" s="8">
        <v>8655665.21</v>
      </c>
      <c r="T171" s="8">
        <v>8432566.08</v>
      </c>
      <c r="U171" s="8">
        <v>1994215.77</v>
      </c>
      <c r="V171" s="8">
        <v>6438350.31</v>
      </c>
      <c r="W171" s="9">
        <v>62.59</v>
      </c>
      <c r="X171" s="9">
        <v>41.4</v>
      </c>
      <c r="Y171" s="9">
        <v>74.38</v>
      </c>
      <c r="Z171" s="8">
        <v>637787.9</v>
      </c>
      <c r="AA171" s="8">
        <v>236334.58</v>
      </c>
    </row>
    <row r="172" spans="1:27" ht="12.75">
      <c r="A172" s="34">
        <v>6</v>
      </c>
      <c r="B172" s="34">
        <v>14</v>
      </c>
      <c r="C172" s="34">
        <v>10</v>
      </c>
      <c r="D172" s="35">
        <v>2</v>
      </c>
      <c r="E172" s="36"/>
      <c r="F172" s="7" t="s">
        <v>257</v>
      </c>
      <c r="G172" s="53" t="s">
        <v>407</v>
      </c>
      <c r="H172" s="8">
        <v>13900035.92</v>
      </c>
      <c r="I172" s="8">
        <v>392855</v>
      </c>
      <c r="J172" s="8">
        <v>13507180.92</v>
      </c>
      <c r="K172" s="8">
        <v>10269242.32</v>
      </c>
      <c r="L172" s="8">
        <v>72820.57</v>
      </c>
      <c r="M172" s="8">
        <v>10196421.75</v>
      </c>
      <c r="N172" s="9">
        <v>73.87</v>
      </c>
      <c r="O172" s="9">
        <v>18.53</v>
      </c>
      <c r="P172" s="9">
        <v>75.48</v>
      </c>
      <c r="Q172" s="8">
        <v>13443368.92</v>
      </c>
      <c r="R172" s="8">
        <v>552800</v>
      </c>
      <c r="S172" s="8">
        <v>12890568.92</v>
      </c>
      <c r="T172" s="8">
        <v>9476070.81</v>
      </c>
      <c r="U172" s="8">
        <v>21157.5</v>
      </c>
      <c r="V172" s="8">
        <v>9454913.31</v>
      </c>
      <c r="W172" s="9">
        <v>70.48</v>
      </c>
      <c r="X172" s="9">
        <v>3.82</v>
      </c>
      <c r="Y172" s="9">
        <v>73.34</v>
      </c>
      <c r="Z172" s="8">
        <v>616612</v>
      </c>
      <c r="AA172" s="8">
        <v>741508.44</v>
      </c>
    </row>
    <row r="173" spans="1:27" ht="12.75">
      <c r="A173" s="34">
        <v>6</v>
      </c>
      <c r="B173" s="34">
        <v>4</v>
      </c>
      <c r="C173" s="34">
        <v>8</v>
      </c>
      <c r="D173" s="35">
        <v>2</v>
      </c>
      <c r="E173" s="36"/>
      <c r="F173" s="7" t="s">
        <v>257</v>
      </c>
      <c r="G173" s="53" t="s">
        <v>408</v>
      </c>
      <c r="H173" s="8">
        <v>28752628.43</v>
      </c>
      <c r="I173" s="8">
        <v>3151735.78</v>
      </c>
      <c r="J173" s="8">
        <v>25600892.65</v>
      </c>
      <c r="K173" s="8">
        <v>21662545.92</v>
      </c>
      <c r="L173" s="8">
        <v>2756189.81</v>
      </c>
      <c r="M173" s="8">
        <v>18906356.11</v>
      </c>
      <c r="N173" s="9">
        <v>75.34</v>
      </c>
      <c r="O173" s="9">
        <v>87.44</v>
      </c>
      <c r="P173" s="9">
        <v>73.85</v>
      </c>
      <c r="Q173" s="8">
        <v>33649460.99</v>
      </c>
      <c r="R173" s="8">
        <v>9177683.64</v>
      </c>
      <c r="S173" s="8">
        <v>24471777.35</v>
      </c>
      <c r="T173" s="8">
        <v>26194056.22</v>
      </c>
      <c r="U173" s="8">
        <v>8345414.07</v>
      </c>
      <c r="V173" s="8">
        <v>17848642.15</v>
      </c>
      <c r="W173" s="9">
        <v>77.84</v>
      </c>
      <c r="X173" s="9">
        <v>90.93</v>
      </c>
      <c r="Y173" s="9">
        <v>72.93</v>
      </c>
      <c r="Z173" s="8">
        <v>1129115.3</v>
      </c>
      <c r="AA173" s="8">
        <v>1057713.96</v>
      </c>
    </row>
    <row r="174" spans="1:27" ht="12.75">
      <c r="A174" s="34">
        <v>6</v>
      </c>
      <c r="B174" s="34">
        <v>3</v>
      </c>
      <c r="C174" s="34">
        <v>12</v>
      </c>
      <c r="D174" s="35">
        <v>2</v>
      </c>
      <c r="E174" s="36"/>
      <c r="F174" s="7" t="s">
        <v>257</v>
      </c>
      <c r="G174" s="53" t="s">
        <v>409</v>
      </c>
      <c r="H174" s="8">
        <v>17589161.83</v>
      </c>
      <c r="I174" s="8">
        <v>506798</v>
      </c>
      <c r="J174" s="8">
        <v>17082363.83</v>
      </c>
      <c r="K174" s="8">
        <v>13835133.58</v>
      </c>
      <c r="L174" s="8">
        <v>383021.1</v>
      </c>
      <c r="M174" s="8">
        <v>13452112.48</v>
      </c>
      <c r="N174" s="9">
        <v>78.65</v>
      </c>
      <c r="O174" s="9">
        <v>75.57</v>
      </c>
      <c r="P174" s="9">
        <v>78.74</v>
      </c>
      <c r="Q174" s="8">
        <v>18232218.83</v>
      </c>
      <c r="R174" s="8">
        <v>2261098</v>
      </c>
      <c r="S174" s="8">
        <v>15971120.83</v>
      </c>
      <c r="T174" s="8">
        <v>13381871.84</v>
      </c>
      <c r="U174" s="8">
        <v>999089.98</v>
      </c>
      <c r="V174" s="8">
        <v>12382781.86</v>
      </c>
      <c r="W174" s="9">
        <v>73.39</v>
      </c>
      <c r="X174" s="9">
        <v>44.18</v>
      </c>
      <c r="Y174" s="9">
        <v>77.53</v>
      </c>
      <c r="Z174" s="8">
        <v>1111243</v>
      </c>
      <c r="AA174" s="8">
        <v>1069330.62</v>
      </c>
    </row>
    <row r="175" spans="1:27" ht="12.75">
      <c r="A175" s="34">
        <v>6</v>
      </c>
      <c r="B175" s="34">
        <v>7</v>
      </c>
      <c r="C175" s="34">
        <v>9</v>
      </c>
      <c r="D175" s="35">
        <v>2</v>
      </c>
      <c r="E175" s="36"/>
      <c r="F175" s="7" t="s">
        <v>257</v>
      </c>
      <c r="G175" s="53" t="s">
        <v>410</v>
      </c>
      <c r="H175" s="8">
        <v>16255960</v>
      </c>
      <c r="I175" s="8">
        <v>1524939</v>
      </c>
      <c r="J175" s="8">
        <v>14731021</v>
      </c>
      <c r="K175" s="8">
        <v>13363353.78</v>
      </c>
      <c r="L175" s="8">
        <v>1482875.26</v>
      </c>
      <c r="M175" s="8">
        <v>11880478.52</v>
      </c>
      <c r="N175" s="9">
        <v>82.2</v>
      </c>
      <c r="O175" s="9">
        <v>97.24</v>
      </c>
      <c r="P175" s="9">
        <v>80.64</v>
      </c>
      <c r="Q175" s="8">
        <v>17180353</v>
      </c>
      <c r="R175" s="8">
        <v>2350900</v>
      </c>
      <c r="S175" s="8">
        <v>14829453</v>
      </c>
      <c r="T175" s="8">
        <v>11049957.93</v>
      </c>
      <c r="U175" s="8">
        <v>783791.97</v>
      </c>
      <c r="V175" s="8">
        <v>10266165.96</v>
      </c>
      <c r="W175" s="9">
        <v>64.31</v>
      </c>
      <c r="X175" s="9">
        <v>33.34</v>
      </c>
      <c r="Y175" s="9">
        <v>69.22</v>
      </c>
      <c r="Z175" s="8">
        <v>-98432</v>
      </c>
      <c r="AA175" s="8">
        <v>1614312.56</v>
      </c>
    </row>
    <row r="176" spans="1:27" ht="12.75">
      <c r="A176" s="34">
        <v>6</v>
      </c>
      <c r="B176" s="34">
        <v>12</v>
      </c>
      <c r="C176" s="34">
        <v>7</v>
      </c>
      <c r="D176" s="35">
        <v>2</v>
      </c>
      <c r="E176" s="36"/>
      <c r="F176" s="7" t="s">
        <v>257</v>
      </c>
      <c r="G176" s="53" t="s">
        <v>411</v>
      </c>
      <c r="H176" s="8">
        <v>16155171.44</v>
      </c>
      <c r="I176" s="8">
        <v>3356150.6</v>
      </c>
      <c r="J176" s="8">
        <v>12799020.84</v>
      </c>
      <c r="K176" s="8">
        <v>12625884.65</v>
      </c>
      <c r="L176" s="8">
        <v>2882506.46</v>
      </c>
      <c r="M176" s="8">
        <v>9743378.19</v>
      </c>
      <c r="N176" s="9">
        <v>78.15</v>
      </c>
      <c r="O176" s="9">
        <v>85.88</v>
      </c>
      <c r="P176" s="9">
        <v>76.12</v>
      </c>
      <c r="Q176" s="8">
        <v>13202171.44</v>
      </c>
      <c r="R176" s="8">
        <v>773580</v>
      </c>
      <c r="S176" s="8">
        <v>12428591.44</v>
      </c>
      <c r="T176" s="8">
        <v>9341918.13</v>
      </c>
      <c r="U176" s="8">
        <v>5621</v>
      </c>
      <c r="V176" s="8">
        <v>9336297.13</v>
      </c>
      <c r="W176" s="9">
        <v>70.76</v>
      </c>
      <c r="X176" s="9">
        <v>0.72</v>
      </c>
      <c r="Y176" s="9">
        <v>75.11</v>
      </c>
      <c r="Z176" s="8">
        <v>370429.4</v>
      </c>
      <c r="AA176" s="8">
        <v>407081.06</v>
      </c>
    </row>
    <row r="177" spans="1:27" ht="12.75">
      <c r="A177" s="34">
        <v>6</v>
      </c>
      <c r="B177" s="34">
        <v>1</v>
      </c>
      <c r="C177" s="34">
        <v>18</v>
      </c>
      <c r="D177" s="35">
        <v>2</v>
      </c>
      <c r="E177" s="36"/>
      <c r="F177" s="7" t="s">
        <v>257</v>
      </c>
      <c r="G177" s="53" t="s">
        <v>412</v>
      </c>
      <c r="H177" s="8">
        <v>17694946.88</v>
      </c>
      <c r="I177" s="8">
        <v>1869915.39</v>
      </c>
      <c r="J177" s="8">
        <v>15825031.49</v>
      </c>
      <c r="K177" s="8">
        <v>12464774.69</v>
      </c>
      <c r="L177" s="8">
        <v>543810.58</v>
      </c>
      <c r="M177" s="8">
        <v>11920964.11</v>
      </c>
      <c r="N177" s="9">
        <v>70.44</v>
      </c>
      <c r="O177" s="9">
        <v>29.08</v>
      </c>
      <c r="P177" s="9">
        <v>75.32</v>
      </c>
      <c r="Q177" s="8">
        <v>18363139.49</v>
      </c>
      <c r="R177" s="8">
        <v>3164276</v>
      </c>
      <c r="S177" s="8">
        <v>15198863.49</v>
      </c>
      <c r="T177" s="8">
        <v>12451470.72</v>
      </c>
      <c r="U177" s="8">
        <v>1843146.13</v>
      </c>
      <c r="V177" s="8">
        <v>10608324.59</v>
      </c>
      <c r="W177" s="9">
        <v>67.8</v>
      </c>
      <c r="X177" s="9">
        <v>58.24</v>
      </c>
      <c r="Y177" s="9">
        <v>69.79</v>
      </c>
      <c r="Z177" s="8">
        <v>626168</v>
      </c>
      <c r="AA177" s="8">
        <v>1312639.52</v>
      </c>
    </row>
    <row r="178" spans="1:27" ht="12.75">
      <c r="A178" s="34">
        <v>6</v>
      </c>
      <c r="B178" s="34">
        <v>19</v>
      </c>
      <c r="C178" s="34">
        <v>6</v>
      </c>
      <c r="D178" s="35">
        <v>2</v>
      </c>
      <c r="E178" s="36"/>
      <c r="F178" s="7" t="s">
        <v>257</v>
      </c>
      <c r="G178" s="53" t="s">
        <v>273</v>
      </c>
      <c r="H178" s="8">
        <v>22050249.99</v>
      </c>
      <c r="I178" s="8">
        <v>2694374</v>
      </c>
      <c r="J178" s="8">
        <v>19355875.99</v>
      </c>
      <c r="K178" s="8">
        <v>16062257.27</v>
      </c>
      <c r="L178" s="8">
        <v>1946594.47</v>
      </c>
      <c r="M178" s="8">
        <v>14115662.8</v>
      </c>
      <c r="N178" s="9">
        <v>72.84</v>
      </c>
      <c r="O178" s="9">
        <v>72.24</v>
      </c>
      <c r="P178" s="9">
        <v>72.92</v>
      </c>
      <c r="Q178" s="8">
        <v>21230852.99</v>
      </c>
      <c r="R178" s="8">
        <v>3848142</v>
      </c>
      <c r="S178" s="8">
        <v>17382710.99</v>
      </c>
      <c r="T178" s="8">
        <v>15461844.32</v>
      </c>
      <c r="U178" s="8">
        <v>2304326.18</v>
      </c>
      <c r="V178" s="8">
        <v>13157518.14</v>
      </c>
      <c r="W178" s="9">
        <v>72.82</v>
      </c>
      <c r="X178" s="9">
        <v>59.88</v>
      </c>
      <c r="Y178" s="9">
        <v>75.69</v>
      </c>
      <c r="Z178" s="8">
        <v>1973165</v>
      </c>
      <c r="AA178" s="8">
        <v>958144.66</v>
      </c>
    </row>
    <row r="179" spans="1:27" ht="12.75">
      <c r="A179" s="34">
        <v>6</v>
      </c>
      <c r="B179" s="34">
        <v>15</v>
      </c>
      <c r="C179" s="34">
        <v>8</v>
      </c>
      <c r="D179" s="35">
        <v>2</v>
      </c>
      <c r="E179" s="36"/>
      <c r="F179" s="7" t="s">
        <v>257</v>
      </c>
      <c r="G179" s="53" t="s">
        <v>413</v>
      </c>
      <c r="H179" s="8">
        <v>20367988.03</v>
      </c>
      <c r="I179" s="8">
        <v>573361.8</v>
      </c>
      <c r="J179" s="8">
        <v>19794626.23</v>
      </c>
      <c r="K179" s="8">
        <v>16394302.91</v>
      </c>
      <c r="L179" s="8">
        <v>348027.8</v>
      </c>
      <c r="M179" s="8">
        <v>16046275.11</v>
      </c>
      <c r="N179" s="9">
        <v>80.49</v>
      </c>
      <c r="O179" s="9">
        <v>60.69</v>
      </c>
      <c r="P179" s="9">
        <v>81.06</v>
      </c>
      <c r="Q179" s="8">
        <v>22070288.03</v>
      </c>
      <c r="R179" s="8">
        <v>3015886.29</v>
      </c>
      <c r="S179" s="8">
        <v>19054401.74</v>
      </c>
      <c r="T179" s="8">
        <v>15697124.96</v>
      </c>
      <c r="U179" s="8">
        <v>2201137.38</v>
      </c>
      <c r="V179" s="8">
        <v>13495987.58</v>
      </c>
      <c r="W179" s="9">
        <v>71.12</v>
      </c>
      <c r="X179" s="9">
        <v>72.98</v>
      </c>
      <c r="Y179" s="9">
        <v>70.82</v>
      </c>
      <c r="Z179" s="8">
        <v>740224.49</v>
      </c>
      <c r="AA179" s="8">
        <v>2550287.53</v>
      </c>
    </row>
    <row r="180" spans="1:27" ht="12.75">
      <c r="A180" s="34">
        <v>6</v>
      </c>
      <c r="B180" s="34">
        <v>9</v>
      </c>
      <c r="C180" s="34">
        <v>13</v>
      </c>
      <c r="D180" s="35">
        <v>2</v>
      </c>
      <c r="E180" s="36"/>
      <c r="F180" s="7" t="s">
        <v>257</v>
      </c>
      <c r="G180" s="53" t="s">
        <v>414</v>
      </c>
      <c r="H180" s="8">
        <v>17496611.76</v>
      </c>
      <c r="I180" s="8">
        <v>838100</v>
      </c>
      <c r="J180" s="8">
        <v>16658511.76</v>
      </c>
      <c r="K180" s="8">
        <v>13365759.12</v>
      </c>
      <c r="L180" s="8">
        <v>68911</v>
      </c>
      <c r="M180" s="8">
        <v>13296848.12</v>
      </c>
      <c r="N180" s="9">
        <v>76.39</v>
      </c>
      <c r="O180" s="9">
        <v>8.22</v>
      </c>
      <c r="P180" s="9">
        <v>79.82</v>
      </c>
      <c r="Q180" s="8">
        <v>17878644.66</v>
      </c>
      <c r="R180" s="8">
        <v>1669850.71</v>
      </c>
      <c r="S180" s="8">
        <v>16208793.95</v>
      </c>
      <c r="T180" s="8">
        <v>11610833.07</v>
      </c>
      <c r="U180" s="8">
        <v>287624.71</v>
      </c>
      <c r="V180" s="8">
        <v>11323208.36</v>
      </c>
      <c r="W180" s="9">
        <v>64.94</v>
      </c>
      <c r="X180" s="9">
        <v>17.22</v>
      </c>
      <c r="Y180" s="9">
        <v>69.85</v>
      </c>
      <c r="Z180" s="8">
        <v>449717.81</v>
      </c>
      <c r="AA180" s="8">
        <v>1973639.76</v>
      </c>
    </row>
    <row r="181" spans="1:27" ht="12.75">
      <c r="A181" s="34">
        <v>6</v>
      </c>
      <c r="B181" s="34">
        <v>11</v>
      </c>
      <c r="C181" s="34">
        <v>10</v>
      </c>
      <c r="D181" s="35">
        <v>2</v>
      </c>
      <c r="E181" s="36"/>
      <c r="F181" s="7" t="s">
        <v>257</v>
      </c>
      <c r="G181" s="53" t="s">
        <v>415</v>
      </c>
      <c r="H181" s="8">
        <v>19480184.38</v>
      </c>
      <c r="I181" s="8">
        <v>350000</v>
      </c>
      <c r="J181" s="8">
        <v>19130184.38</v>
      </c>
      <c r="K181" s="8">
        <v>15201309.6</v>
      </c>
      <c r="L181" s="8">
        <v>90</v>
      </c>
      <c r="M181" s="8">
        <v>15201219.6</v>
      </c>
      <c r="N181" s="9">
        <v>78.03</v>
      </c>
      <c r="O181" s="9">
        <v>0.02</v>
      </c>
      <c r="P181" s="9">
        <v>79.46</v>
      </c>
      <c r="Q181" s="8">
        <v>20551748.22</v>
      </c>
      <c r="R181" s="8">
        <v>1627000</v>
      </c>
      <c r="S181" s="8">
        <v>18924748.22</v>
      </c>
      <c r="T181" s="8">
        <v>15121486.73</v>
      </c>
      <c r="U181" s="8">
        <v>714273.06</v>
      </c>
      <c r="V181" s="8">
        <v>14407213.67</v>
      </c>
      <c r="W181" s="9">
        <v>73.57</v>
      </c>
      <c r="X181" s="9">
        <v>43.9</v>
      </c>
      <c r="Y181" s="9">
        <v>76.12</v>
      </c>
      <c r="Z181" s="8">
        <v>205436.16</v>
      </c>
      <c r="AA181" s="8">
        <v>794005.93</v>
      </c>
    </row>
    <row r="182" spans="1:27" ht="12.75">
      <c r="A182" s="34">
        <v>6</v>
      </c>
      <c r="B182" s="34">
        <v>3</v>
      </c>
      <c r="C182" s="34">
        <v>13</v>
      </c>
      <c r="D182" s="35">
        <v>2</v>
      </c>
      <c r="E182" s="36"/>
      <c r="F182" s="7" t="s">
        <v>257</v>
      </c>
      <c r="G182" s="53" t="s">
        <v>416</v>
      </c>
      <c r="H182" s="8">
        <v>13305016.31</v>
      </c>
      <c r="I182" s="8">
        <v>2435104.96</v>
      </c>
      <c r="J182" s="8">
        <v>10869911.35</v>
      </c>
      <c r="K182" s="8">
        <v>9424289.29</v>
      </c>
      <c r="L182" s="8">
        <v>1324893.53</v>
      </c>
      <c r="M182" s="8">
        <v>8099395.76</v>
      </c>
      <c r="N182" s="9">
        <v>70.83</v>
      </c>
      <c r="O182" s="9">
        <v>54.4</v>
      </c>
      <c r="P182" s="9">
        <v>74.51</v>
      </c>
      <c r="Q182" s="8">
        <v>12429136.98</v>
      </c>
      <c r="R182" s="8">
        <v>2314826.24</v>
      </c>
      <c r="S182" s="8">
        <v>10114310.74</v>
      </c>
      <c r="T182" s="8">
        <v>9350045.95</v>
      </c>
      <c r="U182" s="8">
        <v>2044292.35</v>
      </c>
      <c r="V182" s="8">
        <v>7305753.6</v>
      </c>
      <c r="W182" s="9">
        <v>75.22</v>
      </c>
      <c r="X182" s="9">
        <v>88.31</v>
      </c>
      <c r="Y182" s="9">
        <v>72.23</v>
      </c>
      <c r="Z182" s="8">
        <v>755600.61</v>
      </c>
      <c r="AA182" s="8">
        <v>793642.16</v>
      </c>
    </row>
    <row r="183" spans="1:27" ht="12.75">
      <c r="A183" s="34">
        <v>6</v>
      </c>
      <c r="B183" s="34">
        <v>11</v>
      </c>
      <c r="C183" s="34">
        <v>11</v>
      </c>
      <c r="D183" s="35">
        <v>2</v>
      </c>
      <c r="E183" s="36"/>
      <c r="F183" s="7" t="s">
        <v>257</v>
      </c>
      <c r="G183" s="53" t="s">
        <v>417</v>
      </c>
      <c r="H183" s="8">
        <v>13382291.07</v>
      </c>
      <c r="I183" s="8">
        <v>64000</v>
      </c>
      <c r="J183" s="8">
        <v>13318291.07</v>
      </c>
      <c r="K183" s="8">
        <v>10412274.83</v>
      </c>
      <c r="L183" s="8">
        <v>17149.5</v>
      </c>
      <c r="M183" s="8">
        <v>10395125.33</v>
      </c>
      <c r="N183" s="9">
        <v>77.8</v>
      </c>
      <c r="O183" s="9">
        <v>26.79</v>
      </c>
      <c r="P183" s="9">
        <v>78.05</v>
      </c>
      <c r="Q183" s="8">
        <v>13882291.07</v>
      </c>
      <c r="R183" s="8">
        <v>1008000</v>
      </c>
      <c r="S183" s="8">
        <v>12874291.07</v>
      </c>
      <c r="T183" s="8">
        <v>9209773.34</v>
      </c>
      <c r="U183" s="8">
        <v>560676.67</v>
      </c>
      <c r="V183" s="8">
        <v>8649096.67</v>
      </c>
      <c r="W183" s="9">
        <v>66.34</v>
      </c>
      <c r="X183" s="9">
        <v>55.62</v>
      </c>
      <c r="Y183" s="9">
        <v>67.18</v>
      </c>
      <c r="Z183" s="8">
        <v>444000</v>
      </c>
      <c r="AA183" s="8">
        <v>1746028.66</v>
      </c>
    </row>
    <row r="184" spans="1:27" ht="12.75">
      <c r="A184" s="34">
        <v>6</v>
      </c>
      <c r="B184" s="34">
        <v>19</v>
      </c>
      <c r="C184" s="34">
        <v>7</v>
      </c>
      <c r="D184" s="35">
        <v>2</v>
      </c>
      <c r="E184" s="36"/>
      <c r="F184" s="7" t="s">
        <v>257</v>
      </c>
      <c r="G184" s="53" t="s">
        <v>418</v>
      </c>
      <c r="H184" s="8">
        <v>18261179.05</v>
      </c>
      <c r="I184" s="8">
        <v>4719900.61</v>
      </c>
      <c r="J184" s="8">
        <v>13541278.44</v>
      </c>
      <c r="K184" s="8">
        <v>13729023.2</v>
      </c>
      <c r="L184" s="8">
        <v>2992623.95</v>
      </c>
      <c r="M184" s="8">
        <v>10736399.25</v>
      </c>
      <c r="N184" s="9">
        <v>75.18</v>
      </c>
      <c r="O184" s="9">
        <v>63.4</v>
      </c>
      <c r="P184" s="9">
        <v>79.28</v>
      </c>
      <c r="Q184" s="8">
        <v>17417547.34</v>
      </c>
      <c r="R184" s="8">
        <v>5170785.27</v>
      </c>
      <c r="S184" s="8">
        <v>12246762.07</v>
      </c>
      <c r="T184" s="8">
        <v>11752816.25</v>
      </c>
      <c r="U184" s="8">
        <v>2788542.41</v>
      </c>
      <c r="V184" s="8">
        <v>8964273.84</v>
      </c>
      <c r="W184" s="9">
        <v>67.47</v>
      </c>
      <c r="X184" s="9">
        <v>53.92</v>
      </c>
      <c r="Y184" s="9">
        <v>73.19</v>
      </c>
      <c r="Z184" s="8">
        <v>1294516.37</v>
      </c>
      <c r="AA184" s="8">
        <v>1772125.41</v>
      </c>
    </row>
    <row r="185" spans="1:27" ht="12.75">
      <c r="A185" s="34">
        <v>6</v>
      </c>
      <c r="B185" s="34">
        <v>9</v>
      </c>
      <c r="C185" s="34">
        <v>14</v>
      </c>
      <c r="D185" s="35">
        <v>2</v>
      </c>
      <c r="E185" s="36"/>
      <c r="F185" s="7" t="s">
        <v>257</v>
      </c>
      <c r="G185" s="53" t="s">
        <v>419</v>
      </c>
      <c r="H185" s="8">
        <v>34663162.44</v>
      </c>
      <c r="I185" s="8">
        <v>3207107.82</v>
      </c>
      <c r="J185" s="8">
        <v>31456054.62</v>
      </c>
      <c r="K185" s="8">
        <v>23936836.07</v>
      </c>
      <c r="L185" s="8">
        <v>1654847.15</v>
      </c>
      <c r="M185" s="8">
        <v>22281988.92</v>
      </c>
      <c r="N185" s="9">
        <v>69.05</v>
      </c>
      <c r="O185" s="9">
        <v>51.59</v>
      </c>
      <c r="P185" s="9">
        <v>70.83</v>
      </c>
      <c r="Q185" s="8">
        <v>37022862.44</v>
      </c>
      <c r="R185" s="8">
        <v>7898750.76</v>
      </c>
      <c r="S185" s="8">
        <v>29124111.68</v>
      </c>
      <c r="T185" s="8">
        <v>23801871.51</v>
      </c>
      <c r="U185" s="8">
        <v>2507988.02</v>
      </c>
      <c r="V185" s="8">
        <v>21293883.49</v>
      </c>
      <c r="W185" s="9">
        <v>64.28</v>
      </c>
      <c r="X185" s="9">
        <v>31.75</v>
      </c>
      <c r="Y185" s="9">
        <v>73.11</v>
      </c>
      <c r="Z185" s="8">
        <v>2331942.94</v>
      </c>
      <c r="AA185" s="8">
        <v>988105.43</v>
      </c>
    </row>
    <row r="186" spans="1:27" ht="12.75">
      <c r="A186" s="34">
        <v>6</v>
      </c>
      <c r="B186" s="34">
        <v>19</v>
      </c>
      <c r="C186" s="34">
        <v>8</v>
      </c>
      <c r="D186" s="35">
        <v>2</v>
      </c>
      <c r="E186" s="36"/>
      <c r="F186" s="7" t="s">
        <v>257</v>
      </c>
      <c r="G186" s="53" t="s">
        <v>420</v>
      </c>
      <c r="H186" s="8">
        <v>9838014.6</v>
      </c>
      <c r="I186" s="8">
        <v>916792</v>
      </c>
      <c r="J186" s="8">
        <v>8921222.6</v>
      </c>
      <c r="K186" s="8">
        <v>7649354.71</v>
      </c>
      <c r="L186" s="8">
        <v>717958.89</v>
      </c>
      <c r="M186" s="8">
        <v>6931395.82</v>
      </c>
      <c r="N186" s="9">
        <v>77.75</v>
      </c>
      <c r="O186" s="9">
        <v>78.31</v>
      </c>
      <c r="P186" s="9">
        <v>77.69</v>
      </c>
      <c r="Q186" s="8">
        <v>9514332.27</v>
      </c>
      <c r="R186" s="8">
        <v>779626.07</v>
      </c>
      <c r="S186" s="8">
        <v>8734706.2</v>
      </c>
      <c r="T186" s="8">
        <v>6337539.45</v>
      </c>
      <c r="U186" s="8">
        <v>0</v>
      </c>
      <c r="V186" s="8">
        <v>6337539.45</v>
      </c>
      <c r="W186" s="9">
        <v>66.61</v>
      </c>
      <c r="X186" s="9">
        <v>0</v>
      </c>
      <c r="Y186" s="9">
        <v>72.55</v>
      </c>
      <c r="Z186" s="8">
        <v>186516.4</v>
      </c>
      <c r="AA186" s="8">
        <v>593856.37</v>
      </c>
    </row>
    <row r="187" spans="1:27" ht="12.75">
      <c r="A187" s="34">
        <v>6</v>
      </c>
      <c r="B187" s="34">
        <v>9</v>
      </c>
      <c r="C187" s="34">
        <v>15</v>
      </c>
      <c r="D187" s="35">
        <v>2</v>
      </c>
      <c r="E187" s="36"/>
      <c r="F187" s="7" t="s">
        <v>257</v>
      </c>
      <c r="G187" s="53" t="s">
        <v>421</v>
      </c>
      <c r="H187" s="8">
        <v>12312348.46</v>
      </c>
      <c r="I187" s="8">
        <v>153775.61</v>
      </c>
      <c r="J187" s="8">
        <v>12158572.85</v>
      </c>
      <c r="K187" s="8">
        <v>9908600.29</v>
      </c>
      <c r="L187" s="8">
        <v>30708.96</v>
      </c>
      <c r="M187" s="8">
        <v>9877891.33</v>
      </c>
      <c r="N187" s="9">
        <v>80.47</v>
      </c>
      <c r="O187" s="9">
        <v>19.96</v>
      </c>
      <c r="P187" s="9">
        <v>81.24</v>
      </c>
      <c r="Q187" s="8">
        <v>11837339.31</v>
      </c>
      <c r="R187" s="8">
        <v>300984</v>
      </c>
      <c r="S187" s="8">
        <v>11536355.31</v>
      </c>
      <c r="T187" s="8">
        <v>8455934.82</v>
      </c>
      <c r="U187" s="8">
        <v>44631.3</v>
      </c>
      <c r="V187" s="8">
        <v>8411303.52</v>
      </c>
      <c r="W187" s="9">
        <v>71.43</v>
      </c>
      <c r="X187" s="9">
        <v>14.82</v>
      </c>
      <c r="Y187" s="9">
        <v>72.91</v>
      </c>
      <c r="Z187" s="8">
        <v>622217.54</v>
      </c>
      <c r="AA187" s="8">
        <v>1466587.81</v>
      </c>
    </row>
    <row r="188" spans="1:27" ht="12.75">
      <c r="A188" s="34">
        <v>6</v>
      </c>
      <c r="B188" s="34">
        <v>9</v>
      </c>
      <c r="C188" s="34">
        <v>16</v>
      </c>
      <c r="D188" s="35">
        <v>2</v>
      </c>
      <c r="E188" s="36"/>
      <c r="F188" s="7" t="s">
        <v>257</v>
      </c>
      <c r="G188" s="53" t="s">
        <v>422</v>
      </c>
      <c r="H188" s="8">
        <v>8101861.64</v>
      </c>
      <c r="I188" s="8">
        <v>921702.59</v>
      </c>
      <c r="J188" s="8">
        <v>7180159.05</v>
      </c>
      <c r="K188" s="8">
        <v>5874390.79</v>
      </c>
      <c r="L188" s="8">
        <v>15928.05</v>
      </c>
      <c r="M188" s="8">
        <v>5858462.74</v>
      </c>
      <c r="N188" s="9">
        <v>72.5</v>
      </c>
      <c r="O188" s="9">
        <v>1.72</v>
      </c>
      <c r="P188" s="9">
        <v>81.59</v>
      </c>
      <c r="Q188" s="8">
        <v>7943363.64</v>
      </c>
      <c r="R188" s="8">
        <v>1197918</v>
      </c>
      <c r="S188" s="8">
        <v>6745445.64</v>
      </c>
      <c r="T188" s="8">
        <v>5228081.25</v>
      </c>
      <c r="U188" s="8">
        <v>251128.09</v>
      </c>
      <c r="V188" s="8">
        <v>4976953.16</v>
      </c>
      <c r="W188" s="9">
        <v>65.81</v>
      </c>
      <c r="X188" s="9">
        <v>20.96</v>
      </c>
      <c r="Y188" s="9">
        <v>73.78</v>
      </c>
      <c r="Z188" s="8">
        <v>434713.41</v>
      </c>
      <c r="AA188" s="8">
        <v>881509.58</v>
      </c>
    </row>
    <row r="189" spans="1:27" ht="12.75">
      <c r="A189" s="34">
        <v>6</v>
      </c>
      <c r="B189" s="34">
        <v>7</v>
      </c>
      <c r="C189" s="34">
        <v>10</v>
      </c>
      <c r="D189" s="35">
        <v>2</v>
      </c>
      <c r="E189" s="36"/>
      <c r="F189" s="7" t="s">
        <v>257</v>
      </c>
      <c r="G189" s="53" t="s">
        <v>423</v>
      </c>
      <c r="H189" s="8">
        <v>21291722.46</v>
      </c>
      <c r="I189" s="8">
        <v>2386118.16</v>
      </c>
      <c r="J189" s="8">
        <v>18905604.3</v>
      </c>
      <c r="K189" s="8">
        <v>15089929.52</v>
      </c>
      <c r="L189" s="8">
        <v>1456356.39</v>
      </c>
      <c r="M189" s="8">
        <v>13633573.13</v>
      </c>
      <c r="N189" s="9">
        <v>70.87</v>
      </c>
      <c r="O189" s="9">
        <v>61.03</v>
      </c>
      <c r="P189" s="9">
        <v>72.11</v>
      </c>
      <c r="Q189" s="8">
        <v>19819338.46</v>
      </c>
      <c r="R189" s="8">
        <v>3592746.16</v>
      </c>
      <c r="S189" s="8">
        <v>16226592.3</v>
      </c>
      <c r="T189" s="8">
        <v>14571034.05</v>
      </c>
      <c r="U189" s="8">
        <v>1950699.11</v>
      </c>
      <c r="V189" s="8">
        <v>12620334.94</v>
      </c>
      <c r="W189" s="9">
        <v>73.51</v>
      </c>
      <c r="X189" s="9">
        <v>54.29</v>
      </c>
      <c r="Y189" s="9">
        <v>77.77</v>
      </c>
      <c r="Z189" s="8">
        <v>2679012</v>
      </c>
      <c r="AA189" s="8">
        <v>1013238.19</v>
      </c>
    </row>
    <row r="190" spans="1:27" ht="12.75">
      <c r="A190" s="34">
        <v>6</v>
      </c>
      <c r="B190" s="34">
        <v>1</v>
      </c>
      <c r="C190" s="34">
        <v>19</v>
      </c>
      <c r="D190" s="35">
        <v>2</v>
      </c>
      <c r="E190" s="36"/>
      <c r="F190" s="7" t="s">
        <v>257</v>
      </c>
      <c r="G190" s="53" t="s">
        <v>424</v>
      </c>
      <c r="H190" s="8">
        <v>15400455.16</v>
      </c>
      <c r="I190" s="8">
        <v>981478</v>
      </c>
      <c r="J190" s="8">
        <v>14418977.16</v>
      </c>
      <c r="K190" s="8">
        <v>11911216.99</v>
      </c>
      <c r="L190" s="8">
        <v>188476.96</v>
      </c>
      <c r="M190" s="8">
        <v>11722740.03</v>
      </c>
      <c r="N190" s="9">
        <v>77.34</v>
      </c>
      <c r="O190" s="9">
        <v>19.2</v>
      </c>
      <c r="P190" s="9">
        <v>81.3</v>
      </c>
      <c r="Q190" s="8">
        <v>16799956.16</v>
      </c>
      <c r="R190" s="8">
        <v>2668010</v>
      </c>
      <c r="S190" s="8">
        <v>14131946.16</v>
      </c>
      <c r="T190" s="8">
        <v>10620451.95</v>
      </c>
      <c r="U190" s="8">
        <v>760113.92</v>
      </c>
      <c r="V190" s="8">
        <v>9860338.03</v>
      </c>
      <c r="W190" s="9">
        <v>63.21</v>
      </c>
      <c r="X190" s="9">
        <v>28.48</v>
      </c>
      <c r="Y190" s="9">
        <v>69.77</v>
      </c>
      <c r="Z190" s="8">
        <v>287031</v>
      </c>
      <c r="AA190" s="8">
        <v>1862402</v>
      </c>
    </row>
    <row r="191" spans="1:27" ht="12.75">
      <c r="A191" s="34">
        <v>6</v>
      </c>
      <c r="B191" s="34">
        <v>20</v>
      </c>
      <c r="C191" s="34">
        <v>14</v>
      </c>
      <c r="D191" s="35">
        <v>2</v>
      </c>
      <c r="E191" s="36"/>
      <c r="F191" s="7" t="s">
        <v>257</v>
      </c>
      <c r="G191" s="53" t="s">
        <v>425</v>
      </c>
      <c r="H191" s="8">
        <v>57224766.28</v>
      </c>
      <c r="I191" s="8">
        <v>3840530.27</v>
      </c>
      <c r="J191" s="8">
        <v>53384236.01</v>
      </c>
      <c r="K191" s="8">
        <v>45882841.7</v>
      </c>
      <c r="L191" s="8">
        <v>2984187.86</v>
      </c>
      <c r="M191" s="8">
        <v>42898653.84</v>
      </c>
      <c r="N191" s="9">
        <v>80.18</v>
      </c>
      <c r="O191" s="9">
        <v>77.7</v>
      </c>
      <c r="P191" s="9">
        <v>80.35</v>
      </c>
      <c r="Q191" s="8">
        <v>60035938.48</v>
      </c>
      <c r="R191" s="8">
        <v>11147587.56</v>
      </c>
      <c r="S191" s="8">
        <v>48888350.92</v>
      </c>
      <c r="T191" s="8">
        <v>42679291.04</v>
      </c>
      <c r="U191" s="8">
        <v>6038139.51</v>
      </c>
      <c r="V191" s="8">
        <v>36641151.53</v>
      </c>
      <c r="W191" s="9">
        <v>71.08</v>
      </c>
      <c r="X191" s="9">
        <v>54.16</v>
      </c>
      <c r="Y191" s="9">
        <v>74.94</v>
      </c>
      <c r="Z191" s="8">
        <v>4495885.09</v>
      </c>
      <c r="AA191" s="8">
        <v>6257502.31</v>
      </c>
    </row>
    <row r="192" spans="1:27" ht="12.75">
      <c r="A192" s="34">
        <v>6</v>
      </c>
      <c r="B192" s="34">
        <v>3</v>
      </c>
      <c r="C192" s="34">
        <v>14</v>
      </c>
      <c r="D192" s="35">
        <v>2</v>
      </c>
      <c r="E192" s="36"/>
      <c r="F192" s="7" t="s">
        <v>257</v>
      </c>
      <c r="G192" s="53" t="s">
        <v>426</v>
      </c>
      <c r="H192" s="8">
        <v>11513318.15</v>
      </c>
      <c r="I192" s="8">
        <v>1558295.18</v>
      </c>
      <c r="J192" s="8">
        <v>9955022.97</v>
      </c>
      <c r="K192" s="8">
        <v>7575719.68</v>
      </c>
      <c r="L192" s="8">
        <v>286710.16</v>
      </c>
      <c r="M192" s="8">
        <v>7289009.52</v>
      </c>
      <c r="N192" s="9">
        <v>65.79</v>
      </c>
      <c r="O192" s="9">
        <v>18.39</v>
      </c>
      <c r="P192" s="9">
        <v>73.21</v>
      </c>
      <c r="Q192" s="8">
        <v>11226112.24</v>
      </c>
      <c r="R192" s="8">
        <v>1843394.3</v>
      </c>
      <c r="S192" s="8">
        <v>9382717.94</v>
      </c>
      <c r="T192" s="8">
        <v>7880056.23</v>
      </c>
      <c r="U192" s="8">
        <v>1219814.6</v>
      </c>
      <c r="V192" s="8">
        <v>6660241.63</v>
      </c>
      <c r="W192" s="9">
        <v>70.19</v>
      </c>
      <c r="X192" s="9">
        <v>66.17</v>
      </c>
      <c r="Y192" s="9">
        <v>70.98</v>
      </c>
      <c r="Z192" s="8">
        <v>572305.03</v>
      </c>
      <c r="AA192" s="8">
        <v>628767.89</v>
      </c>
    </row>
    <row r="193" spans="1:27" ht="12.75">
      <c r="A193" s="34">
        <v>6</v>
      </c>
      <c r="B193" s="34">
        <v>6</v>
      </c>
      <c r="C193" s="34">
        <v>11</v>
      </c>
      <c r="D193" s="35">
        <v>2</v>
      </c>
      <c r="E193" s="36"/>
      <c r="F193" s="7" t="s">
        <v>257</v>
      </c>
      <c r="G193" s="53" t="s">
        <v>427</v>
      </c>
      <c r="H193" s="8">
        <v>13795686.87</v>
      </c>
      <c r="I193" s="8">
        <v>358771.2</v>
      </c>
      <c r="J193" s="8">
        <v>13436915.67</v>
      </c>
      <c r="K193" s="8">
        <v>10657934.6</v>
      </c>
      <c r="L193" s="8">
        <v>147097.55</v>
      </c>
      <c r="M193" s="8">
        <v>10510837.05</v>
      </c>
      <c r="N193" s="9">
        <v>77.25</v>
      </c>
      <c r="O193" s="9">
        <v>41</v>
      </c>
      <c r="P193" s="9">
        <v>78.22</v>
      </c>
      <c r="Q193" s="8">
        <v>14560586.87</v>
      </c>
      <c r="R193" s="8">
        <v>2138739</v>
      </c>
      <c r="S193" s="8">
        <v>12421847.87</v>
      </c>
      <c r="T193" s="8">
        <v>10329980.79</v>
      </c>
      <c r="U193" s="8">
        <v>1174479.09</v>
      </c>
      <c r="V193" s="8">
        <v>9155501.7</v>
      </c>
      <c r="W193" s="9">
        <v>70.94</v>
      </c>
      <c r="X193" s="9">
        <v>54.91</v>
      </c>
      <c r="Y193" s="9">
        <v>73.7</v>
      </c>
      <c r="Z193" s="8">
        <v>1015067.8</v>
      </c>
      <c r="AA193" s="8">
        <v>1355335.35</v>
      </c>
    </row>
    <row r="194" spans="1:27" ht="12.75">
      <c r="A194" s="34">
        <v>6</v>
      </c>
      <c r="B194" s="34">
        <v>14</v>
      </c>
      <c r="C194" s="34">
        <v>11</v>
      </c>
      <c r="D194" s="35">
        <v>2</v>
      </c>
      <c r="E194" s="36"/>
      <c r="F194" s="7" t="s">
        <v>257</v>
      </c>
      <c r="G194" s="53" t="s">
        <v>428</v>
      </c>
      <c r="H194" s="8">
        <v>19791983.23</v>
      </c>
      <c r="I194" s="8">
        <v>1336431</v>
      </c>
      <c r="J194" s="8">
        <v>18455552.23</v>
      </c>
      <c r="K194" s="8">
        <v>15389705.09</v>
      </c>
      <c r="L194" s="8">
        <v>951703.68</v>
      </c>
      <c r="M194" s="8">
        <v>14438001.41</v>
      </c>
      <c r="N194" s="9">
        <v>77.75</v>
      </c>
      <c r="O194" s="9">
        <v>71.21</v>
      </c>
      <c r="P194" s="9">
        <v>78.23</v>
      </c>
      <c r="Q194" s="8">
        <v>19722230.23</v>
      </c>
      <c r="R194" s="8">
        <v>3445529</v>
      </c>
      <c r="S194" s="8">
        <v>16276701.23</v>
      </c>
      <c r="T194" s="8">
        <v>14777333.66</v>
      </c>
      <c r="U194" s="8">
        <v>2576239.71</v>
      </c>
      <c r="V194" s="8">
        <v>12201093.95</v>
      </c>
      <c r="W194" s="9">
        <v>74.92</v>
      </c>
      <c r="X194" s="9">
        <v>74.77</v>
      </c>
      <c r="Y194" s="9">
        <v>74.96</v>
      </c>
      <c r="Z194" s="8">
        <v>2178851</v>
      </c>
      <c r="AA194" s="8">
        <v>2236907.46</v>
      </c>
    </row>
    <row r="195" spans="1:27" ht="12.75">
      <c r="A195" s="34">
        <v>6</v>
      </c>
      <c r="B195" s="34">
        <v>7</v>
      </c>
      <c r="C195" s="34">
        <v>2</v>
      </c>
      <c r="D195" s="35">
        <v>3</v>
      </c>
      <c r="E195" s="36"/>
      <c r="F195" s="7" t="s">
        <v>257</v>
      </c>
      <c r="G195" s="53" t="s">
        <v>429</v>
      </c>
      <c r="H195" s="8">
        <v>34736087.1</v>
      </c>
      <c r="I195" s="8">
        <v>9035662.99</v>
      </c>
      <c r="J195" s="8">
        <v>25700424.11</v>
      </c>
      <c r="K195" s="8">
        <v>22387594.64</v>
      </c>
      <c r="L195" s="8">
        <v>2169795.88</v>
      </c>
      <c r="M195" s="8">
        <v>20217798.76</v>
      </c>
      <c r="N195" s="9">
        <v>64.45</v>
      </c>
      <c r="O195" s="9">
        <v>24.01</v>
      </c>
      <c r="P195" s="9">
        <v>78.66</v>
      </c>
      <c r="Q195" s="8">
        <v>35568484.1</v>
      </c>
      <c r="R195" s="8">
        <v>11546771.19</v>
      </c>
      <c r="S195" s="8">
        <v>24021712.91</v>
      </c>
      <c r="T195" s="8">
        <v>19129745.97</v>
      </c>
      <c r="U195" s="8">
        <v>1471739.24</v>
      </c>
      <c r="V195" s="8">
        <v>17658006.73</v>
      </c>
      <c r="W195" s="9">
        <v>53.78</v>
      </c>
      <c r="X195" s="9">
        <v>12.74</v>
      </c>
      <c r="Y195" s="9">
        <v>73.5</v>
      </c>
      <c r="Z195" s="8">
        <v>1678711.2</v>
      </c>
      <c r="AA195" s="8">
        <v>2559792.03</v>
      </c>
    </row>
    <row r="196" spans="1:27" ht="12.75">
      <c r="A196" s="34">
        <v>6</v>
      </c>
      <c r="B196" s="34">
        <v>9</v>
      </c>
      <c r="C196" s="34">
        <v>1</v>
      </c>
      <c r="D196" s="35">
        <v>3</v>
      </c>
      <c r="E196" s="36"/>
      <c r="F196" s="7" t="s">
        <v>257</v>
      </c>
      <c r="G196" s="53" t="s">
        <v>430</v>
      </c>
      <c r="H196" s="8">
        <v>34263819.1</v>
      </c>
      <c r="I196" s="8">
        <v>1003500</v>
      </c>
      <c r="J196" s="8">
        <v>33260319.1</v>
      </c>
      <c r="K196" s="8">
        <v>26200715.67</v>
      </c>
      <c r="L196" s="8">
        <v>335031.97</v>
      </c>
      <c r="M196" s="8">
        <v>25865683.7</v>
      </c>
      <c r="N196" s="9">
        <v>76.46</v>
      </c>
      <c r="O196" s="9">
        <v>33.38</v>
      </c>
      <c r="P196" s="9">
        <v>77.76</v>
      </c>
      <c r="Q196" s="8">
        <v>34763819.1</v>
      </c>
      <c r="R196" s="8">
        <v>2329486.09</v>
      </c>
      <c r="S196" s="8">
        <v>32434333.01</v>
      </c>
      <c r="T196" s="8">
        <v>24539330.53</v>
      </c>
      <c r="U196" s="8">
        <v>528741.11</v>
      </c>
      <c r="V196" s="8">
        <v>24010589.42</v>
      </c>
      <c r="W196" s="9">
        <v>70.58</v>
      </c>
      <c r="X196" s="9">
        <v>22.69</v>
      </c>
      <c r="Y196" s="9">
        <v>74.02</v>
      </c>
      <c r="Z196" s="8">
        <v>825986.09</v>
      </c>
      <c r="AA196" s="8">
        <v>1855094.28</v>
      </c>
    </row>
    <row r="197" spans="1:27" ht="12.75">
      <c r="A197" s="34">
        <v>6</v>
      </c>
      <c r="B197" s="34">
        <v>9</v>
      </c>
      <c r="C197" s="34">
        <v>3</v>
      </c>
      <c r="D197" s="35">
        <v>3</v>
      </c>
      <c r="E197" s="36"/>
      <c r="F197" s="7" t="s">
        <v>257</v>
      </c>
      <c r="G197" s="53" t="s">
        <v>431</v>
      </c>
      <c r="H197" s="8">
        <v>29777746.88</v>
      </c>
      <c r="I197" s="8">
        <v>1489288.02</v>
      </c>
      <c r="J197" s="8">
        <v>28288458.86</v>
      </c>
      <c r="K197" s="8">
        <v>22271718.64</v>
      </c>
      <c r="L197" s="8">
        <v>457314.86</v>
      </c>
      <c r="M197" s="8">
        <v>21814403.78</v>
      </c>
      <c r="N197" s="9">
        <v>74.79</v>
      </c>
      <c r="O197" s="9">
        <v>30.7</v>
      </c>
      <c r="P197" s="9">
        <v>77.11</v>
      </c>
      <c r="Q197" s="8">
        <v>29593085.88</v>
      </c>
      <c r="R197" s="8">
        <v>2811920.32</v>
      </c>
      <c r="S197" s="8">
        <v>26781165.56</v>
      </c>
      <c r="T197" s="8">
        <v>22047304.7</v>
      </c>
      <c r="U197" s="8">
        <v>1898550.99</v>
      </c>
      <c r="V197" s="8">
        <v>20148753.71</v>
      </c>
      <c r="W197" s="9">
        <v>74.5</v>
      </c>
      <c r="X197" s="9">
        <v>67.51</v>
      </c>
      <c r="Y197" s="9">
        <v>75.23</v>
      </c>
      <c r="Z197" s="8">
        <v>1507293.3</v>
      </c>
      <c r="AA197" s="8">
        <v>1665650.07</v>
      </c>
    </row>
    <row r="198" spans="1:27" ht="12.75">
      <c r="A198" s="34">
        <v>6</v>
      </c>
      <c r="B198" s="34">
        <v>2</v>
      </c>
      <c r="C198" s="34">
        <v>5</v>
      </c>
      <c r="D198" s="35">
        <v>3</v>
      </c>
      <c r="E198" s="36"/>
      <c r="F198" s="7" t="s">
        <v>257</v>
      </c>
      <c r="G198" s="53" t="s">
        <v>432</v>
      </c>
      <c r="H198" s="8">
        <v>16732654.03</v>
      </c>
      <c r="I198" s="8">
        <v>753558</v>
      </c>
      <c r="J198" s="8">
        <v>15979096.03</v>
      </c>
      <c r="K198" s="8">
        <v>13497984.47</v>
      </c>
      <c r="L198" s="8">
        <v>512203.65</v>
      </c>
      <c r="M198" s="8">
        <v>12985780.82</v>
      </c>
      <c r="N198" s="9">
        <v>80.66</v>
      </c>
      <c r="O198" s="9">
        <v>67.97</v>
      </c>
      <c r="P198" s="9">
        <v>81.26</v>
      </c>
      <c r="Q198" s="8">
        <v>17455390.54</v>
      </c>
      <c r="R198" s="8">
        <v>1852350.1</v>
      </c>
      <c r="S198" s="8">
        <v>15603040.44</v>
      </c>
      <c r="T198" s="8">
        <v>12753642.05</v>
      </c>
      <c r="U198" s="8">
        <v>1382476.33</v>
      </c>
      <c r="V198" s="8">
        <v>11371165.72</v>
      </c>
      <c r="W198" s="9">
        <v>73.06</v>
      </c>
      <c r="X198" s="9">
        <v>74.63</v>
      </c>
      <c r="Y198" s="9">
        <v>72.87</v>
      </c>
      <c r="Z198" s="8">
        <v>376055.59</v>
      </c>
      <c r="AA198" s="8">
        <v>1614615.1</v>
      </c>
    </row>
    <row r="199" spans="1:27" ht="12.75">
      <c r="A199" s="34">
        <v>6</v>
      </c>
      <c r="B199" s="34">
        <v>5</v>
      </c>
      <c r="C199" s="34">
        <v>5</v>
      </c>
      <c r="D199" s="35">
        <v>3</v>
      </c>
      <c r="E199" s="36"/>
      <c r="F199" s="7" t="s">
        <v>257</v>
      </c>
      <c r="G199" s="53" t="s">
        <v>433</v>
      </c>
      <c r="H199" s="8">
        <v>57060088.54</v>
      </c>
      <c r="I199" s="8">
        <v>12786957.35</v>
      </c>
      <c r="J199" s="8">
        <v>44273131.19</v>
      </c>
      <c r="K199" s="8">
        <v>39789022.71</v>
      </c>
      <c r="L199" s="8">
        <v>4945517.34</v>
      </c>
      <c r="M199" s="8">
        <v>34843505.37</v>
      </c>
      <c r="N199" s="9">
        <v>69.73</v>
      </c>
      <c r="O199" s="9">
        <v>38.67</v>
      </c>
      <c r="P199" s="9">
        <v>78.7</v>
      </c>
      <c r="Q199" s="8">
        <v>56110088.54</v>
      </c>
      <c r="R199" s="8">
        <v>17581099.35</v>
      </c>
      <c r="S199" s="8">
        <v>38528989.19</v>
      </c>
      <c r="T199" s="8">
        <v>38985027.42</v>
      </c>
      <c r="U199" s="8">
        <v>11619703.55</v>
      </c>
      <c r="V199" s="8">
        <v>27365323.87</v>
      </c>
      <c r="W199" s="9">
        <v>69.47</v>
      </c>
      <c r="X199" s="9">
        <v>66.09</v>
      </c>
      <c r="Y199" s="9">
        <v>71.02</v>
      </c>
      <c r="Z199" s="8">
        <v>5744142</v>
      </c>
      <c r="AA199" s="8">
        <v>7478181.5</v>
      </c>
    </row>
    <row r="200" spans="1:27" ht="12.75">
      <c r="A200" s="34">
        <v>6</v>
      </c>
      <c r="B200" s="34">
        <v>2</v>
      </c>
      <c r="C200" s="34">
        <v>7</v>
      </c>
      <c r="D200" s="35">
        <v>3</v>
      </c>
      <c r="E200" s="36"/>
      <c r="F200" s="7" t="s">
        <v>257</v>
      </c>
      <c r="G200" s="53" t="s">
        <v>434</v>
      </c>
      <c r="H200" s="8">
        <v>22637733.29</v>
      </c>
      <c r="I200" s="8">
        <v>2277761.04</v>
      </c>
      <c r="J200" s="8">
        <v>20359972.25</v>
      </c>
      <c r="K200" s="8">
        <v>18261725.23</v>
      </c>
      <c r="L200" s="8">
        <v>2277601.86</v>
      </c>
      <c r="M200" s="8">
        <v>15984123.37</v>
      </c>
      <c r="N200" s="9">
        <v>80.66</v>
      </c>
      <c r="O200" s="9">
        <v>99.99</v>
      </c>
      <c r="P200" s="9">
        <v>78.5</v>
      </c>
      <c r="Q200" s="8">
        <v>22896603.7</v>
      </c>
      <c r="R200" s="8">
        <v>4258968.49</v>
      </c>
      <c r="S200" s="8">
        <v>18637635.21</v>
      </c>
      <c r="T200" s="8">
        <v>16928857.81</v>
      </c>
      <c r="U200" s="8">
        <v>3240861.91</v>
      </c>
      <c r="V200" s="8">
        <v>13687995.9</v>
      </c>
      <c r="W200" s="9">
        <v>73.93</v>
      </c>
      <c r="X200" s="9">
        <v>76.09</v>
      </c>
      <c r="Y200" s="9">
        <v>73.44</v>
      </c>
      <c r="Z200" s="8">
        <v>1722337.04</v>
      </c>
      <c r="AA200" s="8">
        <v>2296127.47</v>
      </c>
    </row>
    <row r="201" spans="1:27" ht="12.75">
      <c r="A201" s="34">
        <v>6</v>
      </c>
      <c r="B201" s="34">
        <v>14</v>
      </c>
      <c r="C201" s="34">
        <v>4</v>
      </c>
      <c r="D201" s="35">
        <v>3</v>
      </c>
      <c r="E201" s="36"/>
      <c r="F201" s="7" t="s">
        <v>257</v>
      </c>
      <c r="G201" s="53" t="s">
        <v>435</v>
      </c>
      <c r="H201" s="8">
        <v>32067163.53</v>
      </c>
      <c r="I201" s="8">
        <v>12640216.69</v>
      </c>
      <c r="J201" s="8">
        <v>19426946.84</v>
      </c>
      <c r="K201" s="8">
        <v>19398832.65</v>
      </c>
      <c r="L201" s="8">
        <v>4176344.9</v>
      </c>
      <c r="M201" s="8">
        <v>15222487.75</v>
      </c>
      <c r="N201" s="9">
        <v>60.49</v>
      </c>
      <c r="O201" s="9">
        <v>33.04</v>
      </c>
      <c r="P201" s="9">
        <v>78.35</v>
      </c>
      <c r="Q201" s="8">
        <v>32631288.62</v>
      </c>
      <c r="R201" s="8">
        <v>13749573</v>
      </c>
      <c r="S201" s="8">
        <v>18881715.62</v>
      </c>
      <c r="T201" s="8">
        <v>18090895.62</v>
      </c>
      <c r="U201" s="8">
        <v>4948879.7</v>
      </c>
      <c r="V201" s="8">
        <v>13142015.92</v>
      </c>
      <c r="W201" s="9">
        <v>55.44</v>
      </c>
      <c r="X201" s="9">
        <v>35.99</v>
      </c>
      <c r="Y201" s="9">
        <v>69.6</v>
      </c>
      <c r="Z201" s="8">
        <v>545231.22</v>
      </c>
      <c r="AA201" s="8">
        <v>2080471.83</v>
      </c>
    </row>
    <row r="202" spans="1:27" ht="12.75">
      <c r="A202" s="34">
        <v>6</v>
      </c>
      <c r="B202" s="34">
        <v>8</v>
      </c>
      <c r="C202" s="34">
        <v>6</v>
      </c>
      <c r="D202" s="35">
        <v>3</v>
      </c>
      <c r="E202" s="36"/>
      <c r="F202" s="7" t="s">
        <v>257</v>
      </c>
      <c r="G202" s="53" t="s">
        <v>436</v>
      </c>
      <c r="H202" s="8">
        <v>22951157</v>
      </c>
      <c r="I202" s="8">
        <v>2175438</v>
      </c>
      <c r="J202" s="8">
        <v>20775719</v>
      </c>
      <c r="K202" s="8">
        <v>17742425.79</v>
      </c>
      <c r="L202" s="8">
        <v>952279.97</v>
      </c>
      <c r="M202" s="8">
        <v>16790145.82</v>
      </c>
      <c r="N202" s="9">
        <v>77.3</v>
      </c>
      <c r="O202" s="9">
        <v>43.77</v>
      </c>
      <c r="P202" s="9">
        <v>80.81</v>
      </c>
      <c r="Q202" s="8">
        <v>24444901</v>
      </c>
      <c r="R202" s="8">
        <v>5285803</v>
      </c>
      <c r="S202" s="8">
        <v>19159098</v>
      </c>
      <c r="T202" s="8">
        <v>14147088.54</v>
      </c>
      <c r="U202" s="8">
        <v>544489.73</v>
      </c>
      <c r="V202" s="8">
        <v>13602598.81</v>
      </c>
      <c r="W202" s="9">
        <v>57.87</v>
      </c>
      <c r="X202" s="9">
        <v>10.3</v>
      </c>
      <c r="Y202" s="9">
        <v>70.99</v>
      </c>
      <c r="Z202" s="8">
        <v>1616621</v>
      </c>
      <c r="AA202" s="8">
        <v>3187547.01</v>
      </c>
    </row>
    <row r="203" spans="1:27" ht="12.75">
      <c r="A203" s="34">
        <v>6</v>
      </c>
      <c r="B203" s="34">
        <v>20</v>
      </c>
      <c r="C203" s="34">
        <v>4</v>
      </c>
      <c r="D203" s="35">
        <v>3</v>
      </c>
      <c r="E203" s="36"/>
      <c r="F203" s="7" t="s">
        <v>257</v>
      </c>
      <c r="G203" s="53" t="s">
        <v>437</v>
      </c>
      <c r="H203" s="8">
        <v>23229286.53</v>
      </c>
      <c r="I203" s="8">
        <v>3282020</v>
      </c>
      <c r="J203" s="8">
        <v>19947266.53</v>
      </c>
      <c r="K203" s="8">
        <v>18352473.56</v>
      </c>
      <c r="L203" s="8">
        <v>2150973.6</v>
      </c>
      <c r="M203" s="8">
        <v>16201499.96</v>
      </c>
      <c r="N203" s="9">
        <v>79</v>
      </c>
      <c r="O203" s="9">
        <v>65.53</v>
      </c>
      <c r="P203" s="9">
        <v>81.22</v>
      </c>
      <c r="Q203" s="8">
        <v>24047714.82</v>
      </c>
      <c r="R203" s="8">
        <v>4547836</v>
      </c>
      <c r="S203" s="8">
        <v>19499878.82</v>
      </c>
      <c r="T203" s="8">
        <v>18546629.6</v>
      </c>
      <c r="U203" s="8">
        <v>3880981.91</v>
      </c>
      <c r="V203" s="8">
        <v>14665647.69</v>
      </c>
      <c r="W203" s="9">
        <v>77.12</v>
      </c>
      <c r="X203" s="9">
        <v>85.33</v>
      </c>
      <c r="Y203" s="9">
        <v>75.2</v>
      </c>
      <c r="Z203" s="8">
        <v>447387.71</v>
      </c>
      <c r="AA203" s="8">
        <v>1535852.27</v>
      </c>
    </row>
    <row r="204" spans="1:27" ht="12.75">
      <c r="A204" s="34">
        <v>6</v>
      </c>
      <c r="B204" s="34">
        <v>18</v>
      </c>
      <c r="C204" s="34">
        <v>6</v>
      </c>
      <c r="D204" s="35">
        <v>3</v>
      </c>
      <c r="E204" s="36"/>
      <c r="F204" s="7" t="s">
        <v>257</v>
      </c>
      <c r="G204" s="53" t="s">
        <v>438</v>
      </c>
      <c r="H204" s="8">
        <v>23397752.87</v>
      </c>
      <c r="I204" s="8">
        <v>3996631.67</v>
      </c>
      <c r="J204" s="8">
        <v>19401121.2</v>
      </c>
      <c r="K204" s="8">
        <v>14046582.44</v>
      </c>
      <c r="L204" s="8">
        <v>400255.2</v>
      </c>
      <c r="M204" s="8">
        <v>13646327.24</v>
      </c>
      <c r="N204" s="9">
        <v>60.03</v>
      </c>
      <c r="O204" s="9">
        <v>10.01</v>
      </c>
      <c r="P204" s="9">
        <v>70.33</v>
      </c>
      <c r="Q204" s="8">
        <v>23027412.36</v>
      </c>
      <c r="R204" s="8">
        <v>4216484.96</v>
      </c>
      <c r="S204" s="8">
        <v>18810927.4</v>
      </c>
      <c r="T204" s="8">
        <v>14290740.97</v>
      </c>
      <c r="U204" s="8">
        <v>452952.39</v>
      </c>
      <c r="V204" s="8">
        <v>13837788.58</v>
      </c>
      <c r="W204" s="9">
        <v>62.05</v>
      </c>
      <c r="X204" s="9">
        <v>10.74</v>
      </c>
      <c r="Y204" s="9">
        <v>73.56</v>
      </c>
      <c r="Z204" s="8">
        <v>590193.8</v>
      </c>
      <c r="AA204" s="8">
        <v>-191461.34</v>
      </c>
    </row>
    <row r="205" spans="1:27" ht="12.75">
      <c r="A205" s="34">
        <v>6</v>
      </c>
      <c r="B205" s="34">
        <v>10</v>
      </c>
      <c r="C205" s="34">
        <v>3</v>
      </c>
      <c r="D205" s="35">
        <v>3</v>
      </c>
      <c r="E205" s="36"/>
      <c r="F205" s="7" t="s">
        <v>257</v>
      </c>
      <c r="G205" s="53" t="s">
        <v>439</v>
      </c>
      <c r="H205" s="8">
        <v>59763259.71</v>
      </c>
      <c r="I205" s="8">
        <v>1190618.87</v>
      </c>
      <c r="J205" s="8">
        <v>58572640.84</v>
      </c>
      <c r="K205" s="8">
        <v>47312289.48</v>
      </c>
      <c r="L205" s="8">
        <v>1179156.17</v>
      </c>
      <c r="M205" s="8">
        <v>46133133.31</v>
      </c>
      <c r="N205" s="9">
        <v>79.16</v>
      </c>
      <c r="O205" s="9">
        <v>99.03</v>
      </c>
      <c r="P205" s="9">
        <v>78.76</v>
      </c>
      <c r="Q205" s="8">
        <v>67076773.1</v>
      </c>
      <c r="R205" s="8">
        <v>12491389.37</v>
      </c>
      <c r="S205" s="8">
        <v>54585383.73</v>
      </c>
      <c r="T205" s="8">
        <v>44143790.26</v>
      </c>
      <c r="U205" s="8">
        <v>5432724.61</v>
      </c>
      <c r="V205" s="8">
        <v>38711065.65</v>
      </c>
      <c r="W205" s="9">
        <v>65.81</v>
      </c>
      <c r="X205" s="9">
        <v>43.49</v>
      </c>
      <c r="Y205" s="9">
        <v>70.91</v>
      </c>
      <c r="Z205" s="8">
        <v>3987257.11</v>
      </c>
      <c r="AA205" s="8">
        <v>7422067.66</v>
      </c>
    </row>
    <row r="206" spans="1:27" ht="12.75">
      <c r="A206" s="34">
        <v>6</v>
      </c>
      <c r="B206" s="34">
        <v>5</v>
      </c>
      <c r="C206" s="34">
        <v>6</v>
      </c>
      <c r="D206" s="35">
        <v>3</v>
      </c>
      <c r="E206" s="36"/>
      <c r="F206" s="7" t="s">
        <v>257</v>
      </c>
      <c r="G206" s="53" t="s">
        <v>440</v>
      </c>
      <c r="H206" s="8">
        <v>22769450.44</v>
      </c>
      <c r="I206" s="8">
        <v>3689413</v>
      </c>
      <c r="J206" s="8">
        <v>19080037.44</v>
      </c>
      <c r="K206" s="8">
        <v>16978016.93</v>
      </c>
      <c r="L206" s="8">
        <v>1805577</v>
      </c>
      <c r="M206" s="8">
        <v>15172439.93</v>
      </c>
      <c r="N206" s="9">
        <v>74.56</v>
      </c>
      <c r="O206" s="9">
        <v>48.93</v>
      </c>
      <c r="P206" s="9">
        <v>79.51</v>
      </c>
      <c r="Q206" s="8">
        <v>25116450.44</v>
      </c>
      <c r="R206" s="8">
        <v>7034560.08</v>
      </c>
      <c r="S206" s="8">
        <v>18081890.36</v>
      </c>
      <c r="T206" s="8">
        <v>15176911.98</v>
      </c>
      <c r="U206" s="8">
        <v>2472676.17</v>
      </c>
      <c r="V206" s="8">
        <v>12704235.81</v>
      </c>
      <c r="W206" s="9">
        <v>60.42</v>
      </c>
      <c r="X206" s="9">
        <v>35.15</v>
      </c>
      <c r="Y206" s="9">
        <v>70.25</v>
      </c>
      <c r="Z206" s="8">
        <v>998147.08</v>
      </c>
      <c r="AA206" s="8">
        <v>2468204.12</v>
      </c>
    </row>
    <row r="207" spans="1:27" ht="12.75">
      <c r="A207" s="34">
        <v>6</v>
      </c>
      <c r="B207" s="34">
        <v>14</v>
      </c>
      <c r="C207" s="34">
        <v>8</v>
      </c>
      <c r="D207" s="35">
        <v>3</v>
      </c>
      <c r="E207" s="36"/>
      <c r="F207" s="7" t="s">
        <v>257</v>
      </c>
      <c r="G207" s="53" t="s">
        <v>441</v>
      </c>
      <c r="H207" s="8">
        <v>32503279.51</v>
      </c>
      <c r="I207" s="8">
        <v>3102150.26</v>
      </c>
      <c r="J207" s="8">
        <v>29401129.25</v>
      </c>
      <c r="K207" s="8">
        <v>27010123.42</v>
      </c>
      <c r="L207" s="8">
        <v>3666923.07</v>
      </c>
      <c r="M207" s="8">
        <v>23343200.35</v>
      </c>
      <c r="N207" s="9">
        <v>83.09</v>
      </c>
      <c r="O207" s="9">
        <v>118.2</v>
      </c>
      <c r="P207" s="9">
        <v>79.39</v>
      </c>
      <c r="Q207" s="8">
        <v>33056689.51</v>
      </c>
      <c r="R207" s="8">
        <v>5915276</v>
      </c>
      <c r="S207" s="8">
        <v>27141413.51</v>
      </c>
      <c r="T207" s="8">
        <v>21023464.56</v>
      </c>
      <c r="U207" s="8">
        <v>1627627.2</v>
      </c>
      <c r="V207" s="8">
        <v>19395837.36</v>
      </c>
      <c r="W207" s="9">
        <v>63.59</v>
      </c>
      <c r="X207" s="9">
        <v>27.51</v>
      </c>
      <c r="Y207" s="9">
        <v>71.46</v>
      </c>
      <c r="Z207" s="8">
        <v>2259715.74</v>
      </c>
      <c r="AA207" s="8">
        <v>3947362.99</v>
      </c>
    </row>
    <row r="208" spans="1:27" ht="12.75">
      <c r="A208" s="34">
        <v>6</v>
      </c>
      <c r="B208" s="34">
        <v>12</v>
      </c>
      <c r="C208" s="34">
        <v>5</v>
      </c>
      <c r="D208" s="35">
        <v>3</v>
      </c>
      <c r="E208" s="36"/>
      <c r="F208" s="7" t="s">
        <v>257</v>
      </c>
      <c r="G208" s="53" t="s">
        <v>442</v>
      </c>
      <c r="H208" s="8">
        <v>56244657.01</v>
      </c>
      <c r="I208" s="8">
        <v>9828798</v>
      </c>
      <c r="J208" s="8">
        <v>46415859.01</v>
      </c>
      <c r="K208" s="8">
        <v>40415335.79</v>
      </c>
      <c r="L208" s="8">
        <v>3363213.49</v>
      </c>
      <c r="M208" s="8">
        <v>37052122.3</v>
      </c>
      <c r="N208" s="9">
        <v>71.85</v>
      </c>
      <c r="O208" s="9">
        <v>34.21</v>
      </c>
      <c r="P208" s="9">
        <v>79.82</v>
      </c>
      <c r="Q208" s="8">
        <v>58759068.01</v>
      </c>
      <c r="R208" s="8">
        <v>13323766</v>
      </c>
      <c r="S208" s="8">
        <v>45435302.01</v>
      </c>
      <c r="T208" s="8">
        <v>36488479.1</v>
      </c>
      <c r="U208" s="8">
        <v>3961430.13</v>
      </c>
      <c r="V208" s="8">
        <v>32527048.97</v>
      </c>
      <c r="W208" s="9">
        <v>62.09</v>
      </c>
      <c r="X208" s="9">
        <v>29.73</v>
      </c>
      <c r="Y208" s="9">
        <v>71.58</v>
      </c>
      <c r="Z208" s="8">
        <v>980557</v>
      </c>
      <c r="AA208" s="8">
        <v>4525073.33</v>
      </c>
    </row>
    <row r="209" spans="1:27" ht="12.75">
      <c r="A209" s="34">
        <v>6</v>
      </c>
      <c r="B209" s="34">
        <v>8</v>
      </c>
      <c r="C209" s="34">
        <v>10</v>
      </c>
      <c r="D209" s="35">
        <v>3</v>
      </c>
      <c r="E209" s="36"/>
      <c r="F209" s="7" t="s">
        <v>257</v>
      </c>
      <c r="G209" s="53" t="s">
        <v>443</v>
      </c>
      <c r="H209" s="8">
        <v>16695805.02</v>
      </c>
      <c r="I209" s="8">
        <v>2536007.88</v>
      </c>
      <c r="J209" s="8">
        <v>14159797.14</v>
      </c>
      <c r="K209" s="8">
        <v>13900984.61</v>
      </c>
      <c r="L209" s="8">
        <v>2340086.23</v>
      </c>
      <c r="M209" s="8">
        <v>11560898.38</v>
      </c>
      <c r="N209" s="9">
        <v>83.26</v>
      </c>
      <c r="O209" s="9">
        <v>92.27</v>
      </c>
      <c r="P209" s="9">
        <v>81.64</v>
      </c>
      <c r="Q209" s="8">
        <v>16727942.84</v>
      </c>
      <c r="R209" s="8">
        <v>3423746.78</v>
      </c>
      <c r="S209" s="8">
        <v>13304196.06</v>
      </c>
      <c r="T209" s="8">
        <v>12424295.45</v>
      </c>
      <c r="U209" s="8">
        <v>2725474.2</v>
      </c>
      <c r="V209" s="8">
        <v>9698821.25</v>
      </c>
      <c r="W209" s="9">
        <v>74.27</v>
      </c>
      <c r="X209" s="9">
        <v>79.6</v>
      </c>
      <c r="Y209" s="9">
        <v>72.9</v>
      </c>
      <c r="Z209" s="8">
        <v>855601.08</v>
      </c>
      <c r="AA209" s="8">
        <v>1862077.13</v>
      </c>
    </row>
    <row r="210" spans="1:27" ht="12.75">
      <c r="A210" s="34">
        <v>6</v>
      </c>
      <c r="B210" s="34">
        <v>13</v>
      </c>
      <c r="C210" s="34">
        <v>4</v>
      </c>
      <c r="D210" s="35">
        <v>3</v>
      </c>
      <c r="E210" s="36"/>
      <c r="F210" s="7" t="s">
        <v>257</v>
      </c>
      <c r="G210" s="53" t="s">
        <v>444</v>
      </c>
      <c r="H210" s="8">
        <v>44429441.38</v>
      </c>
      <c r="I210" s="8">
        <v>5119419.57</v>
      </c>
      <c r="J210" s="8">
        <v>39310021.81</v>
      </c>
      <c r="K210" s="8">
        <v>33446989.45</v>
      </c>
      <c r="L210" s="8">
        <v>2320435.63</v>
      </c>
      <c r="M210" s="8">
        <v>31126553.82</v>
      </c>
      <c r="N210" s="9">
        <v>75.28</v>
      </c>
      <c r="O210" s="9">
        <v>45.32</v>
      </c>
      <c r="P210" s="9">
        <v>79.18</v>
      </c>
      <c r="Q210" s="8">
        <v>47522838.87</v>
      </c>
      <c r="R210" s="8">
        <v>9231887.24</v>
      </c>
      <c r="S210" s="8">
        <v>38290951.63</v>
      </c>
      <c r="T210" s="8">
        <v>34051989.51</v>
      </c>
      <c r="U210" s="8">
        <v>6033372.87</v>
      </c>
      <c r="V210" s="8">
        <v>28018616.64</v>
      </c>
      <c r="W210" s="9">
        <v>71.65</v>
      </c>
      <c r="X210" s="9">
        <v>65.35</v>
      </c>
      <c r="Y210" s="9">
        <v>73.17</v>
      </c>
      <c r="Z210" s="8">
        <v>1019070.18</v>
      </c>
      <c r="AA210" s="8">
        <v>3107937.18</v>
      </c>
    </row>
    <row r="211" spans="1:27" ht="12.75">
      <c r="A211" s="34">
        <v>6</v>
      </c>
      <c r="B211" s="34">
        <v>17</v>
      </c>
      <c r="C211" s="34">
        <v>3</v>
      </c>
      <c r="D211" s="35">
        <v>3</v>
      </c>
      <c r="E211" s="36"/>
      <c r="F211" s="7" t="s">
        <v>257</v>
      </c>
      <c r="G211" s="53" t="s">
        <v>445</v>
      </c>
      <c r="H211" s="8">
        <v>39644138.12</v>
      </c>
      <c r="I211" s="8">
        <v>8758882.64</v>
      </c>
      <c r="J211" s="8">
        <v>30885255.48</v>
      </c>
      <c r="K211" s="8">
        <v>25039415.7</v>
      </c>
      <c r="L211" s="8">
        <v>1475279.22</v>
      </c>
      <c r="M211" s="8">
        <v>23564136.48</v>
      </c>
      <c r="N211" s="9">
        <v>63.16</v>
      </c>
      <c r="O211" s="9">
        <v>16.84</v>
      </c>
      <c r="P211" s="9">
        <v>76.29</v>
      </c>
      <c r="Q211" s="8">
        <v>39790422.17</v>
      </c>
      <c r="R211" s="8">
        <v>11855500</v>
      </c>
      <c r="S211" s="8">
        <v>27934922.17</v>
      </c>
      <c r="T211" s="8">
        <v>22894292.18</v>
      </c>
      <c r="U211" s="8">
        <v>2524436.28</v>
      </c>
      <c r="V211" s="8">
        <v>20369855.9</v>
      </c>
      <c r="W211" s="9">
        <v>57.53</v>
      </c>
      <c r="X211" s="9">
        <v>21.29</v>
      </c>
      <c r="Y211" s="9">
        <v>72.91</v>
      </c>
      <c r="Z211" s="8">
        <v>2950333.31</v>
      </c>
      <c r="AA211" s="8">
        <v>3194280.58</v>
      </c>
    </row>
    <row r="212" spans="1:27" ht="12.75">
      <c r="A212" s="34">
        <v>6</v>
      </c>
      <c r="B212" s="34">
        <v>12</v>
      </c>
      <c r="C212" s="34">
        <v>6</v>
      </c>
      <c r="D212" s="35">
        <v>3</v>
      </c>
      <c r="E212" s="36"/>
      <c r="F212" s="7" t="s">
        <v>257</v>
      </c>
      <c r="G212" s="53" t="s">
        <v>446</v>
      </c>
      <c r="H212" s="8">
        <v>38145143.49</v>
      </c>
      <c r="I212" s="8">
        <v>2718053</v>
      </c>
      <c r="J212" s="8">
        <v>35427090.49</v>
      </c>
      <c r="K212" s="8">
        <v>29096070.11</v>
      </c>
      <c r="L212" s="8">
        <v>1387537.53</v>
      </c>
      <c r="M212" s="8">
        <v>27708532.58</v>
      </c>
      <c r="N212" s="9">
        <v>76.27</v>
      </c>
      <c r="O212" s="9">
        <v>51.04</v>
      </c>
      <c r="P212" s="9">
        <v>78.21</v>
      </c>
      <c r="Q212" s="8">
        <v>39145143.49</v>
      </c>
      <c r="R212" s="8">
        <v>4706894</v>
      </c>
      <c r="S212" s="8">
        <v>34438249.49</v>
      </c>
      <c r="T212" s="8">
        <v>24787036.11</v>
      </c>
      <c r="U212" s="8">
        <v>1223708.51</v>
      </c>
      <c r="V212" s="8">
        <v>23563327.6</v>
      </c>
      <c r="W212" s="9">
        <v>63.32</v>
      </c>
      <c r="X212" s="9">
        <v>25.99</v>
      </c>
      <c r="Y212" s="9">
        <v>68.42</v>
      </c>
      <c r="Z212" s="8">
        <v>988841</v>
      </c>
      <c r="AA212" s="8">
        <v>4145204.98</v>
      </c>
    </row>
    <row r="213" spans="1:27" ht="12.75">
      <c r="A213" s="34">
        <v>6</v>
      </c>
      <c r="B213" s="34">
        <v>16</v>
      </c>
      <c r="C213" s="34">
        <v>4</v>
      </c>
      <c r="D213" s="35">
        <v>3</v>
      </c>
      <c r="E213" s="36"/>
      <c r="F213" s="7" t="s">
        <v>257</v>
      </c>
      <c r="G213" s="53" t="s">
        <v>447</v>
      </c>
      <c r="H213" s="8">
        <v>58238659.47</v>
      </c>
      <c r="I213" s="8">
        <v>2334162.01</v>
      </c>
      <c r="J213" s="8">
        <v>55904497.46</v>
      </c>
      <c r="K213" s="8">
        <v>44932045.54</v>
      </c>
      <c r="L213" s="8">
        <v>849726.98</v>
      </c>
      <c r="M213" s="8">
        <v>44082318.56</v>
      </c>
      <c r="N213" s="9">
        <v>77.15</v>
      </c>
      <c r="O213" s="9">
        <v>36.4</v>
      </c>
      <c r="P213" s="9">
        <v>78.85</v>
      </c>
      <c r="Q213" s="8">
        <v>56702159.47</v>
      </c>
      <c r="R213" s="8">
        <v>4007489.58</v>
      </c>
      <c r="S213" s="8">
        <v>52694669.89</v>
      </c>
      <c r="T213" s="8">
        <v>39323052.08</v>
      </c>
      <c r="U213" s="8">
        <v>581332.33</v>
      </c>
      <c r="V213" s="8">
        <v>38741719.75</v>
      </c>
      <c r="W213" s="9">
        <v>69.35</v>
      </c>
      <c r="X213" s="9">
        <v>14.5</v>
      </c>
      <c r="Y213" s="9">
        <v>73.52</v>
      </c>
      <c r="Z213" s="8">
        <v>3209827.57</v>
      </c>
      <c r="AA213" s="8">
        <v>5340598.81</v>
      </c>
    </row>
    <row r="214" spans="1:27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7" t="s">
        <v>257</v>
      </c>
      <c r="G214" s="53" t="s">
        <v>448</v>
      </c>
      <c r="H214" s="8">
        <v>31254994.36</v>
      </c>
      <c r="I214" s="8">
        <v>1824410.91</v>
      </c>
      <c r="J214" s="8">
        <v>29430583.45</v>
      </c>
      <c r="K214" s="8">
        <v>24149645.01</v>
      </c>
      <c r="L214" s="8">
        <v>1447846.18</v>
      </c>
      <c r="M214" s="8">
        <v>22701798.83</v>
      </c>
      <c r="N214" s="9">
        <v>77.26</v>
      </c>
      <c r="O214" s="9">
        <v>79.35</v>
      </c>
      <c r="P214" s="9">
        <v>77.13</v>
      </c>
      <c r="Q214" s="8">
        <v>30064994.36</v>
      </c>
      <c r="R214" s="8">
        <v>3934924.89</v>
      </c>
      <c r="S214" s="8">
        <v>26130069.47</v>
      </c>
      <c r="T214" s="8">
        <v>20940201.78</v>
      </c>
      <c r="U214" s="8">
        <v>1460849.84</v>
      </c>
      <c r="V214" s="8">
        <v>19479351.94</v>
      </c>
      <c r="W214" s="9">
        <v>69.64</v>
      </c>
      <c r="X214" s="9">
        <v>37.12</v>
      </c>
      <c r="Y214" s="9">
        <v>74.54</v>
      </c>
      <c r="Z214" s="8">
        <v>3300513.98</v>
      </c>
      <c r="AA214" s="8">
        <v>3222446.89</v>
      </c>
    </row>
    <row r="215" spans="1:27" ht="12.75">
      <c r="A215" s="34">
        <v>6</v>
      </c>
      <c r="B215" s="34">
        <v>2</v>
      </c>
      <c r="C215" s="34">
        <v>12</v>
      </c>
      <c r="D215" s="35">
        <v>3</v>
      </c>
      <c r="E215" s="36"/>
      <c r="F215" s="7" t="s">
        <v>257</v>
      </c>
      <c r="G215" s="53" t="s">
        <v>449</v>
      </c>
      <c r="H215" s="8">
        <v>24385809.92</v>
      </c>
      <c r="I215" s="8">
        <v>4051046.93</v>
      </c>
      <c r="J215" s="8">
        <v>20334762.99</v>
      </c>
      <c r="K215" s="8">
        <v>17557819.43</v>
      </c>
      <c r="L215" s="8">
        <v>992398.89</v>
      </c>
      <c r="M215" s="8">
        <v>16565420.54</v>
      </c>
      <c r="N215" s="9">
        <v>72</v>
      </c>
      <c r="O215" s="9">
        <v>24.49</v>
      </c>
      <c r="P215" s="9">
        <v>81.46</v>
      </c>
      <c r="Q215" s="8">
        <v>23943793.94</v>
      </c>
      <c r="R215" s="8">
        <v>5736937.77</v>
      </c>
      <c r="S215" s="8">
        <v>18206856.17</v>
      </c>
      <c r="T215" s="8">
        <v>15230530.5</v>
      </c>
      <c r="U215" s="8">
        <v>1717003.95</v>
      </c>
      <c r="V215" s="8">
        <v>13513526.55</v>
      </c>
      <c r="W215" s="9">
        <v>63.6</v>
      </c>
      <c r="X215" s="9">
        <v>29.92</v>
      </c>
      <c r="Y215" s="9">
        <v>74.22</v>
      </c>
      <c r="Z215" s="8">
        <v>2127906.82</v>
      </c>
      <c r="AA215" s="8">
        <v>3051893.99</v>
      </c>
    </row>
    <row r="216" spans="1:27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7" t="s">
        <v>257</v>
      </c>
      <c r="G216" s="53" t="s">
        <v>450</v>
      </c>
      <c r="H216" s="8">
        <v>17597051.59</v>
      </c>
      <c r="I216" s="8">
        <v>1003178.16</v>
      </c>
      <c r="J216" s="8">
        <v>16593873.43</v>
      </c>
      <c r="K216" s="8">
        <v>12715806.92</v>
      </c>
      <c r="L216" s="8">
        <v>389880</v>
      </c>
      <c r="M216" s="8">
        <v>12325926.92</v>
      </c>
      <c r="N216" s="9">
        <v>72.26</v>
      </c>
      <c r="O216" s="9">
        <v>38.86</v>
      </c>
      <c r="P216" s="9">
        <v>74.27</v>
      </c>
      <c r="Q216" s="8">
        <v>17606440.08</v>
      </c>
      <c r="R216" s="8">
        <v>1723798.8</v>
      </c>
      <c r="S216" s="8">
        <v>15882641.28</v>
      </c>
      <c r="T216" s="8">
        <v>11449903.36</v>
      </c>
      <c r="U216" s="8">
        <v>227953.95</v>
      </c>
      <c r="V216" s="8">
        <v>11221949.41</v>
      </c>
      <c r="W216" s="9">
        <v>65.03</v>
      </c>
      <c r="X216" s="9">
        <v>13.22</v>
      </c>
      <c r="Y216" s="9">
        <v>70.65</v>
      </c>
      <c r="Z216" s="8">
        <v>711232.15</v>
      </c>
      <c r="AA216" s="8">
        <v>1103977.51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257</v>
      </c>
      <c r="G217" s="53" t="s">
        <v>451</v>
      </c>
      <c r="H217" s="8">
        <v>26106898.55</v>
      </c>
      <c r="I217" s="8">
        <v>6782619.09</v>
      </c>
      <c r="J217" s="8">
        <v>19324279.46</v>
      </c>
      <c r="K217" s="8">
        <v>16537522.54</v>
      </c>
      <c r="L217" s="8">
        <v>974108.19</v>
      </c>
      <c r="M217" s="8">
        <v>15563414.35</v>
      </c>
      <c r="N217" s="9">
        <v>63.34</v>
      </c>
      <c r="O217" s="9">
        <v>14.36</v>
      </c>
      <c r="P217" s="9">
        <v>80.53</v>
      </c>
      <c r="Q217" s="8">
        <v>27185959.5</v>
      </c>
      <c r="R217" s="8">
        <v>8244724.59</v>
      </c>
      <c r="S217" s="8">
        <v>18941234.91</v>
      </c>
      <c r="T217" s="8">
        <v>15889565.27</v>
      </c>
      <c r="U217" s="8">
        <v>2838335.73</v>
      </c>
      <c r="V217" s="8">
        <v>13051229.54</v>
      </c>
      <c r="W217" s="9">
        <v>58.44</v>
      </c>
      <c r="X217" s="9">
        <v>34.42</v>
      </c>
      <c r="Y217" s="9">
        <v>68.9</v>
      </c>
      <c r="Z217" s="8">
        <v>383044.55</v>
      </c>
      <c r="AA217" s="8">
        <v>2512184.81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452</v>
      </c>
      <c r="G218" s="53" t="s">
        <v>453</v>
      </c>
      <c r="H218" s="8">
        <v>235711056</v>
      </c>
      <c r="I218" s="8">
        <v>5454053</v>
      </c>
      <c r="J218" s="8">
        <v>230257003</v>
      </c>
      <c r="K218" s="8">
        <v>187010596.58</v>
      </c>
      <c r="L218" s="8">
        <v>3455897.15</v>
      </c>
      <c r="M218" s="8">
        <v>183554699.43</v>
      </c>
      <c r="N218" s="9">
        <v>79.33</v>
      </c>
      <c r="O218" s="9">
        <v>63.36</v>
      </c>
      <c r="P218" s="9">
        <v>79.71</v>
      </c>
      <c r="Q218" s="8">
        <v>237590683</v>
      </c>
      <c r="R218" s="8">
        <v>17077433</v>
      </c>
      <c r="S218" s="8">
        <v>220513250</v>
      </c>
      <c r="T218" s="8">
        <v>167830051.67</v>
      </c>
      <c r="U218" s="8">
        <v>9379851.66</v>
      </c>
      <c r="V218" s="8">
        <v>158450200.01</v>
      </c>
      <c r="W218" s="9">
        <v>70.63</v>
      </c>
      <c r="X218" s="9">
        <v>54.92</v>
      </c>
      <c r="Y218" s="9">
        <v>71.85</v>
      </c>
      <c r="Z218" s="8">
        <v>9743753</v>
      </c>
      <c r="AA218" s="8">
        <v>25104499.42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452</v>
      </c>
      <c r="G219" s="53" t="s">
        <v>454</v>
      </c>
      <c r="H219" s="8">
        <v>276602893.51</v>
      </c>
      <c r="I219" s="8">
        <v>14827339.19</v>
      </c>
      <c r="J219" s="8">
        <v>261775554.32</v>
      </c>
      <c r="K219" s="8">
        <v>199208294.5</v>
      </c>
      <c r="L219" s="8">
        <v>550433.14</v>
      </c>
      <c r="M219" s="8">
        <v>198657861.36</v>
      </c>
      <c r="N219" s="9">
        <v>72.01</v>
      </c>
      <c r="O219" s="9">
        <v>3.71</v>
      </c>
      <c r="P219" s="9">
        <v>75.88</v>
      </c>
      <c r="Q219" s="8">
        <v>279602893.51</v>
      </c>
      <c r="R219" s="8">
        <v>17879434.19</v>
      </c>
      <c r="S219" s="8">
        <v>261723459.32</v>
      </c>
      <c r="T219" s="8">
        <v>203650615.69</v>
      </c>
      <c r="U219" s="8">
        <v>8012940.86</v>
      </c>
      <c r="V219" s="8">
        <v>195637674.83</v>
      </c>
      <c r="W219" s="9">
        <v>72.83</v>
      </c>
      <c r="X219" s="9">
        <v>44.81</v>
      </c>
      <c r="Y219" s="9">
        <v>74.74</v>
      </c>
      <c r="Z219" s="8">
        <v>52095</v>
      </c>
      <c r="AA219" s="8">
        <v>3020186.53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452</v>
      </c>
      <c r="G220" s="53" t="s">
        <v>455</v>
      </c>
      <c r="H220" s="8">
        <v>1748853572</v>
      </c>
      <c r="I220" s="8">
        <v>244898194</v>
      </c>
      <c r="J220" s="8">
        <v>1503955378</v>
      </c>
      <c r="K220" s="8">
        <v>1268186370.81</v>
      </c>
      <c r="L220" s="8">
        <v>112262254.61</v>
      </c>
      <c r="M220" s="8">
        <v>1155924116.2</v>
      </c>
      <c r="N220" s="9">
        <v>72.51</v>
      </c>
      <c r="O220" s="9">
        <v>45.84</v>
      </c>
      <c r="P220" s="9">
        <v>76.85</v>
      </c>
      <c r="Q220" s="8">
        <v>1852030483</v>
      </c>
      <c r="R220" s="8">
        <v>397879618</v>
      </c>
      <c r="S220" s="8">
        <v>1454150865</v>
      </c>
      <c r="T220" s="8">
        <v>1339471960.88</v>
      </c>
      <c r="U220" s="8">
        <v>244570762.9</v>
      </c>
      <c r="V220" s="8">
        <v>1094901197.98</v>
      </c>
      <c r="W220" s="9">
        <v>72.32</v>
      </c>
      <c r="X220" s="9">
        <v>61.46</v>
      </c>
      <c r="Y220" s="9">
        <v>75.29</v>
      </c>
      <c r="Z220" s="8">
        <v>49804513</v>
      </c>
      <c r="AA220" s="8">
        <v>61022918.22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452</v>
      </c>
      <c r="G221" s="53" t="s">
        <v>456</v>
      </c>
      <c r="H221" s="8">
        <v>343343202.92</v>
      </c>
      <c r="I221" s="8">
        <v>36666191</v>
      </c>
      <c r="J221" s="8">
        <v>306677011.92</v>
      </c>
      <c r="K221" s="8">
        <v>250468653.78</v>
      </c>
      <c r="L221" s="8">
        <v>8481782.14</v>
      </c>
      <c r="M221" s="8">
        <v>241986871.64</v>
      </c>
      <c r="N221" s="9">
        <v>72.94</v>
      </c>
      <c r="O221" s="9">
        <v>23.13</v>
      </c>
      <c r="P221" s="9">
        <v>78.9</v>
      </c>
      <c r="Q221" s="8">
        <v>336717862.92</v>
      </c>
      <c r="R221" s="8">
        <v>48994336</v>
      </c>
      <c r="S221" s="8">
        <v>287723526.92</v>
      </c>
      <c r="T221" s="8">
        <v>226404616.56</v>
      </c>
      <c r="U221" s="8">
        <v>14535353.71</v>
      </c>
      <c r="V221" s="8">
        <v>211869262.85</v>
      </c>
      <c r="W221" s="9">
        <v>67.23</v>
      </c>
      <c r="X221" s="9">
        <v>29.66</v>
      </c>
      <c r="Y221" s="9">
        <v>73.63</v>
      </c>
      <c r="Z221" s="8">
        <v>18953485</v>
      </c>
      <c r="AA221" s="8">
        <v>30117608.79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457</v>
      </c>
      <c r="G222" s="53" t="s">
        <v>458</v>
      </c>
      <c r="H222" s="8">
        <v>86682645.82</v>
      </c>
      <c r="I222" s="8">
        <v>5485904.36</v>
      </c>
      <c r="J222" s="8">
        <v>81196741.46</v>
      </c>
      <c r="K222" s="8">
        <v>61339160.61</v>
      </c>
      <c r="L222" s="8">
        <v>684724.41</v>
      </c>
      <c r="M222" s="8">
        <v>60654436.2</v>
      </c>
      <c r="N222" s="9">
        <v>70.76</v>
      </c>
      <c r="O222" s="9">
        <v>12.48</v>
      </c>
      <c r="P222" s="9">
        <v>74.7</v>
      </c>
      <c r="Q222" s="8">
        <v>88407645.82</v>
      </c>
      <c r="R222" s="8">
        <v>7532280.54</v>
      </c>
      <c r="S222" s="8">
        <v>80875365.28</v>
      </c>
      <c r="T222" s="8">
        <v>54852128</v>
      </c>
      <c r="U222" s="8">
        <v>846500.55</v>
      </c>
      <c r="V222" s="8">
        <v>54005627.45</v>
      </c>
      <c r="W222" s="9">
        <v>62.04</v>
      </c>
      <c r="X222" s="9">
        <v>11.23</v>
      </c>
      <c r="Y222" s="9">
        <v>66.77</v>
      </c>
      <c r="Z222" s="8">
        <v>321376.18</v>
      </c>
      <c r="AA222" s="8">
        <v>6648808.75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457</v>
      </c>
      <c r="G223" s="53" t="s">
        <v>459</v>
      </c>
      <c r="H223" s="8">
        <v>97764268.97</v>
      </c>
      <c r="I223" s="8">
        <v>8714280</v>
      </c>
      <c r="J223" s="8">
        <v>89049988.97</v>
      </c>
      <c r="K223" s="8">
        <v>73525020.95</v>
      </c>
      <c r="L223" s="8">
        <v>3900535.79</v>
      </c>
      <c r="M223" s="8">
        <v>69624485.16</v>
      </c>
      <c r="N223" s="9">
        <v>75.2</v>
      </c>
      <c r="O223" s="9">
        <v>44.76</v>
      </c>
      <c r="P223" s="9">
        <v>78.18</v>
      </c>
      <c r="Q223" s="8">
        <v>99100290.97</v>
      </c>
      <c r="R223" s="8">
        <v>16165804</v>
      </c>
      <c r="S223" s="8">
        <v>82934486.97</v>
      </c>
      <c r="T223" s="8">
        <v>65198805.1</v>
      </c>
      <c r="U223" s="8">
        <v>6185972.14</v>
      </c>
      <c r="V223" s="8">
        <v>59012832.96</v>
      </c>
      <c r="W223" s="9">
        <v>65.79</v>
      </c>
      <c r="X223" s="9">
        <v>38.26</v>
      </c>
      <c r="Y223" s="9">
        <v>71.15</v>
      </c>
      <c r="Z223" s="8">
        <v>6115502</v>
      </c>
      <c r="AA223" s="8">
        <v>10611652.2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457</v>
      </c>
      <c r="G224" s="53" t="s">
        <v>460</v>
      </c>
      <c r="H224" s="8">
        <v>71854912.5</v>
      </c>
      <c r="I224" s="8">
        <v>14714982.07</v>
      </c>
      <c r="J224" s="8">
        <v>57139930.43</v>
      </c>
      <c r="K224" s="8">
        <v>56788245.99</v>
      </c>
      <c r="L224" s="8">
        <v>12764985.57</v>
      </c>
      <c r="M224" s="8">
        <v>44023260.42</v>
      </c>
      <c r="N224" s="9">
        <v>79.03</v>
      </c>
      <c r="O224" s="9">
        <v>86.74</v>
      </c>
      <c r="P224" s="9">
        <v>77.04</v>
      </c>
      <c r="Q224" s="8">
        <v>72948070.46</v>
      </c>
      <c r="R224" s="8">
        <v>20030408.55</v>
      </c>
      <c r="S224" s="8">
        <v>52917661.91</v>
      </c>
      <c r="T224" s="8">
        <v>52238174.1</v>
      </c>
      <c r="U224" s="8">
        <v>15242087.03</v>
      </c>
      <c r="V224" s="8">
        <v>36996087.07</v>
      </c>
      <c r="W224" s="9">
        <v>71.61</v>
      </c>
      <c r="X224" s="9">
        <v>76.09</v>
      </c>
      <c r="Y224" s="9">
        <v>69.91</v>
      </c>
      <c r="Z224" s="8">
        <v>4222268.52</v>
      </c>
      <c r="AA224" s="8">
        <v>7027173.35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457</v>
      </c>
      <c r="G225" s="53" t="s">
        <v>461</v>
      </c>
      <c r="H225" s="8">
        <v>67559157.97</v>
      </c>
      <c r="I225" s="8">
        <v>13885061.04</v>
      </c>
      <c r="J225" s="8">
        <v>53674096.93</v>
      </c>
      <c r="K225" s="8">
        <v>45525440.47</v>
      </c>
      <c r="L225" s="8">
        <v>4561952.75</v>
      </c>
      <c r="M225" s="8">
        <v>40963487.72</v>
      </c>
      <c r="N225" s="9">
        <v>67.38</v>
      </c>
      <c r="O225" s="9">
        <v>32.85</v>
      </c>
      <c r="P225" s="9">
        <v>76.31</v>
      </c>
      <c r="Q225" s="8">
        <v>71819157.97</v>
      </c>
      <c r="R225" s="8">
        <v>20010085.32</v>
      </c>
      <c r="S225" s="8">
        <v>51809072.65</v>
      </c>
      <c r="T225" s="8">
        <v>44162466.68</v>
      </c>
      <c r="U225" s="8">
        <v>9370168.4</v>
      </c>
      <c r="V225" s="8">
        <v>34792298.28</v>
      </c>
      <c r="W225" s="9">
        <v>61.49</v>
      </c>
      <c r="X225" s="9">
        <v>46.82</v>
      </c>
      <c r="Y225" s="9">
        <v>67.15</v>
      </c>
      <c r="Z225" s="8">
        <v>1865024.28</v>
      </c>
      <c r="AA225" s="8">
        <v>6171189.44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457</v>
      </c>
      <c r="G226" s="53" t="s">
        <v>462</v>
      </c>
      <c r="H226" s="8">
        <v>51009085.98</v>
      </c>
      <c r="I226" s="8">
        <v>7244091.35</v>
      </c>
      <c r="J226" s="8">
        <v>43764994.63</v>
      </c>
      <c r="K226" s="8">
        <v>36641154.61</v>
      </c>
      <c r="L226" s="8">
        <v>3404369.07</v>
      </c>
      <c r="M226" s="8">
        <v>33236785.54</v>
      </c>
      <c r="N226" s="9">
        <v>71.83</v>
      </c>
      <c r="O226" s="9">
        <v>46.99</v>
      </c>
      <c r="P226" s="9">
        <v>75.94</v>
      </c>
      <c r="Q226" s="8">
        <v>51475435.95</v>
      </c>
      <c r="R226" s="8">
        <v>9704104.86</v>
      </c>
      <c r="S226" s="8">
        <v>41771331.09</v>
      </c>
      <c r="T226" s="8">
        <v>33619005.82</v>
      </c>
      <c r="U226" s="8">
        <v>4886284.9</v>
      </c>
      <c r="V226" s="8">
        <v>28732720.92</v>
      </c>
      <c r="W226" s="9">
        <v>65.31</v>
      </c>
      <c r="X226" s="9">
        <v>50.35</v>
      </c>
      <c r="Y226" s="9">
        <v>68.78</v>
      </c>
      <c r="Z226" s="8">
        <v>1993663.54</v>
      </c>
      <c r="AA226" s="8">
        <v>4504064.62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457</v>
      </c>
      <c r="G227" s="53" t="s">
        <v>463</v>
      </c>
      <c r="H227" s="8">
        <v>79195989</v>
      </c>
      <c r="I227" s="8">
        <v>12144185</v>
      </c>
      <c r="J227" s="8">
        <v>67051804</v>
      </c>
      <c r="K227" s="8">
        <v>57604525.72</v>
      </c>
      <c r="L227" s="8">
        <v>6025948.13</v>
      </c>
      <c r="M227" s="8">
        <v>51578577.59</v>
      </c>
      <c r="N227" s="9">
        <v>72.73</v>
      </c>
      <c r="O227" s="9">
        <v>49.62</v>
      </c>
      <c r="P227" s="9">
        <v>76.92</v>
      </c>
      <c r="Q227" s="8">
        <v>79279785</v>
      </c>
      <c r="R227" s="8">
        <v>15635713</v>
      </c>
      <c r="S227" s="8">
        <v>63644072</v>
      </c>
      <c r="T227" s="8">
        <v>54995064.57</v>
      </c>
      <c r="U227" s="8">
        <v>8741078.83</v>
      </c>
      <c r="V227" s="8">
        <v>46253985.74</v>
      </c>
      <c r="W227" s="9">
        <v>69.36</v>
      </c>
      <c r="X227" s="9">
        <v>55.9</v>
      </c>
      <c r="Y227" s="9">
        <v>72.67</v>
      </c>
      <c r="Z227" s="8">
        <v>3407732</v>
      </c>
      <c r="AA227" s="8">
        <v>5324591.85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457</v>
      </c>
      <c r="G228" s="53" t="s">
        <v>464</v>
      </c>
      <c r="H228" s="8">
        <v>99418739.85</v>
      </c>
      <c r="I228" s="8">
        <v>13845777.23</v>
      </c>
      <c r="J228" s="8">
        <v>85572962.62</v>
      </c>
      <c r="K228" s="8">
        <v>72583478.04</v>
      </c>
      <c r="L228" s="8">
        <v>5740143.5</v>
      </c>
      <c r="M228" s="8">
        <v>66843334.54</v>
      </c>
      <c r="N228" s="9">
        <v>73</v>
      </c>
      <c r="O228" s="9">
        <v>41.45</v>
      </c>
      <c r="P228" s="9">
        <v>78.11</v>
      </c>
      <c r="Q228" s="8">
        <v>100531108.4</v>
      </c>
      <c r="R228" s="8">
        <v>17645163.16</v>
      </c>
      <c r="S228" s="8">
        <v>82885945.24</v>
      </c>
      <c r="T228" s="8">
        <v>68806441.27</v>
      </c>
      <c r="U228" s="8">
        <v>7920433.77</v>
      </c>
      <c r="V228" s="8">
        <v>60886007.5</v>
      </c>
      <c r="W228" s="9">
        <v>68.44</v>
      </c>
      <c r="X228" s="9">
        <v>44.88</v>
      </c>
      <c r="Y228" s="9">
        <v>73.45</v>
      </c>
      <c r="Z228" s="8">
        <v>2687017.38</v>
      </c>
      <c r="AA228" s="8">
        <v>5957327.04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457</v>
      </c>
      <c r="G229" s="53" t="s">
        <v>465</v>
      </c>
      <c r="H229" s="8">
        <v>75358515.63</v>
      </c>
      <c r="I229" s="8">
        <v>6752839</v>
      </c>
      <c r="J229" s="8">
        <v>68605676.63</v>
      </c>
      <c r="K229" s="8">
        <v>56564581.45</v>
      </c>
      <c r="L229" s="8">
        <v>3148602.96</v>
      </c>
      <c r="M229" s="8">
        <v>53415978.49</v>
      </c>
      <c r="N229" s="9">
        <v>75.06</v>
      </c>
      <c r="O229" s="9">
        <v>46.62</v>
      </c>
      <c r="P229" s="9">
        <v>77.85</v>
      </c>
      <c r="Q229" s="8">
        <v>85903325.63</v>
      </c>
      <c r="R229" s="8">
        <v>19804055</v>
      </c>
      <c r="S229" s="8">
        <v>66099270.63</v>
      </c>
      <c r="T229" s="8">
        <v>53032383.61</v>
      </c>
      <c r="U229" s="8">
        <v>6662292.36</v>
      </c>
      <c r="V229" s="8">
        <v>46370091.25</v>
      </c>
      <c r="W229" s="9">
        <v>61.73</v>
      </c>
      <c r="X229" s="9">
        <v>33.64</v>
      </c>
      <c r="Y229" s="9">
        <v>70.15</v>
      </c>
      <c r="Z229" s="8">
        <v>2506406</v>
      </c>
      <c r="AA229" s="8">
        <v>7045887.24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457</v>
      </c>
      <c r="G230" s="53" t="s">
        <v>466</v>
      </c>
      <c r="H230" s="8">
        <v>136114916.44</v>
      </c>
      <c r="I230" s="8">
        <v>31743077.32</v>
      </c>
      <c r="J230" s="8">
        <v>104371839.12</v>
      </c>
      <c r="K230" s="8">
        <v>99741160.72</v>
      </c>
      <c r="L230" s="8">
        <v>16875641.09</v>
      </c>
      <c r="M230" s="8">
        <v>82865519.63</v>
      </c>
      <c r="N230" s="9">
        <v>73.27</v>
      </c>
      <c r="O230" s="9">
        <v>53.16</v>
      </c>
      <c r="P230" s="9">
        <v>79.39</v>
      </c>
      <c r="Q230" s="8">
        <v>151436464.07</v>
      </c>
      <c r="R230" s="8">
        <v>55805620.56</v>
      </c>
      <c r="S230" s="8">
        <v>95630843.51</v>
      </c>
      <c r="T230" s="8">
        <v>94818822.33</v>
      </c>
      <c r="U230" s="8">
        <v>24400120.23</v>
      </c>
      <c r="V230" s="8">
        <v>70418702.1</v>
      </c>
      <c r="W230" s="9">
        <v>62.61</v>
      </c>
      <c r="X230" s="9">
        <v>43.72</v>
      </c>
      <c r="Y230" s="9">
        <v>73.63</v>
      </c>
      <c r="Z230" s="8">
        <v>8740995.61</v>
      </c>
      <c r="AA230" s="8">
        <v>12446817.53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457</v>
      </c>
      <c r="G231" s="53" t="s">
        <v>467</v>
      </c>
      <c r="H231" s="8">
        <v>54405758</v>
      </c>
      <c r="I231" s="8">
        <v>6547052</v>
      </c>
      <c r="J231" s="8">
        <v>47858706</v>
      </c>
      <c r="K231" s="8">
        <v>40021766.59</v>
      </c>
      <c r="L231" s="8">
        <v>3492025.28</v>
      </c>
      <c r="M231" s="8">
        <v>36529741.31</v>
      </c>
      <c r="N231" s="9">
        <v>73.56</v>
      </c>
      <c r="O231" s="9">
        <v>53.33</v>
      </c>
      <c r="P231" s="9">
        <v>76.32</v>
      </c>
      <c r="Q231" s="8">
        <v>54405758</v>
      </c>
      <c r="R231" s="8">
        <v>6897350</v>
      </c>
      <c r="S231" s="8">
        <v>47508408</v>
      </c>
      <c r="T231" s="8">
        <v>38542275.63</v>
      </c>
      <c r="U231" s="8">
        <v>4244442.36</v>
      </c>
      <c r="V231" s="8">
        <v>34297833.27</v>
      </c>
      <c r="W231" s="9">
        <v>70.84</v>
      </c>
      <c r="X231" s="9">
        <v>61.53</v>
      </c>
      <c r="Y231" s="9">
        <v>72.19</v>
      </c>
      <c r="Z231" s="8">
        <v>350298</v>
      </c>
      <c r="AA231" s="8">
        <v>2231908.04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457</v>
      </c>
      <c r="G232" s="53" t="s">
        <v>468</v>
      </c>
      <c r="H232" s="8">
        <v>96361526.17</v>
      </c>
      <c r="I232" s="8">
        <v>7280005.34</v>
      </c>
      <c r="J232" s="8">
        <v>89081520.83</v>
      </c>
      <c r="K232" s="8">
        <v>74840796.82</v>
      </c>
      <c r="L232" s="8">
        <v>4734260.26</v>
      </c>
      <c r="M232" s="8">
        <v>70106536.56</v>
      </c>
      <c r="N232" s="9">
        <v>77.66</v>
      </c>
      <c r="O232" s="9">
        <v>65.03</v>
      </c>
      <c r="P232" s="9">
        <v>78.69</v>
      </c>
      <c r="Q232" s="8">
        <v>97698933.99</v>
      </c>
      <c r="R232" s="8">
        <v>13214933.61</v>
      </c>
      <c r="S232" s="8">
        <v>84484000.38</v>
      </c>
      <c r="T232" s="8">
        <v>68705518.93</v>
      </c>
      <c r="U232" s="8">
        <v>8074751.72</v>
      </c>
      <c r="V232" s="8">
        <v>60630767.21</v>
      </c>
      <c r="W232" s="9">
        <v>70.32</v>
      </c>
      <c r="X232" s="9">
        <v>61.1</v>
      </c>
      <c r="Y232" s="9">
        <v>71.76</v>
      </c>
      <c r="Z232" s="8">
        <v>4597520.45</v>
      </c>
      <c r="AA232" s="8">
        <v>9475769.35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457</v>
      </c>
      <c r="G233" s="53" t="s">
        <v>469</v>
      </c>
      <c r="H233" s="8">
        <v>46350049.21</v>
      </c>
      <c r="I233" s="8">
        <v>6618691</v>
      </c>
      <c r="J233" s="8">
        <v>39731358.21</v>
      </c>
      <c r="K233" s="8">
        <v>32346599.75</v>
      </c>
      <c r="L233" s="8">
        <v>1649758.74</v>
      </c>
      <c r="M233" s="8">
        <v>30696841.01</v>
      </c>
      <c r="N233" s="9">
        <v>69.78</v>
      </c>
      <c r="O233" s="9">
        <v>24.92</v>
      </c>
      <c r="P233" s="9">
        <v>77.26</v>
      </c>
      <c r="Q233" s="8">
        <v>49821856.21</v>
      </c>
      <c r="R233" s="8">
        <v>11297314</v>
      </c>
      <c r="S233" s="8">
        <v>38524542.21</v>
      </c>
      <c r="T233" s="8">
        <v>30077833.85</v>
      </c>
      <c r="U233" s="8">
        <v>2896802.07</v>
      </c>
      <c r="V233" s="8">
        <v>27181031.78</v>
      </c>
      <c r="W233" s="9">
        <v>60.37</v>
      </c>
      <c r="X233" s="9">
        <v>25.64</v>
      </c>
      <c r="Y233" s="9">
        <v>70.55</v>
      </c>
      <c r="Z233" s="8">
        <v>1206816</v>
      </c>
      <c r="AA233" s="8">
        <v>3515809.23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457</v>
      </c>
      <c r="G234" s="53" t="s">
        <v>470</v>
      </c>
      <c r="H234" s="8">
        <v>39784609.21</v>
      </c>
      <c r="I234" s="8">
        <v>10308958.04</v>
      </c>
      <c r="J234" s="8">
        <v>29475651.17</v>
      </c>
      <c r="K234" s="8">
        <v>28857359.88</v>
      </c>
      <c r="L234" s="8">
        <v>5605218.85</v>
      </c>
      <c r="M234" s="8">
        <v>23252141.03</v>
      </c>
      <c r="N234" s="9">
        <v>72.53</v>
      </c>
      <c r="O234" s="9">
        <v>54.37</v>
      </c>
      <c r="P234" s="9">
        <v>78.88</v>
      </c>
      <c r="Q234" s="8">
        <v>39921777.21</v>
      </c>
      <c r="R234" s="8">
        <v>11633823.46</v>
      </c>
      <c r="S234" s="8">
        <v>28287953.75</v>
      </c>
      <c r="T234" s="8">
        <v>27126965.16</v>
      </c>
      <c r="U234" s="8">
        <v>6301566.15</v>
      </c>
      <c r="V234" s="8">
        <v>20825399.01</v>
      </c>
      <c r="W234" s="9">
        <v>67.95</v>
      </c>
      <c r="X234" s="9">
        <v>54.16</v>
      </c>
      <c r="Y234" s="9">
        <v>73.61</v>
      </c>
      <c r="Z234" s="8">
        <v>1187697.42</v>
      </c>
      <c r="AA234" s="8">
        <v>2426742.02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457</v>
      </c>
      <c r="G235" s="53" t="s">
        <v>471</v>
      </c>
      <c r="H235" s="8">
        <v>119996260.79</v>
      </c>
      <c r="I235" s="8">
        <v>14862417</v>
      </c>
      <c r="J235" s="8">
        <v>105133843.79</v>
      </c>
      <c r="K235" s="8">
        <v>86328152.08</v>
      </c>
      <c r="L235" s="8">
        <v>2537502.84</v>
      </c>
      <c r="M235" s="8">
        <v>83790649.24</v>
      </c>
      <c r="N235" s="9">
        <v>71.94</v>
      </c>
      <c r="O235" s="9">
        <v>17.07</v>
      </c>
      <c r="P235" s="9">
        <v>79.69</v>
      </c>
      <c r="Q235" s="8">
        <v>120321642.79</v>
      </c>
      <c r="R235" s="8">
        <v>17380848</v>
      </c>
      <c r="S235" s="8">
        <v>102940794.79</v>
      </c>
      <c r="T235" s="8">
        <v>76637083.69</v>
      </c>
      <c r="U235" s="8">
        <v>6853706.56</v>
      </c>
      <c r="V235" s="8">
        <v>69783377.13</v>
      </c>
      <c r="W235" s="9">
        <v>63.69</v>
      </c>
      <c r="X235" s="9">
        <v>39.43</v>
      </c>
      <c r="Y235" s="9">
        <v>67.78</v>
      </c>
      <c r="Z235" s="8">
        <v>2193049</v>
      </c>
      <c r="AA235" s="8">
        <v>14007272.11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457</v>
      </c>
      <c r="G236" s="53" t="s">
        <v>472</v>
      </c>
      <c r="H236" s="8">
        <v>56377310.34</v>
      </c>
      <c r="I236" s="8">
        <v>10653077.92</v>
      </c>
      <c r="J236" s="8">
        <v>45724232.42</v>
      </c>
      <c r="K236" s="8">
        <v>40037157.25</v>
      </c>
      <c r="L236" s="8">
        <v>3137245.6</v>
      </c>
      <c r="M236" s="8">
        <v>36899911.65</v>
      </c>
      <c r="N236" s="9">
        <v>71.01</v>
      </c>
      <c r="O236" s="9">
        <v>29.44</v>
      </c>
      <c r="P236" s="9">
        <v>80.7</v>
      </c>
      <c r="Q236" s="8">
        <v>55041020.39</v>
      </c>
      <c r="R236" s="8">
        <v>11416743.79</v>
      </c>
      <c r="S236" s="8">
        <v>43624276.6</v>
      </c>
      <c r="T236" s="8">
        <v>35411697.86</v>
      </c>
      <c r="U236" s="8">
        <v>4377161.43</v>
      </c>
      <c r="V236" s="8">
        <v>31034536.43</v>
      </c>
      <c r="W236" s="9">
        <v>64.33</v>
      </c>
      <c r="X236" s="9">
        <v>38.33</v>
      </c>
      <c r="Y236" s="9">
        <v>71.14</v>
      </c>
      <c r="Z236" s="8">
        <v>2099955.82</v>
      </c>
      <c r="AA236" s="8">
        <v>5865375.22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457</v>
      </c>
      <c r="G237" s="53" t="s">
        <v>473</v>
      </c>
      <c r="H237" s="8">
        <v>53746323</v>
      </c>
      <c r="I237" s="8">
        <v>4656033</v>
      </c>
      <c r="J237" s="8">
        <v>49090290</v>
      </c>
      <c r="K237" s="8">
        <v>39550621.27</v>
      </c>
      <c r="L237" s="8">
        <v>787266.22</v>
      </c>
      <c r="M237" s="8">
        <v>38763355.05</v>
      </c>
      <c r="N237" s="9">
        <v>73.58</v>
      </c>
      <c r="O237" s="9">
        <v>16.9</v>
      </c>
      <c r="P237" s="9">
        <v>78.96</v>
      </c>
      <c r="Q237" s="8">
        <v>55918970</v>
      </c>
      <c r="R237" s="8">
        <v>7895572</v>
      </c>
      <c r="S237" s="8">
        <v>48023398</v>
      </c>
      <c r="T237" s="8">
        <v>36560920.13</v>
      </c>
      <c r="U237" s="8">
        <v>1403794.04</v>
      </c>
      <c r="V237" s="8">
        <v>35157126.09</v>
      </c>
      <c r="W237" s="9">
        <v>65.38</v>
      </c>
      <c r="X237" s="9">
        <v>17.77</v>
      </c>
      <c r="Y237" s="9">
        <v>73.2</v>
      </c>
      <c r="Z237" s="8">
        <v>1066892</v>
      </c>
      <c r="AA237" s="8">
        <v>3606228.96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457</v>
      </c>
      <c r="G238" s="53" t="s">
        <v>474</v>
      </c>
      <c r="H238" s="8">
        <v>63794369</v>
      </c>
      <c r="I238" s="8">
        <v>2663974</v>
      </c>
      <c r="J238" s="8">
        <v>61130395</v>
      </c>
      <c r="K238" s="8">
        <v>49473915.63</v>
      </c>
      <c r="L238" s="8">
        <v>779752.4</v>
      </c>
      <c r="M238" s="8">
        <v>48694163.23</v>
      </c>
      <c r="N238" s="9">
        <v>77.55</v>
      </c>
      <c r="O238" s="9">
        <v>29.27</v>
      </c>
      <c r="P238" s="9">
        <v>79.65</v>
      </c>
      <c r="Q238" s="8">
        <v>71525676</v>
      </c>
      <c r="R238" s="8">
        <v>12592000</v>
      </c>
      <c r="S238" s="8">
        <v>58933676</v>
      </c>
      <c r="T238" s="8">
        <v>43026410.09</v>
      </c>
      <c r="U238" s="8">
        <v>2441473.36</v>
      </c>
      <c r="V238" s="8">
        <v>40584936.73</v>
      </c>
      <c r="W238" s="9">
        <v>60.15</v>
      </c>
      <c r="X238" s="9">
        <v>19.38</v>
      </c>
      <c r="Y238" s="9">
        <v>68.86</v>
      </c>
      <c r="Z238" s="8">
        <v>2196719</v>
      </c>
      <c r="AA238" s="8">
        <v>8109226.5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457</v>
      </c>
      <c r="G239" s="53" t="s">
        <v>475</v>
      </c>
      <c r="H239" s="8">
        <v>75361715.28</v>
      </c>
      <c r="I239" s="8">
        <v>8087819.12</v>
      </c>
      <c r="J239" s="8">
        <v>67273896.16</v>
      </c>
      <c r="K239" s="8">
        <v>56877681.62</v>
      </c>
      <c r="L239" s="8">
        <v>3863170.51</v>
      </c>
      <c r="M239" s="8">
        <v>53014511.11</v>
      </c>
      <c r="N239" s="9">
        <v>75.47</v>
      </c>
      <c r="O239" s="9">
        <v>47.76</v>
      </c>
      <c r="P239" s="9">
        <v>78.8</v>
      </c>
      <c r="Q239" s="8">
        <v>75622832.1</v>
      </c>
      <c r="R239" s="8">
        <v>10616189.33</v>
      </c>
      <c r="S239" s="8">
        <v>65006642.77</v>
      </c>
      <c r="T239" s="8">
        <v>47392362.51</v>
      </c>
      <c r="U239" s="8">
        <v>1736999.01</v>
      </c>
      <c r="V239" s="8">
        <v>45655363.5</v>
      </c>
      <c r="W239" s="9">
        <v>62.66</v>
      </c>
      <c r="X239" s="9">
        <v>16.36</v>
      </c>
      <c r="Y239" s="9">
        <v>70.23</v>
      </c>
      <c r="Z239" s="8">
        <v>2267253.39</v>
      </c>
      <c r="AA239" s="8">
        <v>7359147.61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457</v>
      </c>
      <c r="G240" s="53" t="s">
        <v>476</v>
      </c>
      <c r="H240" s="8">
        <v>52902524.02</v>
      </c>
      <c r="I240" s="8">
        <v>7664142.92</v>
      </c>
      <c r="J240" s="8">
        <v>45238381.1</v>
      </c>
      <c r="K240" s="8">
        <v>40788689.9</v>
      </c>
      <c r="L240" s="8">
        <v>6556987.71</v>
      </c>
      <c r="M240" s="8">
        <v>34231702.19</v>
      </c>
      <c r="N240" s="9">
        <v>77.1</v>
      </c>
      <c r="O240" s="9">
        <v>85.55</v>
      </c>
      <c r="P240" s="9">
        <v>75.66</v>
      </c>
      <c r="Q240" s="8">
        <v>52522524.02</v>
      </c>
      <c r="R240" s="8">
        <v>8893032.72</v>
      </c>
      <c r="S240" s="8">
        <v>43629491.3</v>
      </c>
      <c r="T240" s="8">
        <v>37530209.13</v>
      </c>
      <c r="U240" s="8">
        <v>6134351.44</v>
      </c>
      <c r="V240" s="8">
        <v>31395857.69</v>
      </c>
      <c r="W240" s="9">
        <v>71.45</v>
      </c>
      <c r="X240" s="9">
        <v>68.97</v>
      </c>
      <c r="Y240" s="9">
        <v>71.96</v>
      </c>
      <c r="Z240" s="8">
        <v>1608889.8</v>
      </c>
      <c r="AA240" s="8">
        <v>2835844.5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457</v>
      </c>
      <c r="G241" s="53" t="s">
        <v>477</v>
      </c>
      <c r="H241" s="8">
        <v>54118055</v>
      </c>
      <c r="I241" s="8">
        <v>3294253</v>
      </c>
      <c r="J241" s="8">
        <v>50823802</v>
      </c>
      <c r="K241" s="8">
        <v>41347682.19</v>
      </c>
      <c r="L241" s="8">
        <v>3019283.58</v>
      </c>
      <c r="M241" s="8">
        <v>38328398.61</v>
      </c>
      <c r="N241" s="9">
        <v>76.4</v>
      </c>
      <c r="O241" s="9">
        <v>91.65</v>
      </c>
      <c r="P241" s="9">
        <v>75.41</v>
      </c>
      <c r="Q241" s="8">
        <v>53969731</v>
      </c>
      <c r="R241" s="8">
        <v>7444487</v>
      </c>
      <c r="S241" s="8">
        <v>46525244</v>
      </c>
      <c r="T241" s="8">
        <v>36659963.7</v>
      </c>
      <c r="U241" s="8">
        <v>4129753.23</v>
      </c>
      <c r="V241" s="8">
        <v>32530210.47</v>
      </c>
      <c r="W241" s="9">
        <v>67.92</v>
      </c>
      <c r="X241" s="9">
        <v>55.47</v>
      </c>
      <c r="Y241" s="9">
        <v>69.91</v>
      </c>
      <c r="Z241" s="8">
        <v>4298558</v>
      </c>
      <c r="AA241" s="8">
        <v>5798188.14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478</v>
      </c>
      <c r="G242" s="53" t="s">
        <v>479</v>
      </c>
      <c r="H242" s="8">
        <v>1308780166.29</v>
      </c>
      <c r="I242" s="8">
        <v>573904678.3</v>
      </c>
      <c r="J242" s="8">
        <v>734875487.99</v>
      </c>
      <c r="K242" s="8">
        <v>826096786.89</v>
      </c>
      <c r="L242" s="8">
        <v>363570844.08</v>
      </c>
      <c r="M242" s="8">
        <v>462525942.81</v>
      </c>
      <c r="N242" s="9">
        <v>63.11</v>
      </c>
      <c r="O242" s="9">
        <v>63.35</v>
      </c>
      <c r="P242" s="9">
        <v>62.93</v>
      </c>
      <c r="Q242" s="8">
        <v>1587869149.21</v>
      </c>
      <c r="R242" s="8">
        <v>995659602.74</v>
      </c>
      <c r="S242" s="8">
        <v>592209546.47</v>
      </c>
      <c r="T242" s="8">
        <v>938640187.5</v>
      </c>
      <c r="U242" s="8">
        <v>556301785.62</v>
      </c>
      <c r="V242" s="8">
        <v>382338401.88</v>
      </c>
      <c r="W242" s="9">
        <v>59.11</v>
      </c>
      <c r="X242" s="9">
        <v>55.87</v>
      </c>
      <c r="Y242" s="9">
        <v>64.56</v>
      </c>
      <c r="Z242" s="8">
        <v>142665941.52</v>
      </c>
      <c r="AA242" s="8">
        <v>80187540.93</v>
      </c>
    </row>
    <row r="243" spans="1:27" ht="12.75">
      <c r="A243" s="34">
        <v>6</v>
      </c>
      <c r="B243" s="34">
        <v>8</v>
      </c>
      <c r="C243" s="34">
        <v>1</v>
      </c>
      <c r="D243" s="35" t="s">
        <v>480</v>
      </c>
      <c r="E243" s="36">
        <v>271</v>
      </c>
      <c r="F243" s="7" t="s">
        <v>480</v>
      </c>
      <c r="G243" s="53" t="s">
        <v>481</v>
      </c>
      <c r="H243" s="8">
        <v>550470</v>
      </c>
      <c r="I243" s="8">
        <v>0</v>
      </c>
      <c r="J243" s="8">
        <v>550470</v>
      </c>
      <c r="K243" s="8">
        <v>478329.82</v>
      </c>
      <c r="L243" s="8">
        <v>0</v>
      </c>
      <c r="M243" s="8">
        <v>478329.82</v>
      </c>
      <c r="N243" s="9">
        <v>86.89</v>
      </c>
      <c r="O243" s="9"/>
      <c r="P243" s="9">
        <v>86.89</v>
      </c>
      <c r="Q243" s="8">
        <v>683631</v>
      </c>
      <c r="R243" s="8">
        <v>0</v>
      </c>
      <c r="S243" s="8">
        <v>683631</v>
      </c>
      <c r="T243" s="8">
        <v>524728.39</v>
      </c>
      <c r="U243" s="8">
        <v>0</v>
      </c>
      <c r="V243" s="8">
        <v>524728.39</v>
      </c>
      <c r="W243" s="9">
        <v>76.75</v>
      </c>
      <c r="X243" s="9"/>
      <c r="Y243" s="9">
        <v>76.75</v>
      </c>
      <c r="Z243" s="8">
        <v>-133161</v>
      </c>
      <c r="AA243" s="8">
        <v>-46398.57</v>
      </c>
    </row>
    <row r="244" spans="1:27" ht="24">
      <c r="A244" s="34">
        <v>6</v>
      </c>
      <c r="B244" s="34">
        <v>19</v>
      </c>
      <c r="C244" s="34">
        <v>1</v>
      </c>
      <c r="D244" s="35" t="s">
        <v>480</v>
      </c>
      <c r="E244" s="36">
        <v>270</v>
      </c>
      <c r="F244" s="7" t="s">
        <v>480</v>
      </c>
      <c r="G244" s="53" t="s">
        <v>482</v>
      </c>
      <c r="H244" s="8">
        <v>4849717.19</v>
      </c>
      <c r="I244" s="8">
        <v>314557.75</v>
      </c>
      <c r="J244" s="8">
        <v>4535159.44</v>
      </c>
      <c r="K244" s="8">
        <v>2376408.51</v>
      </c>
      <c r="L244" s="8">
        <v>0</v>
      </c>
      <c r="M244" s="8">
        <v>2376408.51</v>
      </c>
      <c r="N244" s="9">
        <v>49</v>
      </c>
      <c r="O244" s="9">
        <v>0</v>
      </c>
      <c r="P244" s="9">
        <v>52.39</v>
      </c>
      <c r="Q244" s="8">
        <v>3872183</v>
      </c>
      <c r="R244" s="8">
        <v>0</v>
      </c>
      <c r="S244" s="8">
        <v>3872183</v>
      </c>
      <c r="T244" s="8">
        <v>2542594.24</v>
      </c>
      <c r="U244" s="8">
        <v>0</v>
      </c>
      <c r="V244" s="8">
        <v>2542594.24</v>
      </c>
      <c r="W244" s="9">
        <v>65.66</v>
      </c>
      <c r="X244" s="9"/>
      <c r="Y244" s="9">
        <v>65.66</v>
      </c>
      <c r="Z244" s="8">
        <v>662976.44</v>
      </c>
      <c r="AA244" s="8">
        <v>-166185.73</v>
      </c>
    </row>
    <row r="245" spans="1:27" ht="12.75">
      <c r="A245" s="34">
        <v>6</v>
      </c>
      <c r="B245" s="34">
        <v>7</v>
      </c>
      <c r="C245" s="34">
        <v>1</v>
      </c>
      <c r="D245" s="35" t="s">
        <v>480</v>
      </c>
      <c r="E245" s="36">
        <v>187</v>
      </c>
      <c r="F245" s="7" t="s">
        <v>480</v>
      </c>
      <c r="G245" s="53" t="s">
        <v>489</v>
      </c>
      <c r="H245" s="8">
        <v>2797324</v>
      </c>
      <c r="I245" s="8">
        <v>300000</v>
      </c>
      <c r="J245" s="8">
        <v>2497324</v>
      </c>
      <c r="K245" s="8">
        <v>2106574.68</v>
      </c>
      <c r="L245" s="8">
        <v>300000</v>
      </c>
      <c r="M245" s="8">
        <v>1806574.68</v>
      </c>
      <c r="N245" s="9">
        <v>75.3</v>
      </c>
      <c r="O245" s="9">
        <v>100</v>
      </c>
      <c r="P245" s="9">
        <v>72.34</v>
      </c>
      <c r="Q245" s="8">
        <v>3397324</v>
      </c>
      <c r="R245" s="8">
        <v>20000</v>
      </c>
      <c r="S245" s="8">
        <v>3377324</v>
      </c>
      <c r="T245" s="8">
        <v>1832920.74</v>
      </c>
      <c r="U245" s="8">
        <v>19913.7</v>
      </c>
      <c r="V245" s="8">
        <v>1813007.04</v>
      </c>
      <c r="W245" s="9">
        <v>53.95</v>
      </c>
      <c r="X245" s="9">
        <v>99.56</v>
      </c>
      <c r="Y245" s="9">
        <v>53.68</v>
      </c>
      <c r="Z245" s="8">
        <v>-880000</v>
      </c>
      <c r="AA245" s="8">
        <v>-6432.36</v>
      </c>
    </row>
    <row r="246" spans="1:27" ht="24">
      <c r="A246" s="34">
        <v>6</v>
      </c>
      <c r="B246" s="34">
        <v>1</v>
      </c>
      <c r="C246" s="34">
        <v>1</v>
      </c>
      <c r="D246" s="35" t="s">
        <v>480</v>
      </c>
      <c r="E246" s="36">
        <v>188</v>
      </c>
      <c r="F246" s="7" t="s">
        <v>480</v>
      </c>
      <c r="G246" s="53" t="s">
        <v>490</v>
      </c>
      <c r="H246" s="8">
        <v>201525</v>
      </c>
      <c r="I246" s="8">
        <v>0</v>
      </c>
      <c r="J246" s="8">
        <v>201525</v>
      </c>
      <c r="K246" s="8">
        <v>137806.73</v>
      </c>
      <c r="L246" s="8">
        <v>0</v>
      </c>
      <c r="M246" s="8">
        <v>137806.73</v>
      </c>
      <c r="N246" s="9">
        <v>68.38</v>
      </c>
      <c r="O246" s="9"/>
      <c r="P246" s="9">
        <v>68.38</v>
      </c>
      <c r="Q246" s="8">
        <v>209391.16</v>
      </c>
      <c r="R246" s="8">
        <v>0</v>
      </c>
      <c r="S246" s="8">
        <v>209391.16</v>
      </c>
      <c r="T246" s="8">
        <v>101995.71</v>
      </c>
      <c r="U246" s="8">
        <v>0</v>
      </c>
      <c r="V246" s="8">
        <v>101995.71</v>
      </c>
      <c r="W246" s="9">
        <v>48.71</v>
      </c>
      <c r="X246" s="9"/>
      <c r="Y246" s="9">
        <v>48.71</v>
      </c>
      <c r="Z246" s="8">
        <v>-7866.16</v>
      </c>
      <c r="AA246" s="8">
        <v>35811.02</v>
      </c>
    </row>
    <row r="247" spans="1:27" ht="12.75">
      <c r="A247" s="34">
        <v>6</v>
      </c>
      <c r="B247" s="34">
        <v>13</v>
      </c>
      <c r="C247" s="34">
        <v>4</v>
      </c>
      <c r="D247" s="35" t="s">
        <v>480</v>
      </c>
      <c r="E247" s="36">
        <v>186</v>
      </c>
      <c r="F247" s="7" t="s">
        <v>480</v>
      </c>
      <c r="G247" s="53" t="s">
        <v>483</v>
      </c>
      <c r="H247" s="8">
        <v>2200</v>
      </c>
      <c r="I247" s="8">
        <v>0</v>
      </c>
      <c r="J247" s="8">
        <v>2200</v>
      </c>
      <c r="K247" s="8">
        <v>2528.2</v>
      </c>
      <c r="L247" s="8">
        <v>0</v>
      </c>
      <c r="M247" s="8">
        <v>2528.2</v>
      </c>
      <c r="N247" s="9">
        <v>114.91</v>
      </c>
      <c r="O247" s="9"/>
      <c r="P247" s="9">
        <v>114.91</v>
      </c>
      <c r="Q247" s="8">
        <v>2200</v>
      </c>
      <c r="R247" s="8">
        <v>0</v>
      </c>
      <c r="S247" s="8">
        <v>2200</v>
      </c>
      <c r="T247" s="8">
        <v>1651.17</v>
      </c>
      <c r="U247" s="8">
        <v>0</v>
      </c>
      <c r="V247" s="8">
        <v>1651.17</v>
      </c>
      <c r="W247" s="9">
        <v>75.05</v>
      </c>
      <c r="X247" s="9"/>
      <c r="Y247" s="9">
        <v>75.05</v>
      </c>
      <c r="Z247" s="8">
        <v>0</v>
      </c>
      <c r="AA247" s="8">
        <v>877.03</v>
      </c>
    </row>
    <row r="248" spans="1:27" ht="24">
      <c r="A248" s="34">
        <v>6</v>
      </c>
      <c r="B248" s="34">
        <v>4</v>
      </c>
      <c r="C248" s="34">
        <v>3</v>
      </c>
      <c r="D248" s="35" t="s">
        <v>480</v>
      </c>
      <c r="E248" s="36">
        <v>218</v>
      </c>
      <c r="F248" s="7" t="s">
        <v>480</v>
      </c>
      <c r="G248" s="53" t="s">
        <v>484</v>
      </c>
      <c r="H248" s="8">
        <v>18523</v>
      </c>
      <c r="I248" s="8">
        <v>0</v>
      </c>
      <c r="J248" s="8">
        <v>18523</v>
      </c>
      <c r="K248" s="8">
        <v>16768</v>
      </c>
      <c r="L248" s="8">
        <v>0</v>
      </c>
      <c r="M248" s="8">
        <v>16768</v>
      </c>
      <c r="N248" s="9">
        <v>90.52</v>
      </c>
      <c r="O248" s="9"/>
      <c r="P248" s="9">
        <v>90.52</v>
      </c>
      <c r="Q248" s="8">
        <v>27224</v>
      </c>
      <c r="R248" s="8">
        <v>0</v>
      </c>
      <c r="S248" s="8">
        <v>27224</v>
      </c>
      <c r="T248" s="8">
        <v>8851.4</v>
      </c>
      <c r="U248" s="8">
        <v>0</v>
      </c>
      <c r="V248" s="8">
        <v>8851.4</v>
      </c>
      <c r="W248" s="9">
        <v>32.51</v>
      </c>
      <c r="X248" s="9"/>
      <c r="Y248" s="9">
        <v>32.51</v>
      </c>
      <c r="Z248" s="8">
        <v>-8701</v>
      </c>
      <c r="AA248" s="8">
        <v>7916.6</v>
      </c>
    </row>
    <row r="249" spans="1:27" ht="24">
      <c r="A249" s="34">
        <v>6</v>
      </c>
      <c r="B249" s="34">
        <v>15</v>
      </c>
      <c r="C249" s="34">
        <v>0</v>
      </c>
      <c r="D249" s="35" t="s">
        <v>480</v>
      </c>
      <c r="E249" s="36">
        <v>220</v>
      </c>
      <c r="F249" s="7" t="s">
        <v>480</v>
      </c>
      <c r="G249" s="53" t="s">
        <v>485</v>
      </c>
      <c r="H249" s="8">
        <v>73163</v>
      </c>
      <c r="I249" s="8">
        <v>0</v>
      </c>
      <c r="J249" s="8">
        <v>73163</v>
      </c>
      <c r="K249" s="8">
        <v>74433.16</v>
      </c>
      <c r="L249" s="8">
        <v>0</v>
      </c>
      <c r="M249" s="8">
        <v>74433.16</v>
      </c>
      <c r="N249" s="9">
        <v>101.73</v>
      </c>
      <c r="O249" s="9"/>
      <c r="P249" s="9">
        <v>101.73</v>
      </c>
      <c r="Q249" s="8">
        <v>471621</v>
      </c>
      <c r="R249" s="8">
        <v>371621</v>
      </c>
      <c r="S249" s="8">
        <v>100000</v>
      </c>
      <c r="T249" s="8">
        <v>431180.47</v>
      </c>
      <c r="U249" s="8">
        <v>366960</v>
      </c>
      <c r="V249" s="8">
        <v>64220.47</v>
      </c>
      <c r="W249" s="9">
        <v>91.42</v>
      </c>
      <c r="X249" s="9">
        <v>98.74</v>
      </c>
      <c r="Y249" s="9">
        <v>64.22</v>
      </c>
      <c r="Z249" s="8">
        <v>-26837</v>
      </c>
      <c r="AA249" s="8">
        <v>10212.69</v>
      </c>
    </row>
    <row r="250" spans="1:27" ht="12.75">
      <c r="A250" s="34">
        <v>6</v>
      </c>
      <c r="B250" s="34">
        <v>9</v>
      </c>
      <c r="C250" s="34">
        <v>1</v>
      </c>
      <c r="D250" s="35" t="s">
        <v>480</v>
      </c>
      <c r="E250" s="36">
        <v>140</v>
      </c>
      <c r="F250" s="7" t="s">
        <v>480</v>
      </c>
      <c r="G250" s="53" t="s">
        <v>486</v>
      </c>
      <c r="H250" s="8">
        <v>55020</v>
      </c>
      <c r="I250" s="8">
        <v>0</v>
      </c>
      <c r="J250" s="8">
        <v>55020</v>
      </c>
      <c r="K250" s="8">
        <v>47010.66</v>
      </c>
      <c r="L250" s="8">
        <v>0</v>
      </c>
      <c r="M250" s="8">
        <v>47010.66</v>
      </c>
      <c r="N250" s="9">
        <v>85.44</v>
      </c>
      <c r="O250" s="9"/>
      <c r="P250" s="9">
        <v>85.44</v>
      </c>
      <c r="Q250" s="8">
        <v>56857.35</v>
      </c>
      <c r="R250" s="8">
        <v>0</v>
      </c>
      <c r="S250" s="8">
        <v>56857.35</v>
      </c>
      <c r="T250" s="8">
        <v>34074.51</v>
      </c>
      <c r="U250" s="8">
        <v>0</v>
      </c>
      <c r="V250" s="8">
        <v>34074.51</v>
      </c>
      <c r="W250" s="9">
        <v>59.92</v>
      </c>
      <c r="X250" s="9"/>
      <c r="Y250" s="9">
        <v>59.92</v>
      </c>
      <c r="Z250" s="8">
        <v>-1837.35</v>
      </c>
      <c r="AA250" s="8">
        <v>12936.15</v>
      </c>
    </row>
    <row r="251" spans="1:27" ht="12.75">
      <c r="A251" s="34">
        <v>6</v>
      </c>
      <c r="B251" s="34">
        <v>62</v>
      </c>
      <c r="C251" s="34">
        <v>1</v>
      </c>
      <c r="D251" s="35" t="s">
        <v>480</v>
      </c>
      <c r="E251" s="36">
        <v>198</v>
      </c>
      <c r="F251" s="7" t="s">
        <v>480</v>
      </c>
      <c r="G251" s="53" t="s">
        <v>487</v>
      </c>
      <c r="H251" s="8">
        <v>104942.5</v>
      </c>
      <c r="I251" s="8">
        <v>0</v>
      </c>
      <c r="J251" s="8">
        <v>104942.5</v>
      </c>
      <c r="K251" s="8">
        <v>98880</v>
      </c>
      <c r="L251" s="8">
        <v>0</v>
      </c>
      <c r="M251" s="8">
        <v>98880</v>
      </c>
      <c r="N251" s="9">
        <v>94.22</v>
      </c>
      <c r="O251" s="9"/>
      <c r="P251" s="9">
        <v>94.22</v>
      </c>
      <c r="Q251" s="8">
        <v>204942.5</v>
      </c>
      <c r="R251" s="8">
        <v>0</v>
      </c>
      <c r="S251" s="8">
        <v>204942.5</v>
      </c>
      <c r="T251" s="8">
        <v>45175.47</v>
      </c>
      <c r="U251" s="8">
        <v>0</v>
      </c>
      <c r="V251" s="8">
        <v>45175.47</v>
      </c>
      <c r="W251" s="9">
        <v>22.04</v>
      </c>
      <c r="X251" s="9"/>
      <c r="Y251" s="9">
        <v>22.04</v>
      </c>
      <c r="Z251" s="8">
        <v>-100000</v>
      </c>
      <c r="AA251" s="8">
        <v>53704.53</v>
      </c>
    </row>
    <row r="252" spans="1:27" ht="12.75">
      <c r="A252" s="34">
        <v>6</v>
      </c>
      <c r="B252" s="34">
        <v>8</v>
      </c>
      <c r="C252" s="34">
        <v>1</v>
      </c>
      <c r="D252" s="35" t="s">
        <v>480</v>
      </c>
      <c r="E252" s="36">
        <v>265</v>
      </c>
      <c r="F252" s="7" t="s">
        <v>480</v>
      </c>
      <c r="G252" s="53" t="s">
        <v>488</v>
      </c>
      <c r="H252" s="8">
        <v>6698497</v>
      </c>
      <c r="I252" s="8">
        <v>0</v>
      </c>
      <c r="J252" s="8">
        <v>6698497</v>
      </c>
      <c r="K252" s="8">
        <v>5481314.17</v>
      </c>
      <c r="L252" s="8">
        <v>876772.45</v>
      </c>
      <c r="M252" s="8">
        <v>4604541.72</v>
      </c>
      <c r="N252" s="9">
        <v>81.82</v>
      </c>
      <c r="O252" s="9"/>
      <c r="P252" s="9">
        <v>68.73</v>
      </c>
      <c r="Q252" s="8">
        <v>9391764</v>
      </c>
      <c r="R252" s="8">
        <v>2195000</v>
      </c>
      <c r="S252" s="8">
        <v>7196764</v>
      </c>
      <c r="T252" s="8">
        <v>4718905.57</v>
      </c>
      <c r="U252" s="8">
        <v>643474.5</v>
      </c>
      <c r="V252" s="8">
        <v>4075431.07</v>
      </c>
      <c r="W252" s="9">
        <v>50.24</v>
      </c>
      <c r="X252" s="9">
        <v>29.31</v>
      </c>
      <c r="Y252" s="9">
        <v>56.62</v>
      </c>
      <c r="Z252" s="8">
        <v>-498267</v>
      </c>
      <c r="AA252" s="8">
        <v>529110.65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2"/>
  <sheetViews>
    <sheetView zoomScale="75" zoomScaleNormal="75" zoomScalePageLayoutView="0" workbookViewId="0" topLeftCell="A1">
      <pane xSplit="7" ySplit="8" topLeftCell="I231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45" sqref="G245:G246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5" width="14.57421875" style="0" customWidth="1"/>
    <col min="16" max="22" width="8.140625" style="0" customWidth="1"/>
    <col min="23" max="30" width="14.5742187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01"/>
      <c r="Y1" s="101"/>
      <c r="Z1" s="101"/>
      <c r="AA1" s="101"/>
      <c r="AB1" s="101"/>
      <c r="AC1" s="101"/>
      <c r="AD1" s="101"/>
      <c r="AE1" s="3"/>
      <c r="AF1" s="3"/>
      <c r="AG1" s="3"/>
      <c r="AH1" s="3"/>
      <c r="AI1" s="3"/>
      <c r="AJ1" s="3"/>
      <c r="AK1" s="3"/>
      <c r="AL1" s="101"/>
    </row>
    <row r="2" spans="1:38" ht="18">
      <c r="A2" s="2" t="str">
        <f>'Spis tabel'!B5</f>
        <v>Tabela 3. Przychody budżetów jst wg stanu na koniec 3 kwartału 2015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24" t="s">
        <v>0</v>
      </c>
      <c r="B4" s="124" t="s">
        <v>1</v>
      </c>
      <c r="C4" s="124" t="s">
        <v>2</v>
      </c>
      <c r="D4" s="124" t="s">
        <v>3</v>
      </c>
      <c r="E4" s="124" t="s">
        <v>53</v>
      </c>
      <c r="F4" s="124" t="s">
        <v>56</v>
      </c>
      <c r="G4" s="124"/>
      <c r="H4" s="125" t="s">
        <v>186</v>
      </c>
      <c r="I4" s="125"/>
      <c r="J4" s="125"/>
      <c r="K4" s="125"/>
      <c r="L4" s="125"/>
      <c r="M4" s="125"/>
      <c r="N4" s="125"/>
      <c r="O4" s="125"/>
      <c r="P4" s="125" t="s">
        <v>23</v>
      </c>
      <c r="Q4" s="125"/>
      <c r="R4" s="125"/>
      <c r="S4" s="125"/>
      <c r="T4" s="125"/>
      <c r="U4" s="125"/>
      <c r="V4" s="125"/>
      <c r="W4" s="125" t="s">
        <v>187</v>
      </c>
      <c r="X4" s="125"/>
      <c r="Y4" s="125"/>
      <c r="Z4" s="125"/>
      <c r="AA4" s="125"/>
      <c r="AB4" s="125"/>
      <c r="AC4" s="125"/>
      <c r="AD4" s="125"/>
      <c r="AE4" s="144" t="s">
        <v>23</v>
      </c>
      <c r="AF4" s="144"/>
      <c r="AG4" s="144"/>
      <c r="AH4" s="144"/>
      <c r="AI4" s="144"/>
      <c r="AJ4" s="144"/>
      <c r="AK4" s="144"/>
      <c r="AL4" s="102"/>
    </row>
    <row r="5" spans="1:38" ht="12.75">
      <c r="A5" s="124"/>
      <c r="B5" s="124"/>
      <c r="C5" s="124"/>
      <c r="D5" s="124"/>
      <c r="E5" s="124"/>
      <c r="F5" s="124"/>
      <c r="G5" s="124"/>
      <c r="H5" s="129" t="s">
        <v>24</v>
      </c>
      <c r="I5" s="125" t="s">
        <v>15</v>
      </c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9" t="s">
        <v>24</v>
      </c>
      <c r="X5" s="125" t="s">
        <v>15</v>
      </c>
      <c r="Y5" s="125"/>
      <c r="Z5" s="125"/>
      <c r="AA5" s="125"/>
      <c r="AB5" s="125"/>
      <c r="AC5" s="125"/>
      <c r="AD5" s="125"/>
      <c r="AE5" s="144"/>
      <c r="AF5" s="144"/>
      <c r="AG5" s="144"/>
      <c r="AH5" s="144"/>
      <c r="AI5" s="144"/>
      <c r="AJ5" s="144"/>
      <c r="AK5" s="144"/>
      <c r="AL5" s="102"/>
    </row>
    <row r="6" spans="1:38" ht="67.5" customHeight="1">
      <c r="A6" s="124"/>
      <c r="B6" s="124"/>
      <c r="C6" s="124"/>
      <c r="D6" s="124"/>
      <c r="E6" s="124"/>
      <c r="F6" s="124"/>
      <c r="G6" s="124"/>
      <c r="H6" s="129"/>
      <c r="I6" s="39" t="s">
        <v>26</v>
      </c>
      <c r="J6" s="39" t="s">
        <v>188</v>
      </c>
      <c r="K6" s="39" t="s">
        <v>189</v>
      </c>
      <c r="L6" s="39" t="s">
        <v>199</v>
      </c>
      <c r="M6" s="39" t="s">
        <v>190</v>
      </c>
      <c r="N6" s="39" t="s">
        <v>200</v>
      </c>
      <c r="O6" s="39" t="s">
        <v>191</v>
      </c>
      <c r="P6" s="100" t="s">
        <v>26</v>
      </c>
      <c r="Q6" s="100" t="s">
        <v>188</v>
      </c>
      <c r="R6" s="100" t="s">
        <v>189</v>
      </c>
      <c r="S6" s="100" t="s">
        <v>199</v>
      </c>
      <c r="T6" s="100" t="s">
        <v>190</v>
      </c>
      <c r="U6" s="100" t="s">
        <v>200</v>
      </c>
      <c r="V6" s="100" t="s">
        <v>191</v>
      </c>
      <c r="W6" s="129"/>
      <c r="X6" s="39" t="s">
        <v>192</v>
      </c>
      <c r="Y6" s="39" t="s">
        <v>188</v>
      </c>
      <c r="Z6" s="39" t="s">
        <v>189</v>
      </c>
      <c r="AA6" s="39" t="s">
        <v>199</v>
      </c>
      <c r="AB6" s="39" t="s">
        <v>190</v>
      </c>
      <c r="AC6" s="39" t="s">
        <v>200</v>
      </c>
      <c r="AD6" s="39" t="s">
        <v>191</v>
      </c>
      <c r="AE6" s="100" t="s">
        <v>26</v>
      </c>
      <c r="AF6" s="100" t="s">
        <v>188</v>
      </c>
      <c r="AG6" s="100" t="s">
        <v>189</v>
      </c>
      <c r="AH6" s="100" t="s">
        <v>199</v>
      </c>
      <c r="AI6" s="100" t="s">
        <v>190</v>
      </c>
      <c r="AJ6" s="100" t="s">
        <v>200</v>
      </c>
      <c r="AK6" s="100" t="s">
        <v>191</v>
      </c>
      <c r="AL6" s="102"/>
    </row>
    <row r="7" spans="1:38" ht="15.75">
      <c r="A7" s="96"/>
      <c r="B7" s="96"/>
      <c r="C7" s="96"/>
      <c r="D7" s="96"/>
      <c r="E7" s="96"/>
      <c r="F7" s="96"/>
      <c r="G7" s="96"/>
      <c r="H7" s="142" t="s">
        <v>10</v>
      </c>
      <c r="I7" s="142"/>
      <c r="J7" s="142"/>
      <c r="K7" s="142"/>
      <c r="L7" s="142"/>
      <c r="M7" s="142"/>
      <c r="N7" s="142"/>
      <c r="O7" s="142"/>
      <c r="P7" s="143" t="s">
        <v>11</v>
      </c>
      <c r="Q7" s="143"/>
      <c r="R7" s="143"/>
      <c r="S7" s="143"/>
      <c r="T7" s="143"/>
      <c r="U7" s="143"/>
      <c r="V7" s="143"/>
      <c r="W7" s="142" t="s">
        <v>10</v>
      </c>
      <c r="X7" s="142"/>
      <c r="Y7" s="142"/>
      <c r="Z7" s="142"/>
      <c r="AA7" s="142"/>
      <c r="AB7" s="142"/>
      <c r="AC7" s="142"/>
      <c r="AD7" s="142"/>
      <c r="AE7" s="143" t="s">
        <v>11</v>
      </c>
      <c r="AF7" s="143"/>
      <c r="AG7" s="143"/>
      <c r="AH7" s="143"/>
      <c r="AI7" s="143"/>
      <c r="AJ7" s="143"/>
      <c r="AK7" s="143"/>
      <c r="AL7" s="1"/>
    </row>
    <row r="8" spans="1:38" ht="12.75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141">
        <v>6</v>
      </c>
      <c r="G8" s="141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31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257</v>
      </c>
      <c r="G9" s="53" t="s">
        <v>258</v>
      </c>
      <c r="H9" s="8">
        <v>12164512</v>
      </c>
      <c r="I9" s="8">
        <v>3710223</v>
      </c>
      <c r="J9" s="8">
        <v>0</v>
      </c>
      <c r="K9" s="8">
        <v>6461825</v>
      </c>
      <c r="L9" s="8">
        <v>0</v>
      </c>
      <c r="M9" s="8">
        <v>0</v>
      </c>
      <c r="N9" s="8">
        <v>1992464</v>
      </c>
      <c r="O9" s="8">
        <v>0</v>
      </c>
      <c r="P9" s="9">
        <v>30.5</v>
      </c>
      <c r="Q9" s="9">
        <v>0</v>
      </c>
      <c r="R9" s="9">
        <v>53.12</v>
      </c>
      <c r="S9" s="9">
        <v>0</v>
      </c>
      <c r="T9" s="9">
        <v>0</v>
      </c>
      <c r="U9" s="9">
        <v>16.37</v>
      </c>
      <c r="V9" s="9">
        <v>0</v>
      </c>
      <c r="W9" s="8">
        <v>9009768.2</v>
      </c>
      <c r="X9" s="8">
        <v>555479.69</v>
      </c>
      <c r="Y9" s="8">
        <v>0</v>
      </c>
      <c r="Z9" s="8">
        <v>6461824.75</v>
      </c>
      <c r="AA9" s="8">
        <v>0</v>
      </c>
      <c r="AB9" s="8">
        <v>0</v>
      </c>
      <c r="AC9" s="8">
        <v>1992463.76</v>
      </c>
      <c r="AD9" s="8">
        <v>0</v>
      </c>
      <c r="AE9" s="9">
        <v>6.16</v>
      </c>
      <c r="AF9" s="9">
        <v>0</v>
      </c>
      <c r="AG9" s="9">
        <v>71.72</v>
      </c>
      <c r="AH9" s="9">
        <v>0</v>
      </c>
      <c r="AI9" s="9">
        <v>0</v>
      </c>
      <c r="AJ9" s="9">
        <v>22.11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257</v>
      </c>
      <c r="G10" s="53" t="s">
        <v>259</v>
      </c>
      <c r="H10" s="8">
        <v>1000000</v>
      </c>
      <c r="I10" s="8">
        <v>1000000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100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8">
        <v>3000000</v>
      </c>
      <c r="X10" s="8">
        <v>3000000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9">
        <v>100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257</v>
      </c>
      <c r="G11" s="53" t="s">
        <v>260</v>
      </c>
      <c r="H11" s="8">
        <v>3391951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3391951</v>
      </c>
      <c r="O11" s="8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100</v>
      </c>
      <c r="V11" s="9">
        <v>0</v>
      </c>
      <c r="W11" s="8">
        <v>5391951.81</v>
      </c>
      <c r="X11" s="8">
        <v>2000000</v>
      </c>
      <c r="Y11" s="8">
        <v>0</v>
      </c>
      <c r="Z11" s="8">
        <v>0</v>
      </c>
      <c r="AA11" s="8">
        <v>0</v>
      </c>
      <c r="AB11" s="8">
        <v>0</v>
      </c>
      <c r="AC11" s="8">
        <v>3391951.81</v>
      </c>
      <c r="AD11" s="8">
        <v>0</v>
      </c>
      <c r="AE11" s="9">
        <v>37.09</v>
      </c>
      <c r="AF11" s="9">
        <v>0</v>
      </c>
      <c r="AG11" s="9">
        <v>0</v>
      </c>
      <c r="AH11" s="9">
        <v>0</v>
      </c>
      <c r="AI11" s="9">
        <v>0</v>
      </c>
      <c r="AJ11" s="9">
        <v>62.9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257</v>
      </c>
      <c r="G12" s="53" t="s">
        <v>261</v>
      </c>
      <c r="H12" s="8">
        <v>9039155.79</v>
      </c>
      <c r="I12" s="8">
        <v>6304309.65</v>
      </c>
      <c r="J12" s="8">
        <v>100000</v>
      </c>
      <c r="K12" s="8">
        <v>0</v>
      </c>
      <c r="L12" s="8">
        <v>0</v>
      </c>
      <c r="M12" s="8">
        <v>0</v>
      </c>
      <c r="N12" s="8">
        <v>2634846.14</v>
      </c>
      <c r="O12" s="8">
        <v>0</v>
      </c>
      <c r="P12" s="9">
        <v>69.74</v>
      </c>
      <c r="Q12" s="9">
        <v>1.1</v>
      </c>
      <c r="R12" s="9">
        <v>0</v>
      </c>
      <c r="S12" s="9">
        <v>0</v>
      </c>
      <c r="T12" s="9">
        <v>0</v>
      </c>
      <c r="U12" s="9">
        <v>29.14</v>
      </c>
      <c r="V12" s="9">
        <v>0</v>
      </c>
      <c r="W12" s="8">
        <v>2634846.14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2634846.14</v>
      </c>
      <c r="AD12" s="8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100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257</v>
      </c>
      <c r="G13" s="53" t="s">
        <v>262</v>
      </c>
      <c r="H13" s="8">
        <v>5143703</v>
      </c>
      <c r="I13" s="8">
        <v>5000000</v>
      </c>
      <c r="J13" s="8">
        <v>0</v>
      </c>
      <c r="K13" s="8">
        <v>0</v>
      </c>
      <c r="L13" s="8">
        <v>0</v>
      </c>
      <c r="M13" s="8">
        <v>0</v>
      </c>
      <c r="N13" s="8">
        <v>143703</v>
      </c>
      <c r="O13" s="8">
        <v>0</v>
      </c>
      <c r="P13" s="9">
        <v>97.2</v>
      </c>
      <c r="Q13" s="9">
        <v>0</v>
      </c>
      <c r="R13" s="9">
        <v>0</v>
      </c>
      <c r="S13" s="9">
        <v>0</v>
      </c>
      <c r="T13" s="9">
        <v>0</v>
      </c>
      <c r="U13" s="9">
        <v>2.79</v>
      </c>
      <c r="V13" s="9">
        <v>0</v>
      </c>
      <c r="W13" s="8">
        <v>5081703.38</v>
      </c>
      <c r="X13" s="8">
        <v>4938000</v>
      </c>
      <c r="Y13" s="8">
        <v>0</v>
      </c>
      <c r="Z13" s="8">
        <v>0</v>
      </c>
      <c r="AA13" s="8">
        <v>0</v>
      </c>
      <c r="AB13" s="8">
        <v>0</v>
      </c>
      <c r="AC13" s="8">
        <v>143703.38</v>
      </c>
      <c r="AD13" s="8">
        <v>0</v>
      </c>
      <c r="AE13" s="9">
        <v>97.17</v>
      </c>
      <c r="AF13" s="9">
        <v>0</v>
      </c>
      <c r="AG13" s="9">
        <v>0</v>
      </c>
      <c r="AH13" s="9">
        <v>0</v>
      </c>
      <c r="AI13" s="9">
        <v>0</v>
      </c>
      <c r="AJ13" s="9">
        <v>2.82</v>
      </c>
      <c r="AK13" s="9">
        <v>0</v>
      </c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257</v>
      </c>
      <c r="G14" s="53" t="s">
        <v>263</v>
      </c>
      <c r="H14" s="8">
        <v>8708940</v>
      </c>
      <c r="I14" s="8">
        <v>3000000</v>
      </c>
      <c r="J14" s="8">
        <v>0</v>
      </c>
      <c r="K14" s="8">
        <v>0</v>
      </c>
      <c r="L14" s="8">
        <v>0</v>
      </c>
      <c r="M14" s="8">
        <v>0</v>
      </c>
      <c r="N14" s="8">
        <v>5708940</v>
      </c>
      <c r="O14" s="8">
        <v>0</v>
      </c>
      <c r="P14" s="9">
        <v>34.44</v>
      </c>
      <c r="Q14" s="9">
        <v>0</v>
      </c>
      <c r="R14" s="9">
        <v>0</v>
      </c>
      <c r="S14" s="9">
        <v>0</v>
      </c>
      <c r="T14" s="9">
        <v>0</v>
      </c>
      <c r="U14" s="9">
        <v>65.55</v>
      </c>
      <c r="V14" s="9">
        <v>0</v>
      </c>
      <c r="W14" s="8">
        <v>5718358.34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5718358.34</v>
      </c>
      <c r="AD14" s="8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100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257</v>
      </c>
      <c r="G15" s="53" t="s">
        <v>264</v>
      </c>
      <c r="H15" s="8">
        <v>320378</v>
      </c>
      <c r="I15" s="8">
        <v>191270</v>
      </c>
      <c r="J15" s="8">
        <v>0</v>
      </c>
      <c r="K15" s="8">
        <v>0</v>
      </c>
      <c r="L15" s="8">
        <v>0</v>
      </c>
      <c r="M15" s="8">
        <v>0</v>
      </c>
      <c r="N15" s="8">
        <v>129108</v>
      </c>
      <c r="O15" s="8">
        <v>0</v>
      </c>
      <c r="P15" s="9">
        <v>59.7</v>
      </c>
      <c r="Q15" s="9">
        <v>0</v>
      </c>
      <c r="R15" s="9">
        <v>0</v>
      </c>
      <c r="S15" s="9">
        <v>0</v>
      </c>
      <c r="T15" s="9">
        <v>0</v>
      </c>
      <c r="U15" s="9">
        <v>40.29</v>
      </c>
      <c r="V15" s="9">
        <v>0</v>
      </c>
      <c r="W15" s="8">
        <v>1666235.52</v>
      </c>
      <c r="X15" s="8">
        <v>191270</v>
      </c>
      <c r="Y15" s="8">
        <v>0</v>
      </c>
      <c r="Z15" s="8">
        <v>0</v>
      </c>
      <c r="AA15" s="8">
        <v>0</v>
      </c>
      <c r="AB15" s="8">
        <v>0</v>
      </c>
      <c r="AC15" s="8">
        <v>1474965.52</v>
      </c>
      <c r="AD15" s="8">
        <v>0</v>
      </c>
      <c r="AE15" s="9">
        <v>11.47</v>
      </c>
      <c r="AF15" s="9">
        <v>0</v>
      </c>
      <c r="AG15" s="9">
        <v>0</v>
      </c>
      <c r="AH15" s="9">
        <v>0</v>
      </c>
      <c r="AI15" s="9">
        <v>0</v>
      </c>
      <c r="AJ15" s="9">
        <v>88.52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257</v>
      </c>
      <c r="G16" s="53" t="s">
        <v>265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9"/>
      <c r="Q16" s="9"/>
      <c r="R16" s="9"/>
      <c r="S16" s="9"/>
      <c r="T16" s="9"/>
      <c r="U16" s="9"/>
      <c r="V16" s="9"/>
      <c r="W16" s="8">
        <v>550575.16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550575.16</v>
      </c>
      <c r="AD16" s="8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100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257</v>
      </c>
      <c r="G17" s="53" t="s">
        <v>266</v>
      </c>
      <c r="H17" s="8">
        <v>1100000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1100000</v>
      </c>
      <c r="O17" s="8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100</v>
      </c>
      <c r="V17" s="9">
        <v>0</v>
      </c>
      <c r="W17" s="8">
        <v>1212507.37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1212507.37</v>
      </c>
      <c r="AD17" s="8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100</v>
      </c>
      <c r="AK17" s="9">
        <v>0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257</v>
      </c>
      <c r="G18" s="53" t="s">
        <v>267</v>
      </c>
      <c r="H18" s="8">
        <v>1060000</v>
      </c>
      <c r="I18" s="8">
        <v>108000</v>
      </c>
      <c r="J18" s="8">
        <v>0</v>
      </c>
      <c r="K18" s="8">
        <v>0</v>
      </c>
      <c r="L18" s="8">
        <v>0</v>
      </c>
      <c r="M18" s="8">
        <v>0</v>
      </c>
      <c r="N18" s="8">
        <v>952000</v>
      </c>
      <c r="O18" s="8">
        <v>0</v>
      </c>
      <c r="P18" s="9">
        <v>10.18</v>
      </c>
      <c r="Q18" s="9">
        <v>0</v>
      </c>
      <c r="R18" s="9">
        <v>0</v>
      </c>
      <c r="S18" s="9">
        <v>0</v>
      </c>
      <c r="T18" s="9">
        <v>0</v>
      </c>
      <c r="U18" s="9">
        <v>89.81</v>
      </c>
      <c r="V18" s="9">
        <v>0</v>
      </c>
      <c r="W18" s="8">
        <v>2786534</v>
      </c>
      <c r="X18" s="8">
        <v>80000</v>
      </c>
      <c r="Y18" s="8">
        <v>0</v>
      </c>
      <c r="Z18" s="8">
        <v>0</v>
      </c>
      <c r="AA18" s="8">
        <v>0</v>
      </c>
      <c r="AB18" s="8">
        <v>0</v>
      </c>
      <c r="AC18" s="8">
        <v>2706534</v>
      </c>
      <c r="AD18" s="8">
        <v>0</v>
      </c>
      <c r="AE18" s="9">
        <v>2.87</v>
      </c>
      <c r="AF18" s="9">
        <v>0</v>
      </c>
      <c r="AG18" s="9">
        <v>0</v>
      </c>
      <c r="AH18" s="9">
        <v>0</v>
      </c>
      <c r="AI18" s="9">
        <v>0</v>
      </c>
      <c r="AJ18" s="9">
        <v>97.12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257</v>
      </c>
      <c r="G19" s="53" t="s">
        <v>268</v>
      </c>
      <c r="H19" s="8">
        <v>890000</v>
      </c>
      <c r="I19" s="8">
        <v>890000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9">
        <v>100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8">
        <v>1561187.73</v>
      </c>
      <c r="X19" s="8">
        <v>1561187.73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9">
        <v>100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257</v>
      </c>
      <c r="G20" s="53" t="s">
        <v>269</v>
      </c>
      <c r="H20" s="8">
        <v>1216389</v>
      </c>
      <c r="I20" s="8">
        <v>644000</v>
      </c>
      <c r="J20" s="8">
        <v>0</v>
      </c>
      <c r="K20" s="8">
        <v>0</v>
      </c>
      <c r="L20" s="8">
        <v>0</v>
      </c>
      <c r="M20" s="8">
        <v>0</v>
      </c>
      <c r="N20" s="8">
        <v>572389</v>
      </c>
      <c r="O20" s="8">
        <v>0</v>
      </c>
      <c r="P20" s="9">
        <v>52.94</v>
      </c>
      <c r="Q20" s="9">
        <v>0</v>
      </c>
      <c r="R20" s="9">
        <v>0</v>
      </c>
      <c r="S20" s="9">
        <v>0</v>
      </c>
      <c r="T20" s="9">
        <v>0</v>
      </c>
      <c r="U20" s="9">
        <v>47.05</v>
      </c>
      <c r="V20" s="9">
        <v>0</v>
      </c>
      <c r="W20" s="8">
        <v>1036389.67</v>
      </c>
      <c r="X20" s="8">
        <v>464000</v>
      </c>
      <c r="Y20" s="8">
        <v>0</v>
      </c>
      <c r="Z20" s="8">
        <v>0</v>
      </c>
      <c r="AA20" s="8">
        <v>0</v>
      </c>
      <c r="AB20" s="8">
        <v>0</v>
      </c>
      <c r="AC20" s="8">
        <v>572389.67</v>
      </c>
      <c r="AD20" s="8">
        <v>0</v>
      </c>
      <c r="AE20" s="9">
        <v>44.77</v>
      </c>
      <c r="AF20" s="9">
        <v>0</v>
      </c>
      <c r="AG20" s="9">
        <v>0</v>
      </c>
      <c r="AH20" s="9">
        <v>0</v>
      </c>
      <c r="AI20" s="9">
        <v>0</v>
      </c>
      <c r="AJ20" s="9">
        <v>55.22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257</v>
      </c>
      <c r="G21" s="53" t="s">
        <v>270</v>
      </c>
      <c r="H21" s="8">
        <v>2000000</v>
      </c>
      <c r="I21" s="8">
        <v>0</v>
      </c>
      <c r="J21" s="8">
        <v>0</v>
      </c>
      <c r="K21" s="8">
        <v>2000000</v>
      </c>
      <c r="L21" s="8">
        <v>0</v>
      </c>
      <c r="M21" s="8">
        <v>0</v>
      </c>
      <c r="N21" s="8">
        <v>0</v>
      </c>
      <c r="O21" s="8">
        <v>0</v>
      </c>
      <c r="P21" s="9">
        <v>0</v>
      </c>
      <c r="Q21" s="9">
        <v>0</v>
      </c>
      <c r="R21" s="9">
        <v>100</v>
      </c>
      <c r="S21" s="9">
        <v>0</v>
      </c>
      <c r="T21" s="9">
        <v>0</v>
      </c>
      <c r="U21" s="9">
        <v>0</v>
      </c>
      <c r="V21" s="9">
        <v>0</v>
      </c>
      <c r="W21" s="8">
        <v>13146985.43</v>
      </c>
      <c r="X21" s="8">
        <v>0</v>
      </c>
      <c r="Y21" s="8">
        <v>0</v>
      </c>
      <c r="Z21" s="8">
        <v>13146985.43</v>
      </c>
      <c r="AA21" s="8">
        <v>0</v>
      </c>
      <c r="AB21" s="8">
        <v>0</v>
      </c>
      <c r="AC21" s="8">
        <v>0</v>
      </c>
      <c r="AD21" s="8">
        <v>0</v>
      </c>
      <c r="AE21" s="9">
        <v>0</v>
      </c>
      <c r="AF21" s="9">
        <v>0</v>
      </c>
      <c r="AG21" s="9">
        <v>100</v>
      </c>
      <c r="AH21" s="9">
        <v>0</v>
      </c>
      <c r="AI21" s="9">
        <v>0</v>
      </c>
      <c r="AJ21" s="9">
        <v>0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257</v>
      </c>
      <c r="G22" s="53" t="s">
        <v>271</v>
      </c>
      <c r="H22" s="8">
        <v>1352647.72</v>
      </c>
      <c r="I22" s="8">
        <v>500000</v>
      </c>
      <c r="J22" s="8">
        <v>0</v>
      </c>
      <c r="K22" s="8">
        <v>0</v>
      </c>
      <c r="L22" s="8">
        <v>0</v>
      </c>
      <c r="M22" s="8">
        <v>0</v>
      </c>
      <c r="N22" s="8">
        <v>852647.72</v>
      </c>
      <c r="O22" s="8">
        <v>0</v>
      </c>
      <c r="P22" s="9">
        <v>36.96</v>
      </c>
      <c r="Q22" s="9">
        <v>0</v>
      </c>
      <c r="R22" s="9">
        <v>0</v>
      </c>
      <c r="S22" s="9">
        <v>0</v>
      </c>
      <c r="T22" s="9">
        <v>0</v>
      </c>
      <c r="U22" s="9">
        <v>63.03</v>
      </c>
      <c r="V22" s="9">
        <v>0</v>
      </c>
      <c r="W22" s="8">
        <v>852647.72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852647.72</v>
      </c>
      <c r="AD22" s="8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100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257</v>
      </c>
      <c r="G23" s="53" t="s">
        <v>272</v>
      </c>
      <c r="H23" s="8">
        <v>6062933</v>
      </c>
      <c r="I23" s="8">
        <v>2900000</v>
      </c>
      <c r="J23" s="8">
        <v>0</v>
      </c>
      <c r="K23" s="8">
        <v>0</v>
      </c>
      <c r="L23" s="8">
        <v>0</v>
      </c>
      <c r="M23" s="8">
        <v>0</v>
      </c>
      <c r="N23" s="8">
        <v>3162933</v>
      </c>
      <c r="O23" s="8">
        <v>0</v>
      </c>
      <c r="P23" s="9">
        <v>47.83</v>
      </c>
      <c r="Q23" s="9">
        <v>0</v>
      </c>
      <c r="R23" s="9">
        <v>0</v>
      </c>
      <c r="S23" s="9">
        <v>0</v>
      </c>
      <c r="T23" s="9">
        <v>0</v>
      </c>
      <c r="U23" s="9">
        <v>52.16</v>
      </c>
      <c r="V23" s="9">
        <v>0</v>
      </c>
      <c r="W23" s="8">
        <v>4185081.22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4185081.22</v>
      </c>
      <c r="AD23" s="8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100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257</v>
      </c>
      <c r="G24" s="53" t="s">
        <v>273</v>
      </c>
      <c r="H24" s="8">
        <v>671291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671291</v>
      </c>
      <c r="O24" s="8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100</v>
      </c>
      <c r="V24" s="9">
        <v>0</v>
      </c>
      <c r="W24" s="8">
        <v>1869708.31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1869708.31</v>
      </c>
      <c r="AD24" s="8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100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257</v>
      </c>
      <c r="G25" s="53" t="s">
        <v>274</v>
      </c>
      <c r="H25" s="8">
        <v>1890402.18</v>
      </c>
      <c r="I25" s="8">
        <v>1335000</v>
      </c>
      <c r="J25" s="8">
        <v>0</v>
      </c>
      <c r="K25" s="8">
        <v>208102.18</v>
      </c>
      <c r="L25" s="8">
        <v>0</v>
      </c>
      <c r="M25" s="8">
        <v>0</v>
      </c>
      <c r="N25" s="8">
        <v>347300</v>
      </c>
      <c r="O25" s="8">
        <v>0</v>
      </c>
      <c r="P25" s="9">
        <v>70.61</v>
      </c>
      <c r="Q25" s="9">
        <v>0</v>
      </c>
      <c r="R25" s="9">
        <v>11</v>
      </c>
      <c r="S25" s="9">
        <v>0</v>
      </c>
      <c r="T25" s="9">
        <v>0</v>
      </c>
      <c r="U25" s="9">
        <v>18.37</v>
      </c>
      <c r="V25" s="9">
        <v>0</v>
      </c>
      <c r="W25" s="8">
        <v>1315402.18</v>
      </c>
      <c r="X25" s="8">
        <v>760000</v>
      </c>
      <c r="Y25" s="8">
        <v>0</v>
      </c>
      <c r="Z25" s="8">
        <v>208102.18</v>
      </c>
      <c r="AA25" s="8">
        <v>0</v>
      </c>
      <c r="AB25" s="8">
        <v>0</v>
      </c>
      <c r="AC25" s="8">
        <v>347300</v>
      </c>
      <c r="AD25" s="8">
        <v>0</v>
      </c>
      <c r="AE25" s="9">
        <v>57.77</v>
      </c>
      <c r="AF25" s="9">
        <v>0</v>
      </c>
      <c r="AG25" s="9">
        <v>15.82</v>
      </c>
      <c r="AH25" s="9">
        <v>0</v>
      </c>
      <c r="AI25" s="9">
        <v>0</v>
      </c>
      <c r="AJ25" s="9">
        <v>26.4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257</v>
      </c>
      <c r="G26" s="53" t="s">
        <v>275</v>
      </c>
      <c r="H26" s="8">
        <v>490000</v>
      </c>
      <c r="I26" s="8">
        <v>490000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9">
        <v>100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8">
        <v>289884.92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289884.92</v>
      </c>
      <c r="AD26" s="8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100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257</v>
      </c>
      <c r="G27" s="53" t="s">
        <v>275</v>
      </c>
      <c r="H27" s="8">
        <v>2382037</v>
      </c>
      <c r="I27" s="8">
        <v>2382037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9">
        <v>100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8">
        <v>366312.9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366312.9</v>
      </c>
      <c r="AD27" s="8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100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257</v>
      </c>
      <c r="G28" s="53" t="s">
        <v>276</v>
      </c>
      <c r="H28" s="8">
        <v>475000</v>
      </c>
      <c r="I28" s="8">
        <v>400000</v>
      </c>
      <c r="J28" s="8">
        <v>0</v>
      </c>
      <c r="K28" s="8">
        <v>0</v>
      </c>
      <c r="L28" s="8">
        <v>0</v>
      </c>
      <c r="M28" s="8">
        <v>0</v>
      </c>
      <c r="N28" s="8">
        <v>75000</v>
      </c>
      <c r="O28" s="8">
        <v>0</v>
      </c>
      <c r="P28" s="9">
        <v>84.21</v>
      </c>
      <c r="Q28" s="9">
        <v>0</v>
      </c>
      <c r="R28" s="9">
        <v>0</v>
      </c>
      <c r="S28" s="9">
        <v>0</v>
      </c>
      <c r="T28" s="9">
        <v>0</v>
      </c>
      <c r="U28" s="9">
        <v>15.78</v>
      </c>
      <c r="V28" s="9">
        <v>0</v>
      </c>
      <c r="W28" s="8">
        <v>75132.25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75132.25</v>
      </c>
      <c r="AD28" s="8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100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257</v>
      </c>
      <c r="G29" s="53" t="s">
        <v>277</v>
      </c>
      <c r="H29" s="8">
        <v>1270300</v>
      </c>
      <c r="I29" s="8">
        <v>0</v>
      </c>
      <c r="J29" s="8">
        <v>0</v>
      </c>
      <c r="K29" s="8">
        <v>329900</v>
      </c>
      <c r="L29" s="8">
        <v>0</v>
      </c>
      <c r="M29" s="8">
        <v>0</v>
      </c>
      <c r="N29" s="8">
        <v>940400</v>
      </c>
      <c r="O29" s="8">
        <v>0</v>
      </c>
      <c r="P29" s="9">
        <v>0</v>
      </c>
      <c r="Q29" s="9">
        <v>0</v>
      </c>
      <c r="R29" s="9">
        <v>25.97</v>
      </c>
      <c r="S29" s="9">
        <v>0</v>
      </c>
      <c r="T29" s="9">
        <v>0</v>
      </c>
      <c r="U29" s="9">
        <v>74.02</v>
      </c>
      <c r="V29" s="9">
        <v>0</v>
      </c>
      <c r="W29" s="8">
        <v>1887467.77</v>
      </c>
      <c r="X29" s="8">
        <v>0</v>
      </c>
      <c r="Y29" s="8">
        <v>0</v>
      </c>
      <c r="Z29" s="8">
        <v>762631.85</v>
      </c>
      <c r="AA29" s="8">
        <v>0</v>
      </c>
      <c r="AB29" s="8">
        <v>0</v>
      </c>
      <c r="AC29" s="8">
        <v>1124835.92</v>
      </c>
      <c r="AD29" s="8">
        <v>0</v>
      </c>
      <c r="AE29" s="9">
        <v>0</v>
      </c>
      <c r="AF29" s="9">
        <v>0</v>
      </c>
      <c r="AG29" s="9">
        <v>40.4</v>
      </c>
      <c r="AH29" s="9">
        <v>0</v>
      </c>
      <c r="AI29" s="9">
        <v>0</v>
      </c>
      <c r="AJ29" s="9">
        <v>59.59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257</v>
      </c>
      <c r="G30" s="53" t="s">
        <v>278</v>
      </c>
      <c r="H30" s="8">
        <v>686633</v>
      </c>
      <c r="I30" s="8">
        <v>589000</v>
      </c>
      <c r="J30" s="8">
        <v>0</v>
      </c>
      <c r="K30" s="8">
        <v>0</v>
      </c>
      <c r="L30" s="8">
        <v>0</v>
      </c>
      <c r="M30" s="8">
        <v>0</v>
      </c>
      <c r="N30" s="8">
        <v>97633</v>
      </c>
      <c r="O30" s="8">
        <v>0</v>
      </c>
      <c r="P30" s="9">
        <v>85.78</v>
      </c>
      <c r="Q30" s="9">
        <v>0</v>
      </c>
      <c r="R30" s="9">
        <v>0</v>
      </c>
      <c r="S30" s="9">
        <v>0</v>
      </c>
      <c r="T30" s="9">
        <v>0</v>
      </c>
      <c r="U30" s="9">
        <v>14.21</v>
      </c>
      <c r="V30" s="9">
        <v>0</v>
      </c>
      <c r="W30" s="8">
        <v>574323.84</v>
      </c>
      <c r="X30" s="8">
        <v>476690.84</v>
      </c>
      <c r="Y30" s="8">
        <v>0</v>
      </c>
      <c r="Z30" s="8">
        <v>0</v>
      </c>
      <c r="AA30" s="8">
        <v>0</v>
      </c>
      <c r="AB30" s="8">
        <v>0</v>
      </c>
      <c r="AC30" s="8">
        <v>97633</v>
      </c>
      <c r="AD30" s="8">
        <v>0</v>
      </c>
      <c r="AE30" s="9">
        <v>83</v>
      </c>
      <c r="AF30" s="9">
        <v>0</v>
      </c>
      <c r="AG30" s="9">
        <v>0</v>
      </c>
      <c r="AH30" s="9">
        <v>0</v>
      </c>
      <c r="AI30" s="9">
        <v>0</v>
      </c>
      <c r="AJ30" s="9">
        <v>16.99</v>
      </c>
      <c r="AK30" s="9">
        <v>0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257</v>
      </c>
      <c r="G31" s="53" t="s">
        <v>279</v>
      </c>
      <c r="H31" s="8">
        <v>4134810.87</v>
      </c>
      <c r="I31" s="8">
        <v>1200000</v>
      </c>
      <c r="J31" s="8">
        <v>0</v>
      </c>
      <c r="K31" s="8">
        <v>0</v>
      </c>
      <c r="L31" s="8">
        <v>0</v>
      </c>
      <c r="M31" s="8">
        <v>0</v>
      </c>
      <c r="N31" s="8">
        <v>2934810.87</v>
      </c>
      <c r="O31" s="8">
        <v>0</v>
      </c>
      <c r="P31" s="9">
        <v>29.02</v>
      </c>
      <c r="Q31" s="9">
        <v>0</v>
      </c>
      <c r="R31" s="9">
        <v>0</v>
      </c>
      <c r="S31" s="9">
        <v>0</v>
      </c>
      <c r="T31" s="9">
        <v>0</v>
      </c>
      <c r="U31" s="9">
        <v>70.97</v>
      </c>
      <c r="V31" s="9">
        <v>0</v>
      </c>
      <c r="W31" s="8">
        <v>4327617.08</v>
      </c>
      <c r="X31" s="8">
        <v>1392806.21</v>
      </c>
      <c r="Y31" s="8">
        <v>0</v>
      </c>
      <c r="Z31" s="8">
        <v>0</v>
      </c>
      <c r="AA31" s="8">
        <v>0</v>
      </c>
      <c r="AB31" s="8">
        <v>0</v>
      </c>
      <c r="AC31" s="8">
        <v>2934810.87</v>
      </c>
      <c r="AD31" s="8">
        <v>0</v>
      </c>
      <c r="AE31" s="9">
        <v>32.18</v>
      </c>
      <c r="AF31" s="9">
        <v>0</v>
      </c>
      <c r="AG31" s="9">
        <v>0</v>
      </c>
      <c r="AH31" s="9">
        <v>0</v>
      </c>
      <c r="AI31" s="9">
        <v>0</v>
      </c>
      <c r="AJ31" s="9">
        <v>67.81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257</v>
      </c>
      <c r="G32" s="53" t="s">
        <v>280</v>
      </c>
      <c r="H32" s="8">
        <v>2000000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2000000</v>
      </c>
      <c r="O32" s="8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100</v>
      </c>
      <c r="V32" s="9">
        <v>0</v>
      </c>
      <c r="W32" s="8">
        <v>2274919.38</v>
      </c>
      <c r="X32" s="8">
        <v>0</v>
      </c>
      <c r="Y32" s="8">
        <v>121800</v>
      </c>
      <c r="Z32" s="8">
        <v>0</v>
      </c>
      <c r="AA32" s="8">
        <v>0</v>
      </c>
      <c r="AB32" s="8">
        <v>0</v>
      </c>
      <c r="AC32" s="8">
        <v>2153119.38</v>
      </c>
      <c r="AD32" s="8">
        <v>0</v>
      </c>
      <c r="AE32" s="9">
        <v>0</v>
      </c>
      <c r="AF32" s="9">
        <v>5.35</v>
      </c>
      <c r="AG32" s="9">
        <v>0</v>
      </c>
      <c r="AH32" s="9">
        <v>0</v>
      </c>
      <c r="AI32" s="9">
        <v>0</v>
      </c>
      <c r="AJ32" s="9">
        <v>94.64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257</v>
      </c>
      <c r="G33" s="53" t="s">
        <v>281</v>
      </c>
      <c r="H33" s="8">
        <v>473500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473500</v>
      </c>
      <c r="O33" s="8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100</v>
      </c>
      <c r="V33" s="9">
        <v>0</v>
      </c>
      <c r="W33" s="8">
        <v>525296.19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525296.19</v>
      </c>
      <c r="AD33" s="8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100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257</v>
      </c>
      <c r="G34" s="53" t="s">
        <v>258</v>
      </c>
      <c r="H34" s="8">
        <v>16452683.66</v>
      </c>
      <c r="I34" s="8">
        <v>16452683.66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9">
        <v>100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8">
        <v>1671244.73</v>
      </c>
      <c r="X34" s="8">
        <v>1671244.73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9">
        <v>100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257</v>
      </c>
      <c r="G35" s="53" t="s">
        <v>282</v>
      </c>
      <c r="H35" s="8">
        <v>1811521.4</v>
      </c>
      <c r="I35" s="8">
        <v>1587802</v>
      </c>
      <c r="J35" s="8">
        <v>0</v>
      </c>
      <c r="K35" s="8">
        <v>0</v>
      </c>
      <c r="L35" s="8">
        <v>0</v>
      </c>
      <c r="M35" s="8">
        <v>0</v>
      </c>
      <c r="N35" s="8">
        <v>223719.4</v>
      </c>
      <c r="O35" s="8">
        <v>0</v>
      </c>
      <c r="P35" s="9">
        <v>87.65</v>
      </c>
      <c r="Q35" s="9">
        <v>0</v>
      </c>
      <c r="R35" s="9">
        <v>0</v>
      </c>
      <c r="S35" s="9">
        <v>0</v>
      </c>
      <c r="T35" s="9">
        <v>0</v>
      </c>
      <c r="U35" s="9">
        <v>12.34</v>
      </c>
      <c r="V35" s="9">
        <v>0</v>
      </c>
      <c r="W35" s="8">
        <v>457638.28</v>
      </c>
      <c r="X35" s="8">
        <v>233918.88</v>
      </c>
      <c r="Y35" s="8">
        <v>0</v>
      </c>
      <c r="Z35" s="8">
        <v>0</v>
      </c>
      <c r="AA35" s="8">
        <v>0</v>
      </c>
      <c r="AB35" s="8">
        <v>0</v>
      </c>
      <c r="AC35" s="8">
        <v>223719.4</v>
      </c>
      <c r="AD35" s="8">
        <v>0</v>
      </c>
      <c r="AE35" s="9">
        <v>51.11</v>
      </c>
      <c r="AF35" s="9">
        <v>0</v>
      </c>
      <c r="AG35" s="9">
        <v>0</v>
      </c>
      <c r="AH35" s="9">
        <v>0</v>
      </c>
      <c r="AI35" s="9">
        <v>0</v>
      </c>
      <c r="AJ35" s="9">
        <v>48.88</v>
      </c>
      <c r="AK35" s="9">
        <v>0</v>
      </c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257</v>
      </c>
      <c r="G36" s="53" t="s">
        <v>283</v>
      </c>
      <c r="H36" s="8">
        <v>1734517</v>
      </c>
      <c r="I36" s="8">
        <v>700000</v>
      </c>
      <c r="J36" s="8">
        <v>0</v>
      </c>
      <c r="K36" s="8">
        <v>0</v>
      </c>
      <c r="L36" s="8">
        <v>0</v>
      </c>
      <c r="M36" s="8">
        <v>0</v>
      </c>
      <c r="N36" s="8">
        <v>1034517</v>
      </c>
      <c r="O36" s="8">
        <v>0</v>
      </c>
      <c r="P36" s="9">
        <v>40.35</v>
      </c>
      <c r="Q36" s="9">
        <v>0</v>
      </c>
      <c r="R36" s="9">
        <v>0</v>
      </c>
      <c r="S36" s="9">
        <v>0</v>
      </c>
      <c r="T36" s="9">
        <v>0</v>
      </c>
      <c r="U36" s="9">
        <v>59.64</v>
      </c>
      <c r="V36" s="9">
        <v>0</v>
      </c>
      <c r="W36" s="8">
        <v>1720726.02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1720726.02</v>
      </c>
      <c r="AD36" s="8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100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257</v>
      </c>
      <c r="G37" s="53" t="s">
        <v>284</v>
      </c>
      <c r="H37" s="8">
        <v>1089240</v>
      </c>
      <c r="I37" s="8">
        <v>949240</v>
      </c>
      <c r="J37" s="8">
        <v>140000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9">
        <v>87.14</v>
      </c>
      <c r="Q37" s="9">
        <v>12.85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8">
        <v>644300.23</v>
      </c>
      <c r="X37" s="8">
        <v>504300.23</v>
      </c>
      <c r="Y37" s="8">
        <v>140000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9">
        <v>78.27</v>
      </c>
      <c r="AF37" s="9">
        <v>21.72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257</v>
      </c>
      <c r="G38" s="53" t="s">
        <v>285</v>
      </c>
      <c r="H38" s="8">
        <v>7058000</v>
      </c>
      <c r="I38" s="8">
        <v>2500000</v>
      </c>
      <c r="J38" s="8">
        <v>0</v>
      </c>
      <c r="K38" s="8">
        <v>0</v>
      </c>
      <c r="L38" s="8">
        <v>0</v>
      </c>
      <c r="M38" s="8">
        <v>0</v>
      </c>
      <c r="N38" s="8">
        <v>4558000</v>
      </c>
      <c r="O38" s="8">
        <v>0</v>
      </c>
      <c r="P38" s="9">
        <v>35.42</v>
      </c>
      <c r="Q38" s="9">
        <v>0</v>
      </c>
      <c r="R38" s="9">
        <v>0</v>
      </c>
      <c r="S38" s="9">
        <v>0</v>
      </c>
      <c r="T38" s="9">
        <v>0</v>
      </c>
      <c r="U38" s="9">
        <v>64.57</v>
      </c>
      <c r="V38" s="9">
        <v>0</v>
      </c>
      <c r="W38" s="8">
        <v>6107761.83</v>
      </c>
      <c r="X38" s="8">
        <v>1302550</v>
      </c>
      <c r="Y38" s="8">
        <v>0</v>
      </c>
      <c r="Z38" s="8">
        <v>0</v>
      </c>
      <c r="AA38" s="8">
        <v>0</v>
      </c>
      <c r="AB38" s="8">
        <v>0</v>
      </c>
      <c r="AC38" s="8">
        <v>4805211.83</v>
      </c>
      <c r="AD38" s="8">
        <v>0</v>
      </c>
      <c r="AE38" s="9">
        <v>21.32</v>
      </c>
      <c r="AF38" s="9">
        <v>0</v>
      </c>
      <c r="AG38" s="9">
        <v>0</v>
      </c>
      <c r="AH38" s="9">
        <v>0</v>
      </c>
      <c r="AI38" s="9">
        <v>0</v>
      </c>
      <c r="AJ38" s="9">
        <v>78.67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257</v>
      </c>
      <c r="G39" s="53" t="s">
        <v>286</v>
      </c>
      <c r="H39" s="8">
        <v>1152945.84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1152945.84</v>
      </c>
      <c r="O39" s="8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100</v>
      </c>
      <c r="V39" s="9">
        <v>0</v>
      </c>
      <c r="W39" s="8">
        <v>1152945.84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1152945.84</v>
      </c>
      <c r="AD39" s="8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100</v>
      </c>
      <c r="AK39" s="9">
        <v>0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257</v>
      </c>
      <c r="G40" s="53" t="s">
        <v>287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9"/>
      <c r="Q40" s="9"/>
      <c r="R40" s="9"/>
      <c r="S40" s="9"/>
      <c r="T40" s="9"/>
      <c r="U40" s="9"/>
      <c r="V40" s="9"/>
      <c r="W40" s="8">
        <v>89951.53</v>
      </c>
      <c r="X40" s="8">
        <v>89951.53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9">
        <v>100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257</v>
      </c>
      <c r="G41" s="53" t="s">
        <v>288</v>
      </c>
      <c r="H41" s="8">
        <v>7567784.52</v>
      </c>
      <c r="I41" s="8">
        <v>2600000</v>
      </c>
      <c r="J41" s="8">
        <v>233691.01</v>
      </c>
      <c r="K41" s="8">
        <v>592820.78</v>
      </c>
      <c r="L41" s="8">
        <v>0</v>
      </c>
      <c r="M41" s="8">
        <v>0</v>
      </c>
      <c r="N41" s="8">
        <v>4141272.73</v>
      </c>
      <c r="O41" s="8">
        <v>0</v>
      </c>
      <c r="P41" s="9">
        <v>34.35</v>
      </c>
      <c r="Q41" s="9">
        <v>3.08</v>
      </c>
      <c r="R41" s="9">
        <v>7.83</v>
      </c>
      <c r="S41" s="9">
        <v>0</v>
      </c>
      <c r="T41" s="9">
        <v>0</v>
      </c>
      <c r="U41" s="9">
        <v>54.72</v>
      </c>
      <c r="V41" s="9">
        <v>0</v>
      </c>
      <c r="W41" s="8">
        <v>7442509.19</v>
      </c>
      <c r="X41" s="8">
        <v>0</v>
      </c>
      <c r="Y41" s="8">
        <v>233691.01</v>
      </c>
      <c r="Z41" s="8">
        <v>2864818.18</v>
      </c>
      <c r="AA41" s="8">
        <v>0</v>
      </c>
      <c r="AB41" s="8">
        <v>0</v>
      </c>
      <c r="AC41" s="8">
        <v>4344000</v>
      </c>
      <c r="AD41" s="8">
        <v>0</v>
      </c>
      <c r="AE41" s="9">
        <v>0</v>
      </c>
      <c r="AF41" s="9">
        <v>3.13</v>
      </c>
      <c r="AG41" s="9">
        <v>38.49</v>
      </c>
      <c r="AH41" s="9">
        <v>0</v>
      </c>
      <c r="AI41" s="9">
        <v>0</v>
      </c>
      <c r="AJ41" s="9">
        <v>58.36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257</v>
      </c>
      <c r="G42" s="53" t="s">
        <v>289</v>
      </c>
      <c r="H42" s="8">
        <v>1391273</v>
      </c>
      <c r="I42" s="8">
        <v>893473</v>
      </c>
      <c r="J42" s="8">
        <v>40800</v>
      </c>
      <c r="K42" s="8">
        <v>0</v>
      </c>
      <c r="L42" s="8">
        <v>0</v>
      </c>
      <c r="M42" s="8">
        <v>0</v>
      </c>
      <c r="N42" s="8">
        <v>457000</v>
      </c>
      <c r="O42" s="8">
        <v>0</v>
      </c>
      <c r="P42" s="9">
        <v>64.21</v>
      </c>
      <c r="Q42" s="9">
        <v>2.93</v>
      </c>
      <c r="R42" s="9">
        <v>0</v>
      </c>
      <c r="S42" s="9">
        <v>0</v>
      </c>
      <c r="T42" s="9">
        <v>0</v>
      </c>
      <c r="U42" s="9">
        <v>32.84</v>
      </c>
      <c r="V42" s="9">
        <v>0</v>
      </c>
      <c r="W42" s="8">
        <v>608814.79</v>
      </c>
      <c r="X42" s="8">
        <v>0</v>
      </c>
      <c r="Y42" s="8">
        <v>40800</v>
      </c>
      <c r="Z42" s="8">
        <v>0</v>
      </c>
      <c r="AA42" s="8">
        <v>0</v>
      </c>
      <c r="AB42" s="8">
        <v>0</v>
      </c>
      <c r="AC42" s="8">
        <v>568014.79</v>
      </c>
      <c r="AD42" s="8">
        <v>0</v>
      </c>
      <c r="AE42" s="9">
        <v>0</v>
      </c>
      <c r="AF42" s="9">
        <v>6.7</v>
      </c>
      <c r="AG42" s="9">
        <v>0</v>
      </c>
      <c r="AH42" s="9">
        <v>0</v>
      </c>
      <c r="AI42" s="9">
        <v>0</v>
      </c>
      <c r="AJ42" s="9">
        <v>93.29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257</v>
      </c>
      <c r="G43" s="53" t="s">
        <v>290</v>
      </c>
      <c r="H43" s="8">
        <v>1319218</v>
      </c>
      <c r="I43" s="8">
        <v>1300000</v>
      </c>
      <c r="J43" s="8">
        <v>19218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9">
        <v>98.54</v>
      </c>
      <c r="Q43" s="9">
        <v>1.45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8">
        <v>987162.26</v>
      </c>
      <c r="X43" s="8">
        <v>595333.6</v>
      </c>
      <c r="Y43" s="8">
        <v>7000</v>
      </c>
      <c r="Z43" s="8">
        <v>0</v>
      </c>
      <c r="AA43" s="8">
        <v>0</v>
      </c>
      <c r="AB43" s="8">
        <v>0</v>
      </c>
      <c r="AC43" s="8">
        <v>384828.66</v>
      </c>
      <c r="AD43" s="8">
        <v>0</v>
      </c>
      <c r="AE43" s="9">
        <v>60.3</v>
      </c>
      <c r="AF43" s="9">
        <v>0.7</v>
      </c>
      <c r="AG43" s="9">
        <v>0</v>
      </c>
      <c r="AH43" s="9">
        <v>0</v>
      </c>
      <c r="AI43" s="9">
        <v>0</v>
      </c>
      <c r="AJ43" s="9">
        <v>38.98</v>
      </c>
      <c r="AK43" s="9">
        <v>0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257</v>
      </c>
      <c r="G44" s="53" t="s">
        <v>291</v>
      </c>
      <c r="H44" s="8">
        <v>2456000</v>
      </c>
      <c r="I44" s="8">
        <v>2456000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9">
        <v>100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8">
        <v>1092599.28</v>
      </c>
      <c r="X44" s="8">
        <v>1092599.28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9">
        <v>100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257</v>
      </c>
      <c r="G45" s="53" t="s">
        <v>292</v>
      </c>
      <c r="H45" s="8">
        <v>800000</v>
      </c>
      <c r="I45" s="8">
        <v>800000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9">
        <v>100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8">
        <v>712937.7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712937.7</v>
      </c>
      <c r="AD45" s="8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100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257</v>
      </c>
      <c r="G46" s="53" t="s">
        <v>293</v>
      </c>
      <c r="H46" s="8">
        <v>3260000</v>
      </c>
      <c r="I46" s="8">
        <v>3260000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9">
        <v>100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8">
        <v>2500000</v>
      </c>
      <c r="X46" s="8">
        <v>2500000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9">
        <v>100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257</v>
      </c>
      <c r="G47" s="53" t="s">
        <v>294</v>
      </c>
      <c r="H47" s="8">
        <v>340009.73</v>
      </c>
      <c r="I47" s="8">
        <v>340009.73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>
        <v>100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8">
        <v>306597.12</v>
      </c>
      <c r="X47" s="8">
        <v>293756.49</v>
      </c>
      <c r="Y47" s="8">
        <v>0</v>
      </c>
      <c r="Z47" s="8">
        <v>0</v>
      </c>
      <c r="AA47" s="8">
        <v>0</v>
      </c>
      <c r="AB47" s="8">
        <v>0</v>
      </c>
      <c r="AC47" s="8">
        <v>12840.63</v>
      </c>
      <c r="AD47" s="8">
        <v>0</v>
      </c>
      <c r="AE47" s="9">
        <v>95.81</v>
      </c>
      <c r="AF47" s="9">
        <v>0</v>
      </c>
      <c r="AG47" s="9">
        <v>0</v>
      </c>
      <c r="AH47" s="9">
        <v>0</v>
      </c>
      <c r="AI47" s="9">
        <v>0</v>
      </c>
      <c r="AJ47" s="9">
        <v>4.18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257</v>
      </c>
      <c r="G48" s="53" t="s">
        <v>295</v>
      </c>
      <c r="H48" s="8">
        <v>202000</v>
      </c>
      <c r="I48" s="8">
        <v>0</v>
      </c>
      <c r="J48" s="8">
        <v>0</v>
      </c>
      <c r="K48" s="8">
        <v>202000</v>
      </c>
      <c r="L48" s="8">
        <v>0</v>
      </c>
      <c r="M48" s="8">
        <v>0</v>
      </c>
      <c r="N48" s="8">
        <v>0</v>
      </c>
      <c r="O48" s="8">
        <v>0</v>
      </c>
      <c r="P48" s="9">
        <v>0</v>
      </c>
      <c r="Q48" s="9">
        <v>0</v>
      </c>
      <c r="R48" s="9">
        <v>100</v>
      </c>
      <c r="S48" s="9">
        <v>0</v>
      </c>
      <c r="T48" s="9">
        <v>0</v>
      </c>
      <c r="U48" s="9">
        <v>0</v>
      </c>
      <c r="V48" s="9">
        <v>0</v>
      </c>
      <c r="W48" s="8">
        <v>724445.42</v>
      </c>
      <c r="X48" s="8">
        <v>0</v>
      </c>
      <c r="Y48" s="8">
        <v>0</v>
      </c>
      <c r="Z48" s="8">
        <v>544445.42</v>
      </c>
      <c r="AA48" s="8">
        <v>0</v>
      </c>
      <c r="AB48" s="8">
        <v>0</v>
      </c>
      <c r="AC48" s="8">
        <v>180000</v>
      </c>
      <c r="AD48" s="8">
        <v>0</v>
      </c>
      <c r="AE48" s="9">
        <v>0</v>
      </c>
      <c r="AF48" s="9">
        <v>0</v>
      </c>
      <c r="AG48" s="9">
        <v>75.15</v>
      </c>
      <c r="AH48" s="9">
        <v>0</v>
      </c>
      <c r="AI48" s="9">
        <v>0</v>
      </c>
      <c r="AJ48" s="9">
        <v>24.84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257</v>
      </c>
      <c r="G49" s="53" t="s">
        <v>296</v>
      </c>
      <c r="H49" s="8">
        <v>2956107</v>
      </c>
      <c r="I49" s="8">
        <v>1141997.59</v>
      </c>
      <c r="J49" s="8">
        <v>148109.41</v>
      </c>
      <c r="K49" s="8">
        <v>0</v>
      </c>
      <c r="L49" s="8">
        <v>0</v>
      </c>
      <c r="M49" s="8">
        <v>0</v>
      </c>
      <c r="N49" s="8">
        <v>1666000</v>
      </c>
      <c r="O49" s="8">
        <v>0</v>
      </c>
      <c r="P49" s="9">
        <v>38.63</v>
      </c>
      <c r="Q49" s="9">
        <v>5.01</v>
      </c>
      <c r="R49" s="9">
        <v>0</v>
      </c>
      <c r="S49" s="9">
        <v>0</v>
      </c>
      <c r="T49" s="9">
        <v>0</v>
      </c>
      <c r="U49" s="9">
        <v>56.35</v>
      </c>
      <c r="V49" s="9">
        <v>0</v>
      </c>
      <c r="W49" s="8">
        <v>2589497.27</v>
      </c>
      <c r="X49" s="8">
        <v>774689.1</v>
      </c>
      <c r="Y49" s="8">
        <v>148109.41</v>
      </c>
      <c r="Z49" s="8">
        <v>0</v>
      </c>
      <c r="AA49" s="8">
        <v>0</v>
      </c>
      <c r="AB49" s="8">
        <v>0</v>
      </c>
      <c r="AC49" s="8">
        <v>1666698.76</v>
      </c>
      <c r="AD49" s="8">
        <v>0</v>
      </c>
      <c r="AE49" s="9">
        <v>29.91</v>
      </c>
      <c r="AF49" s="9">
        <v>5.71</v>
      </c>
      <c r="AG49" s="9">
        <v>0</v>
      </c>
      <c r="AH49" s="9">
        <v>0</v>
      </c>
      <c r="AI49" s="9">
        <v>0</v>
      </c>
      <c r="AJ49" s="9">
        <v>64.36</v>
      </c>
      <c r="AK49" s="9">
        <v>0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257</v>
      </c>
      <c r="G50" s="53" t="s">
        <v>297</v>
      </c>
      <c r="H50" s="8">
        <v>977720</v>
      </c>
      <c r="I50" s="8">
        <v>467720</v>
      </c>
      <c r="J50" s="8">
        <v>0</v>
      </c>
      <c r="K50" s="8">
        <v>0</v>
      </c>
      <c r="L50" s="8">
        <v>0</v>
      </c>
      <c r="M50" s="8">
        <v>0</v>
      </c>
      <c r="N50" s="8">
        <v>510000</v>
      </c>
      <c r="O50" s="8">
        <v>0</v>
      </c>
      <c r="P50" s="9">
        <v>47.83</v>
      </c>
      <c r="Q50" s="9">
        <v>0</v>
      </c>
      <c r="R50" s="9">
        <v>0</v>
      </c>
      <c r="S50" s="9">
        <v>0</v>
      </c>
      <c r="T50" s="9">
        <v>0</v>
      </c>
      <c r="U50" s="9">
        <v>52.16</v>
      </c>
      <c r="V50" s="9">
        <v>0</v>
      </c>
      <c r="W50" s="8">
        <v>996896.41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996896.41</v>
      </c>
      <c r="AD50" s="8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100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257</v>
      </c>
      <c r="G51" s="53" t="s">
        <v>298</v>
      </c>
      <c r="H51" s="8">
        <v>3821725</v>
      </c>
      <c r="I51" s="8">
        <v>3000000</v>
      </c>
      <c r="J51" s="8">
        <v>0</v>
      </c>
      <c r="K51" s="8">
        <v>0</v>
      </c>
      <c r="L51" s="8">
        <v>0</v>
      </c>
      <c r="M51" s="8">
        <v>0</v>
      </c>
      <c r="N51" s="8">
        <v>821725</v>
      </c>
      <c r="O51" s="8">
        <v>0</v>
      </c>
      <c r="P51" s="9">
        <v>78.49</v>
      </c>
      <c r="Q51" s="9">
        <v>0</v>
      </c>
      <c r="R51" s="9">
        <v>0</v>
      </c>
      <c r="S51" s="9">
        <v>0</v>
      </c>
      <c r="T51" s="9">
        <v>0</v>
      </c>
      <c r="U51" s="9">
        <v>21.5</v>
      </c>
      <c r="V51" s="9">
        <v>0</v>
      </c>
      <c r="W51" s="8">
        <v>2922129.78</v>
      </c>
      <c r="X51" s="8">
        <v>1790403.44</v>
      </c>
      <c r="Y51" s="8">
        <v>0</v>
      </c>
      <c r="Z51" s="8">
        <v>0</v>
      </c>
      <c r="AA51" s="8">
        <v>0</v>
      </c>
      <c r="AB51" s="8">
        <v>0</v>
      </c>
      <c r="AC51" s="8">
        <v>1131726.34</v>
      </c>
      <c r="AD51" s="8">
        <v>0</v>
      </c>
      <c r="AE51" s="9">
        <v>61.27</v>
      </c>
      <c r="AF51" s="9">
        <v>0</v>
      </c>
      <c r="AG51" s="9">
        <v>0</v>
      </c>
      <c r="AH51" s="9">
        <v>0</v>
      </c>
      <c r="AI51" s="9">
        <v>0</v>
      </c>
      <c r="AJ51" s="9">
        <v>38.72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257</v>
      </c>
      <c r="G52" s="53" t="s">
        <v>299</v>
      </c>
      <c r="H52" s="8">
        <v>3830496.9</v>
      </c>
      <c r="I52" s="8">
        <v>0</v>
      </c>
      <c r="J52" s="8">
        <v>110017.03</v>
      </c>
      <c r="K52" s="8">
        <v>3720479.87</v>
      </c>
      <c r="L52" s="8">
        <v>0</v>
      </c>
      <c r="M52" s="8">
        <v>0</v>
      </c>
      <c r="N52" s="8">
        <v>0</v>
      </c>
      <c r="O52" s="8">
        <v>0</v>
      </c>
      <c r="P52" s="9">
        <v>0</v>
      </c>
      <c r="Q52" s="9">
        <v>2.87</v>
      </c>
      <c r="R52" s="9">
        <v>97.12</v>
      </c>
      <c r="S52" s="9">
        <v>0</v>
      </c>
      <c r="T52" s="9">
        <v>0</v>
      </c>
      <c r="U52" s="9">
        <v>0</v>
      </c>
      <c r="V52" s="9">
        <v>0</v>
      </c>
      <c r="W52" s="8">
        <v>3830514.9</v>
      </c>
      <c r="X52" s="8">
        <v>0</v>
      </c>
      <c r="Y52" s="8">
        <v>110017.03</v>
      </c>
      <c r="Z52" s="8">
        <v>3720497.87</v>
      </c>
      <c r="AA52" s="8">
        <v>0</v>
      </c>
      <c r="AB52" s="8">
        <v>0</v>
      </c>
      <c r="AC52" s="8">
        <v>0</v>
      </c>
      <c r="AD52" s="8">
        <v>0</v>
      </c>
      <c r="AE52" s="9">
        <v>0</v>
      </c>
      <c r="AF52" s="9">
        <v>2.87</v>
      </c>
      <c r="AG52" s="9">
        <v>97.12</v>
      </c>
      <c r="AH52" s="9">
        <v>0</v>
      </c>
      <c r="AI52" s="9">
        <v>0</v>
      </c>
      <c r="AJ52" s="9">
        <v>0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257</v>
      </c>
      <c r="G53" s="53" t="s">
        <v>300</v>
      </c>
      <c r="H53" s="8">
        <v>2700699</v>
      </c>
      <c r="I53" s="8">
        <v>1900000</v>
      </c>
      <c r="J53" s="8">
        <v>0</v>
      </c>
      <c r="K53" s="8">
        <v>0</v>
      </c>
      <c r="L53" s="8">
        <v>0</v>
      </c>
      <c r="M53" s="8">
        <v>0</v>
      </c>
      <c r="N53" s="8">
        <v>800699</v>
      </c>
      <c r="O53" s="8">
        <v>0</v>
      </c>
      <c r="P53" s="9">
        <v>70.35</v>
      </c>
      <c r="Q53" s="9">
        <v>0</v>
      </c>
      <c r="R53" s="9">
        <v>0</v>
      </c>
      <c r="S53" s="9">
        <v>0</v>
      </c>
      <c r="T53" s="9">
        <v>0</v>
      </c>
      <c r="U53" s="9">
        <v>29.64</v>
      </c>
      <c r="V53" s="9">
        <v>0</v>
      </c>
      <c r="W53" s="8">
        <v>1010699.93</v>
      </c>
      <c r="X53" s="8">
        <v>210000</v>
      </c>
      <c r="Y53" s="8">
        <v>0</v>
      </c>
      <c r="Z53" s="8">
        <v>0</v>
      </c>
      <c r="AA53" s="8">
        <v>0</v>
      </c>
      <c r="AB53" s="8">
        <v>0</v>
      </c>
      <c r="AC53" s="8">
        <v>800699.93</v>
      </c>
      <c r="AD53" s="8">
        <v>0</v>
      </c>
      <c r="AE53" s="9">
        <v>20.77</v>
      </c>
      <c r="AF53" s="9">
        <v>0</v>
      </c>
      <c r="AG53" s="9">
        <v>0</v>
      </c>
      <c r="AH53" s="9">
        <v>0</v>
      </c>
      <c r="AI53" s="9">
        <v>0</v>
      </c>
      <c r="AJ53" s="9">
        <v>79.22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257</v>
      </c>
      <c r="G54" s="53" t="s">
        <v>301</v>
      </c>
      <c r="H54" s="8">
        <v>2529528</v>
      </c>
      <c r="I54" s="8">
        <v>2529528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9">
        <v>100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8">
        <v>1337873</v>
      </c>
      <c r="X54" s="8">
        <v>1337873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9">
        <v>100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</row>
    <row r="55" spans="1:3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257</v>
      </c>
      <c r="G55" s="53" t="s">
        <v>302</v>
      </c>
      <c r="H55" s="8">
        <v>1740355</v>
      </c>
      <c r="I55" s="8">
        <v>1260355</v>
      </c>
      <c r="J55" s="8">
        <v>0</v>
      </c>
      <c r="K55" s="8">
        <v>0</v>
      </c>
      <c r="L55" s="8">
        <v>0</v>
      </c>
      <c r="M55" s="8">
        <v>0</v>
      </c>
      <c r="N55" s="8">
        <v>480000</v>
      </c>
      <c r="O55" s="8">
        <v>0</v>
      </c>
      <c r="P55" s="9">
        <v>72.41</v>
      </c>
      <c r="Q55" s="9">
        <v>0</v>
      </c>
      <c r="R55" s="9">
        <v>0</v>
      </c>
      <c r="S55" s="9">
        <v>0</v>
      </c>
      <c r="T55" s="9">
        <v>0</v>
      </c>
      <c r="U55" s="9">
        <v>27.58</v>
      </c>
      <c r="V55" s="9">
        <v>0</v>
      </c>
      <c r="W55" s="8">
        <v>1029782.71</v>
      </c>
      <c r="X55" s="8">
        <v>531417</v>
      </c>
      <c r="Y55" s="8">
        <v>0</v>
      </c>
      <c r="Z55" s="8">
        <v>0</v>
      </c>
      <c r="AA55" s="8">
        <v>0</v>
      </c>
      <c r="AB55" s="8">
        <v>0</v>
      </c>
      <c r="AC55" s="8">
        <v>498365.71</v>
      </c>
      <c r="AD55" s="8">
        <v>0</v>
      </c>
      <c r="AE55" s="9">
        <v>51.6</v>
      </c>
      <c r="AF55" s="9">
        <v>0</v>
      </c>
      <c r="AG55" s="9">
        <v>0</v>
      </c>
      <c r="AH55" s="9">
        <v>0</v>
      </c>
      <c r="AI55" s="9">
        <v>0</v>
      </c>
      <c r="AJ55" s="9">
        <v>48.39</v>
      </c>
      <c r="AK55" s="9">
        <v>0</v>
      </c>
    </row>
    <row r="56" spans="1:3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257</v>
      </c>
      <c r="G56" s="53" t="s">
        <v>303</v>
      </c>
      <c r="H56" s="8">
        <v>1220740</v>
      </c>
      <c r="I56" s="8">
        <v>700000</v>
      </c>
      <c r="J56" s="8">
        <v>0</v>
      </c>
      <c r="K56" s="8">
        <v>470000</v>
      </c>
      <c r="L56" s="8">
        <v>0</v>
      </c>
      <c r="M56" s="8">
        <v>0</v>
      </c>
      <c r="N56" s="8">
        <v>50740</v>
      </c>
      <c r="O56" s="8">
        <v>0</v>
      </c>
      <c r="P56" s="9">
        <v>57.34</v>
      </c>
      <c r="Q56" s="9">
        <v>0</v>
      </c>
      <c r="R56" s="9">
        <v>38.5</v>
      </c>
      <c r="S56" s="9">
        <v>0</v>
      </c>
      <c r="T56" s="9">
        <v>0</v>
      </c>
      <c r="U56" s="9">
        <v>4.15</v>
      </c>
      <c r="V56" s="9">
        <v>0</v>
      </c>
      <c r="W56" s="8">
        <v>1224000.15</v>
      </c>
      <c r="X56" s="8">
        <v>500000</v>
      </c>
      <c r="Y56" s="8">
        <v>0</v>
      </c>
      <c r="Z56" s="8">
        <v>537940.15</v>
      </c>
      <c r="AA56" s="8">
        <v>0</v>
      </c>
      <c r="AB56" s="8">
        <v>0</v>
      </c>
      <c r="AC56" s="8">
        <v>186060</v>
      </c>
      <c r="AD56" s="8">
        <v>0</v>
      </c>
      <c r="AE56" s="9">
        <v>40.84</v>
      </c>
      <c r="AF56" s="9">
        <v>0</v>
      </c>
      <c r="AG56" s="9">
        <v>43.94</v>
      </c>
      <c r="AH56" s="9">
        <v>0</v>
      </c>
      <c r="AI56" s="9">
        <v>0</v>
      </c>
      <c r="AJ56" s="9">
        <v>15.2</v>
      </c>
      <c r="AK56" s="9">
        <v>0</v>
      </c>
    </row>
    <row r="57" spans="1:3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257</v>
      </c>
      <c r="G57" s="53" t="s">
        <v>304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9"/>
      <c r="Q57" s="9"/>
      <c r="R57" s="9"/>
      <c r="S57" s="9"/>
      <c r="T57" s="9"/>
      <c r="U57" s="9"/>
      <c r="V57" s="9"/>
      <c r="W57" s="8">
        <v>502618.61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502618.61</v>
      </c>
      <c r="AD57" s="8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100</v>
      </c>
      <c r="AK57" s="9">
        <v>0</v>
      </c>
    </row>
    <row r="58" spans="1:3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257</v>
      </c>
      <c r="G58" s="53" t="s">
        <v>305</v>
      </c>
      <c r="H58" s="8">
        <v>686879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686879</v>
      </c>
      <c r="O58" s="8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100</v>
      </c>
      <c r="V58" s="9">
        <v>0</v>
      </c>
      <c r="W58" s="8">
        <v>744640.98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744640.98</v>
      </c>
      <c r="AD58" s="8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100</v>
      </c>
      <c r="AK58" s="9">
        <v>0</v>
      </c>
    </row>
    <row r="59" spans="1:3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257</v>
      </c>
      <c r="G59" s="53" t="s">
        <v>306</v>
      </c>
      <c r="H59" s="8">
        <v>4643833.36</v>
      </c>
      <c r="I59" s="8">
        <v>3202556.64</v>
      </c>
      <c r="J59" s="8">
        <v>0</v>
      </c>
      <c r="K59" s="8">
        <v>0</v>
      </c>
      <c r="L59" s="8">
        <v>0</v>
      </c>
      <c r="M59" s="8">
        <v>0</v>
      </c>
      <c r="N59" s="8">
        <v>1441276.72</v>
      </c>
      <c r="O59" s="8">
        <v>0</v>
      </c>
      <c r="P59" s="9">
        <v>68.96</v>
      </c>
      <c r="Q59" s="9">
        <v>0</v>
      </c>
      <c r="R59" s="9">
        <v>0</v>
      </c>
      <c r="S59" s="9">
        <v>0</v>
      </c>
      <c r="T59" s="9">
        <v>0</v>
      </c>
      <c r="U59" s="9">
        <v>31.03</v>
      </c>
      <c r="V59" s="9">
        <v>0</v>
      </c>
      <c r="W59" s="8">
        <v>3262780.41</v>
      </c>
      <c r="X59" s="8">
        <v>1030000</v>
      </c>
      <c r="Y59" s="8">
        <v>0</v>
      </c>
      <c r="Z59" s="8">
        <v>0</v>
      </c>
      <c r="AA59" s="8">
        <v>0</v>
      </c>
      <c r="AB59" s="8">
        <v>0</v>
      </c>
      <c r="AC59" s="8">
        <v>2232780.41</v>
      </c>
      <c r="AD59" s="8">
        <v>0</v>
      </c>
      <c r="AE59" s="9">
        <v>31.56</v>
      </c>
      <c r="AF59" s="9">
        <v>0</v>
      </c>
      <c r="AG59" s="9">
        <v>0</v>
      </c>
      <c r="AH59" s="9">
        <v>0</v>
      </c>
      <c r="AI59" s="9">
        <v>0</v>
      </c>
      <c r="AJ59" s="9">
        <v>68.43</v>
      </c>
      <c r="AK59" s="9">
        <v>0</v>
      </c>
    </row>
    <row r="60" spans="1:3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257</v>
      </c>
      <c r="G60" s="53" t="s">
        <v>307</v>
      </c>
      <c r="H60" s="8">
        <v>1584208.97</v>
      </c>
      <c r="I60" s="8">
        <v>820800</v>
      </c>
      <c r="J60" s="8">
        <v>6720</v>
      </c>
      <c r="K60" s="8">
        <v>0</v>
      </c>
      <c r="L60" s="8">
        <v>0</v>
      </c>
      <c r="M60" s="8">
        <v>0</v>
      </c>
      <c r="N60" s="8">
        <v>756688.97</v>
      </c>
      <c r="O60" s="8">
        <v>0</v>
      </c>
      <c r="P60" s="9">
        <v>51.81</v>
      </c>
      <c r="Q60" s="9">
        <v>0.42</v>
      </c>
      <c r="R60" s="9">
        <v>0</v>
      </c>
      <c r="S60" s="9">
        <v>0</v>
      </c>
      <c r="T60" s="9">
        <v>0</v>
      </c>
      <c r="U60" s="9">
        <v>47.76</v>
      </c>
      <c r="V60" s="9">
        <v>0</v>
      </c>
      <c r="W60" s="8">
        <v>763408.97</v>
      </c>
      <c r="X60" s="8">
        <v>0</v>
      </c>
      <c r="Y60" s="8">
        <v>6720</v>
      </c>
      <c r="Z60" s="8">
        <v>0</v>
      </c>
      <c r="AA60" s="8">
        <v>0</v>
      </c>
      <c r="AB60" s="8">
        <v>0</v>
      </c>
      <c r="AC60" s="8">
        <v>756688.97</v>
      </c>
      <c r="AD60" s="8">
        <v>0</v>
      </c>
      <c r="AE60" s="9">
        <v>0</v>
      </c>
      <c r="AF60" s="9">
        <v>0.88</v>
      </c>
      <c r="AG60" s="9">
        <v>0</v>
      </c>
      <c r="AH60" s="9">
        <v>0</v>
      </c>
      <c r="AI60" s="9">
        <v>0</v>
      </c>
      <c r="AJ60" s="9">
        <v>99.11</v>
      </c>
      <c r="AK60" s="9">
        <v>0</v>
      </c>
    </row>
    <row r="61" spans="1:3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257</v>
      </c>
      <c r="G61" s="53" t="s">
        <v>308</v>
      </c>
      <c r="H61" s="8">
        <v>335000.23</v>
      </c>
      <c r="I61" s="8">
        <v>305000</v>
      </c>
      <c r="J61" s="8">
        <v>0</v>
      </c>
      <c r="K61" s="8">
        <v>0</v>
      </c>
      <c r="L61" s="8">
        <v>0</v>
      </c>
      <c r="M61" s="8">
        <v>0</v>
      </c>
      <c r="N61" s="8">
        <v>30000.23</v>
      </c>
      <c r="O61" s="8">
        <v>0</v>
      </c>
      <c r="P61" s="9">
        <v>91.04</v>
      </c>
      <c r="Q61" s="9">
        <v>0</v>
      </c>
      <c r="R61" s="9">
        <v>0</v>
      </c>
      <c r="S61" s="9">
        <v>0</v>
      </c>
      <c r="T61" s="9">
        <v>0</v>
      </c>
      <c r="U61" s="9">
        <v>8.95</v>
      </c>
      <c r="V61" s="9">
        <v>0</v>
      </c>
      <c r="W61" s="8">
        <v>337620.53</v>
      </c>
      <c r="X61" s="8">
        <v>305000</v>
      </c>
      <c r="Y61" s="8">
        <v>0</v>
      </c>
      <c r="Z61" s="8">
        <v>0</v>
      </c>
      <c r="AA61" s="8">
        <v>0</v>
      </c>
      <c r="AB61" s="8">
        <v>0</v>
      </c>
      <c r="AC61" s="8">
        <v>32620.53</v>
      </c>
      <c r="AD61" s="8">
        <v>0</v>
      </c>
      <c r="AE61" s="9">
        <v>90.33</v>
      </c>
      <c r="AF61" s="9">
        <v>0</v>
      </c>
      <c r="AG61" s="9">
        <v>0</v>
      </c>
      <c r="AH61" s="9">
        <v>0</v>
      </c>
      <c r="AI61" s="9">
        <v>0</v>
      </c>
      <c r="AJ61" s="9">
        <v>9.66</v>
      </c>
      <c r="AK61" s="9">
        <v>0</v>
      </c>
    </row>
    <row r="62" spans="1:3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257</v>
      </c>
      <c r="G62" s="53" t="s">
        <v>260</v>
      </c>
      <c r="H62" s="8">
        <v>955416</v>
      </c>
      <c r="I62" s="8">
        <v>300000</v>
      </c>
      <c r="J62" s="8">
        <v>335000</v>
      </c>
      <c r="K62" s="8">
        <v>0</v>
      </c>
      <c r="L62" s="8">
        <v>0</v>
      </c>
      <c r="M62" s="8">
        <v>0</v>
      </c>
      <c r="N62" s="8">
        <v>320416</v>
      </c>
      <c r="O62" s="8">
        <v>0</v>
      </c>
      <c r="P62" s="9">
        <v>31.39</v>
      </c>
      <c r="Q62" s="9">
        <v>35.06</v>
      </c>
      <c r="R62" s="9">
        <v>0</v>
      </c>
      <c r="S62" s="9">
        <v>0</v>
      </c>
      <c r="T62" s="9">
        <v>0</v>
      </c>
      <c r="U62" s="9">
        <v>33.53</v>
      </c>
      <c r="V62" s="9">
        <v>0</v>
      </c>
      <c r="W62" s="8">
        <v>910416.51</v>
      </c>
      <c r="X62" s="8">
        <v>300000</v>
      </c>
      <c r="Y62" s="8">
        <v>290000</v>
      </c>
      <c r="Z62" s="8">
        <v>0</v>
      </c>
      <c r="AA62" s="8">
        <v>0</v>
      </c>
      <c r="AB62" s="8">
        <v>0</v>
      </c>
      <c r="AC62" s="8">
        <v>320416.51</v>
      </c>
      <c r="AD62" s="8">
        <v>0</v>
      </c>
      <c r="AE62" s="9">
        <v>32.95</v>
      </c>
      <c r="AF62" s="9">
        <v>31.85</v>
      </c>
      <c r="AG62" s="9">
        <v>0</v>
      </c>
      <c r="AH62" s="9">
        <v>0</v>
      </c>
      <c r="AI62" s="9">
        <v>0</v>
      </c>
      <c r="AJ62" s="9">
        <v>35.19</v>
      </c>
      <c r="AK62" s="9">
        <v>0</v>
      </c>
    </row>
    <row r="63" spans="1:3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257</v>
      </c>
      <c r="G63" s="53" t="s">
        <v>309</v>
      </c>
      <c r="H63" s="8">
        <v>4383663.37</v>
      </c>
      <c r="I63" s="8">
        <v>4383663.37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9">
        <v>100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8">
        <v>2575926.09</v>
      </c>
      <c r="X63" s="8">
        <v>2575926.09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9">
        <v>100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</row>
    <row r="64" spans="1:3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257</v>
      </c>
      <c r="G64" s="53" t="s">
        <v>310</v>
      </c>
      <c r="H64" s="8">
        <v>3248582.61</v>
      </c>
      <c r="I64" s="8">
        <v>3146381.61</v>
      </c>
      <c r="J64" s="8">
        <v>102201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9">
        <v>96.85</v>
      </c>
      <c r="Q64" s="9">
        <v>3.14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8">
        <v>1379167.49</v>
      </c>
      <c r="X64" s="8">
        <v>1292815.49</v>
      </c>
      <c r="Y64" s="8">
        <v>86352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9">
        <v>93.73</v>
      </c>
      <c r="AF64" s="9">
        <v>6.26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</row>
    <row r="65" spans="1:3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257</v>
      </c>
      <c r="G65" s="53" t="s">
        <v>311</v>
      </c>
      <c r="H65" s="8">
        <v>390645</v>
      </c>
      <c r="I65" s="8">
        <v>263845</v>
      </c>
      <c r="J65" s="8">
        <v>19397</v>
      </c>
      <c r="K65" s="8">
        <v>0</v>
      </c>
      <c r="L65" s="8">
        <v>0</v>
      </c>
      <c r="M65" s="8">
        <v>0</v>
      </c>
      <c r="N65" s="8">
        <v>107403</v>
      </c>
      <c r="O65" s="8">
        <v>0</v>
      </c>
      <c r="P65" s="9">
        <v>67.54</v>
      </c>
      <c r="Q65" s="9">
        <v>4.96</v>
      </c>
      <c r="R65" s="9">
        <v>0</v>
      </c>
      <c r="S65" s="9">
        <v>0</v>
      </c>
      <c r="T65" s="9">
        <v>0</v>
      </c>
      <c r="U65" s="9">
        <v>27.49</v>
      </c>
      <c r="V65" s="9">
        <v>0</v>
      </c>
      <c r="W65" s="8">
        <v>453530.1</v>
      </c>
      <c r="X65" s="8">
        <v>280985.16</v>
      </c>
      <c r="Y65" s="8">
        <v>7000</v>
      </c>
      <c r="Z65" s="8">
        <v>0</v>
      </c>
      <c r="AA65" s="8">
        <v>0</v>
      </c>
      <c r="AB65" s="8">
        <v>0</v>
      </c>
      <c r="AC65" s="8">
        <v>165544.94</v>
      </c>
      <c r="AD65" s="8">
        <v>0</v>
      </c>
      <c r="AE65" s="9">
        <v>61.95</v>
      </c>
      <c r="AF65" s="9">
        <v>1.54</v>
      </c>
      <c r="AG65" s="9">
        <v>0</v>
      </c>
      <c r="AH65" s="9">
        <v>0</v>
      </c>
      <c r="AI65" s="9">
        <v>0</v>
      </c>
      <c r="AJ65" s="9">
        <v>36.5</v>
      </c>
      <c r="AK65" s="9">
        <v>0</v>
      </c>
    </row>
    <row r="66" spans="1:3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257</v>
      </c>
      <c r="G66" s="53" t="s">
        <v>312</v>
      </c>
      <c r="H66" s="8">
        <v>4707657.88</v>
      </c>
      <c r="I66" s="8">
        <v>2406095</v>
      </c>
      <c r="J66" s="8">
        <v>110000</v>
      </c>
      <c r="K66" s="8">
        <v>0</v>
      </c>
      <c r="L66" s="8">
        <v>0</v>
      </c>
      <c r="M66" s="8">
        <v>0</v>
      </c>
      <c r="N66" s="8">
        <v>2191562.88</v>
      </c>
      <c r="O66" s="8">
        <v>0</v>
      </c>
      <c r="P66" s="9">
        <v>51.11</v>
      </c>
      <c r="Q66" s="9">
        <v>2.33</v>
      </c>
      <c r="R66" s="9">
        <v>0</v>
      </c>
      <c r="S66" s="9">
        <v>0</v>
      </c>
      <c r="T66" s="9">
        <v>0</v>
      </c>
      <c r="U66" s="9">
        <v>46.55</v>
      </c>
      <c r="V66" s="9">
        <v>0</v>
      </c>
      <c r="W66" s="8">
        <v>4607178.34</v>
      </c>
      <c r="X66" s="8">
        <v>2390625.46</v>
      </c>
      <c r="Y66" s="8">
        <v>24990</v>
      </c>
      <c r="Z66" s="8">
        <v>0</v>
      </c>
      <c r="AA66" s="8">
        <v>0</v>
      </c>
      <c r="AB66" s="8">
        <v>0</v>
      </c>
      <c r="AC66" s="8">
        <v>2191562.88</v>
      </c>
      <c r="AD66" s="8">
        <v>0</v>
      </c>
      <c r="AE66" s="9">
        <v>51.88</v>
      </c>
      <c r="AF66" s="9">
        <v>0.54</v>
      </c>
      <c r="AG66" s="9">
        <v>0</v>
      </c>
      <c r="AH66" s="9">
        <v>0</v>
      </c>
      <c r="AI66" s="9">
        <v>0</v>
      </c>
      <c r="AJ66" s="9">
        <v>47.56</v>
      </c>
      <c r="AK66" s="9">
        <v>0</v>
      </c>
    </row>
    <row r="67" spans="1:3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257</v>
      </c>
      <c r="G67" s="53" t="s">
        <v>313</v>
      </c>
      <c r="H67" s="8">
        <v>5554999.13</v>
      </c>
      <c r="I67" s="8">
        <v>600000</v>
      </c>
      <c r="J67" s="8">
        <v>0</v>
      </c>
      <c r="K67" s="8">
        <v>4017387.67</v>
      </c>
      <c r="L67" s="8">
        <v>0</v>
      </c>
      <c r="M67" s="8">
        <v>0</v>
      </c>
      <c r="N67" s="8">
        <v>937611.46</v>
      </c>
      <c r="O67" s="8">
        <v>0</v>
      </c>
      <c r="P67" s="9">
        <v>10.8</v>
      </c>
      <c r="Q67" s="9">
        <v>0</v>
      </c>
      <c r="R67" s="9">
        <v>72.32</v>
      </c>
      <c r="S67" s="9">
        <v>0</v>
      </c>
      <c r="T67" s="9">
        <v>0</v>
      </c>
      <c r="U67" s="9">
        <v>16.87</v>
      </c>
      <c r="V67" s="9">
        <v>0</v>
      </c>
      <c r="W67" s="8">
        <v>4954999.13</v>
      </c>
      <c r="X67" s="8">
        <v>0</v>
      </c>
      <c r="Y67" s="8">
        <v>0</v>
      </c>
      <c r="Z67" s="8">
        <v>4017387.67</v>
      </c>
      <c r="AA67" s="8">
        <v>0</v>
      </c>
      <c r="AB67" s="8">
        <v>0</v>
      </c>
      <c r="AC67" s="8">
        <v>937611.46</v>
      </c>
      <c r="AD67" s="8">
        <v>0</v>
      </c>
      <c r="AE67" s="9">
        <v>0</v>
      </c>
      <c r="AF67" s="9">
        <v>0</v>
      </c>
      <c r="AG67" s="9">
        <v>81.07</v>
      </c>
      <c r="AH67" s="9">
        <v>0</v>
      </c>
      <c r="AI67" s="9">
        <v>0</v>
      </c>
      <c r="AJ67" s="9">
        <v>18.92</v>
      </c>
      <c r="AK67" s="9">
        <v>0</v>
      </c>
    </row>
    <row r="68" spans="1:3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257</v>
      </c>
      <c r="G68" s="53" t="s">
        <v>314</v>
      </c>
      <c r="H68" s="8">
        <v>497319</v>
      </c>
      <c r="I68" s="8">
        <v>400000</v>
      </c>
      <c r="J68" s="8">
        <v>0</v>
      </c>
      <c r="K68" s="8">
        <v>0</v>
      </c>
      <c r="L68" s="8">
        <v>0</v>
      </c>
      <c r="M68" s="8">
        <v>0</v>
      </c>
      <c r="N68" s="8">
        <v>97319</v>
      </c>
      <c r="O68" s="8">
        <v>0</v>
      </c>
      <c r="P68" s="9">
        <v>80.43</v>
      </c>
      <c r="Q68" s="9">
        <v>0</v>
      </c>
      <c r="R68" s="9">
        <v>0</v>
      </c>
      <c r="S68" s="9">
        <v>0</v>
      </c>
      <c r="T68" s="9">
        <v>0</v>
      </c>
      <c r="U68" s="9">
        <v>19.56</v>
      </c>
      <c r="V68" s="9">
        <v>0</v>
      </c>
      <c r="W68" s="8">
        <v>142169.28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142169.28</v>
      </c>
      <c r="AD68" s="8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100</v>
      </c>
      <c r="AK68" s="9">
        <v>0</v>
      </c>
    </row>
    <row r="69" spans="1:3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257</v>
      </c>
      <c r="G69" s="53" t="s">
        <v>315</v>
      </c>
      <c r="H69" s="8">
        <v>5054438.01</v>
      </c>
      <c r="I69" s="8">
        <v>4664175.96</v>
      </c>
      <c r="J69" s="8">
        <v>77810.37</v>
      </c>
      <c r="K69" s="8">
        <v>0</v>
      </c>
      <c r="L69" s="8">
        <v>0</v>
      </c>
      <c r="M69" s="8">
        <v>0</v>
      </c>
      <c r="N69" s="8">
        <v>312451.68</v>
      </c>
      <c r="O69" s="8">
        <v>0</v>
      </c>
      <c r="P69" s="9">
        <v>92.27</v>
      </c>
      <c r="Q69" s="9">
        <v>1.53</v>
      </c>
      <c r="R69" s="9">
        <v>0</v>
      </c>
      <c r="S69" s="9">
        <v>0</v>
      </c>
      <c r="T69" s="9">
        <v>0</v>
      </c>
      <c r="U69" s="9">
        <v>6.18</v>
      </c>
      <c r="V69" s="9">
        <v>0</v>
      </c>
      <c r="W69" s="8">
        <v>1025359.14</v>
      </c>
      <c r="X69" s="8">
        <v>635097.09</v>
      </c>
      <c r="Y69" s="8">
        <v>77810.37</v>
      </c>
      <c r="Z69" s="8">
        <v>0</v>
      </c>
      <c r="AA69" s="8">
        <v>0</v>
      </c>
      <c r="AB69" s="8">
        <v>0</v>
      </c>
      <c r="AC69" s="8">
        <v>312451.68</v>
      </c>
      <c r="AD69" s="8">
        <v>0</v>
      </c>
      <c r="AE69" s="9">
        <v>61.93</v>
      </c>
      <c r="AF69" s="9">
        <v>7.58</v>
      </c>
      <c r="AG69" s="9">
        <v>0</v>
      </c>
      <c r="AH69" s="9">
        <v>0</v>
      </c>
      <c r="AI69" s="9">
        <v>0</v>
      </c>
      <c r="AJ69" s="9">
        <v>30.47</v>
      </c>
      <c r="AK69" s="9">
        <v>0</v>
      </c>
    </row>
    <row r="70" spans="1:3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257</v>
      </c>
      <c r="G70" s="53" t="s">
        <v>316</v>
      </c>
      <c r="H70" s="8">
        <v>485742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485742</v>
      </c>
      <c r="O70" s="8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100</v>
      </c>
      <c r="V70" s="9">
        <v>0</v>
      </c>
      <c r="W70" s="8">
        <v>485742.51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485742.51</v>
      </c>
      <c r="AD70" s="8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100</v>
      </c>
      <c r="AK70" s="9">
        <v>0</v>
      </c>
    </row>
    <row r="71" spans="1:3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257</v>
      </c>
      <c r="G71" s="53" t="s">
        <v>317</v>
      </c>
      <c r="H71" s="8">
        <v>895000</v>
      </c>
      <c r="I71" s="8">
        <v>120000</v>
      </c>
      <c r="J71" s="8">
        <v>0</v>
      </c>
      <c r="K71" s="8">
        <v>775000</v>
      </c>
      <c r="L71" s="8">
        <v>0</v>
      </c>
      <c r="M71" s="8">
        <v>0</v>
      </c>
      <c r="N71" s="8">
        <v>0</v>
      </c>
      <c r="O71" s="8">
        <v>0</v>
      </c>
      <c r="P71" s="9">
        <v>13.4</v>
      </c>
      <c r="Q71" s="9">
        <v>0</v>
      </c>
      <c r="R71" s="9">
        <v>86.59</v>
      </c>
      <c r="S71" s="9">
        <v>0</v>
      </c>
      <c r="T71" s="9">
        <v>0</v>
      </c>
      <c r="U71" s="9">
        <v>0</v>
      </c>
      <c r="V71" s="9">
        <v>0</v>
      </c>
      <c r="W71" s="8">
        <v>895000</v>
      </c>
      <c r="X71" s="8">
        <v>120000</v>
      </c>
      <c r="Y71" s="8">
        <v>0</v>
      </c>
      <c r="Z71" s="8">
        <v>775000</v>
      </c>
      <c r="AA71" s="8">
        <v>0</v>
      </c>
      <c r="AB71" s="8">
        <v>0</v>
      </c>
      <c r="AC71" s="8">
        <v>0</v>
      </c>
      <c r="AD71" s="8">
        <v>0</v>
      </c>
      <c r="AE71" s="9">
        <v>13.4</v>
      </c>
      <c r="AF71" s="9">
        <v>0</v>
      </c>
      <c r="AG71" s="9">
        <v>86.59</v>
      </c>
      <c r="AH71" s="9">
        <v>0</v>
      </c>
      <c r="AI71" s="9">
        <v>0</v>
      </c>
      <c r="AJ71" s="9">
        <v>0</v>
      </c>
      <c r="AK71" s="9">
        <v>0</v>
      </c>
    </row>
    <row r="72" spans="1:3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257</v>
      </c>
      <c r="G72" s="53" t="s">
        <v>318</v>
      </c>
      <c r="H72" s="8">
        <v>1138117.97</v>
      </c>
      <c r="I72" s="8">
        <v>1129000</v>
      </c>
      <c r="J72" s="8">
        <v>0</v>
      </c>
      <c r="K72" s="8">
        <v>0</v>
      </c>
      <c r="L72" s="8">
        <v>0</v>
      </c>
      <c r="M72" s="8">
        <v>0</v>
      </c>
      <c r="N72" s="8">
        <v>9117.97</v>
      </c>
      <c r="O72" s="8">
        <v>0</v>
      </c>
      <c r="P72" s="9">
        <v>99.19</v>
      </c>
      <c r="Q72" s="9">
        <v>0</v>
      </c>
      <c r="R72" s="9">
        <v>0</v>
      </c>
      <c r="S72" s="9">
        <v>0</v>
      </c>
      <c r="T72" s="9">
        <v>0</v>
      </c>
      <c r="U72" s="9">
        <v>0.8</v>
      </c>
      <c r="V72" s="9">
        <v>0</v>
      </c>
      <c r="W72" s="8">
        <v>213432.67</v>
      </c>
      <c r="X72" s="8">
        <v>204314.7</v>
      </c>
      <c r="Y72" s="8">
        <v>0</v>
      </c>
      <c r="Z72" s="8">
        <v>0</v>
      </c>
      <c r="AA72" s="8">
        <v>0</v>
      </c>
      <c r="AB72" s="8">
        <v>0</v>
      </c>
      <c r="AC72" s="8">
        <v>9117.97</v>
      </c>
      <c r="AD72" s="8">
        <v>0</v>
      </c>
      <c r="AE72" s="9">
        <v>95.72</v>
      </c>
      <c r="AF72" s="9">
        <v>0</v>
      </c>
      <c r="AG72" s="9">
        <v>0</v>
      </c>
      <c r="AH72" s="9">
        <v>0</v>
      </c>
      <c r="AI72" s="9">
        <v>0</v>
      </c>
      <c r="AJ72" s="9">
        <v>4.27</v>
      </c>
      <c r="AK72" s="9">
        <v>0</v>
      </c>
    </row>
    <row r="73" spans="1:3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257</v>
      </c>
      <c r="G73" s="53" t="s">
        <v>319</v>
      </c>
      <c r="H73" s="8">
        <v>1168529</v>
      </c>
      <c r="I73" s="8">
        <v>200000</v>
      </c>
      <c r="J73" s="8">
        <v>0</v>
      </c>
      <c r="K73" s="8">
        <v>0</v>
      </c>
      <c r="L73" s="8">
        <v>0</v>
      </c>
      <c r="M73" s="8">
        <v>0</v>
      </c>
      <c r="N73" s="8">
        <v>968529</v>
      </c>
      <c r="O73" s="8">
        <v>0</v>
      </c>
      <c r="P73" s="9">
        <v>17.11</v>
      </c>
      <c r="Q73" s="9">
        <v>0</v>
      </c>
      <c r="R73" s="9">
        <v>0</v>
      </c>
      <c r="S73" s="9">
        <v>0</v>
      </c>
      <c r="T73" s="9">
        <v>0</v>
      </c>
      <c r="U73" s="9">
        <v>82.88</v>
      </c>
      <c r="V73" s="9">
        <v>0</v>
      </c>
      <c r="W73" s="8">
        <v>1135219.53</v>
      </c>
      <c r="X73" s="8">
        <v>125959.6</v>
      </c>
      <c r="Y73" s="8">
        <v>0</v>
      </c>
      <c r="Z73" s="8">
        <v>0</v>
      </c>
      <c r="AA73" s="8">
        <v>0</v>
      </c>
      <c r="AB73" s="8">
        <v>0</v>
      </c>
      <c r="AC73" s="8">
        <v>1009259.93</v>
      </c>
      <c r="AD73" s="8">
        <v>0</v>
      </c>
      <c r="AE73" s="9">
        <v>11.09</v>
      </c>
      <c r="AF73" s="9">
        <v>0</v>
      </c>
      <c r="AG73" s="9">
        <v>0</v>
      </c>
      <c r="AH73" s="9">
        <v>0</v>
      </c>
      <c r="AI73" s="9">
        <v>0</v>
      </c>
      <c r="AJ73" s="9">
        <v>88.9</v>
      </c>
      <c r="AK73" s="9">
        <v>0</v>
      </c>
    </row>
    <row r="74" spans="1:3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257</v>
      </c>
      <c r="G74" s="53" t="s">
        <v>320</v>
      </c>
      <c r="H74" s="8">
        <v>3007821.68</v>
      </c>
      <c r="I74" s="8">
        <v>3007821.68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9">
        <v>100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8">
        <v>2172970.76</v>
      </c>
      <c r="X74" s="8">
        <v>2172970.76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9">
        <v>100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</row>
    <row r="75" spans="1:3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257</v>
      </c>
      <c r="G75" s="53" t="s">
        <v>321</v>
      </c>
      <c r="H75" s="8">
        <v>5374180</v>
      </c>
      <c r="I75" s="8">
        <v>3439360</v>
      </c>
      <c r="J75" s="8">
        <v>42048</v>
      </c>
      <c r="K75" s="8">
        <v>0</v>
      </c>
      <c r="L75" s="8">
        <v>0</v>
      </c>
      <c r="M75" s="8">
        <v>0</v>
      </c>
      <c r="N75" s="8">
        <v>1892772</v>
      </c>
      <c r="O75" s="8">
        <v>0</v>
      </c>
      <c r="P75" s="9">
        <v>63.99</v>
      </c>
      <c r="Q75" s="9">
        <v>0.78</v>
      </c>
      <c r="R75" s="9">
        <v>0</v>
      </c>
      <c r="S75" s="9">
        <v>0</v>
      </c>
      <c r="T75" s="9">
        <v>0</v>
      </c>
      <c r="U75" s="9">
        <v>35.21</v>
      </c>
      <c r="V75" s="9">
        <v>0</v>
      </c>
      <c r="W75" s="8">
        <v>3854820.74</v>
      </c>
      <c r="X75" s="8">
        <v>1920000</v>
      </c>
      <c r="Y75" s="8">
        <v>42048</v>
      </c>
      <c r="Z75" s="8">
        <v>0</v>
      </c>
      <c r="AA75" s="8">
        <v>0</v>
      </c>
      <c r="AB75" s="8">
        <v>0</v>
      </c>
      <c r="AC75" s="8">
        <v>1892772.74</v>
      </c>
      <c r="AD75" s="8">
        <v>0</v>
      </c>
      <c r="AE75" s="9">
        <v>49.8</v>
      </c>
      <c r="AF75" s="9">
        <v>1.09</v>
      </c>
      <c r="AG75" s="9">
        <v>0</v>
      </c>
      <c r="AH75" s="9">
        <v>0</v>
      </c>
      <c r="AI75" s="9">
        <v>0</v>
      </c>
      <c r="AJ75" s="9">
        <v>49.1</v>
      </c>
      <c r="AK75" s="9">
        <v>0</v>
      </c>
    </row>
    <row r="76" spans="1:3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257</v>
      </c>
      <c r="G76" s="53" t="s">
        <v>322</v>
      </c>
      <c r="H76" s="8">
        <v>800000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800000</v>
      </c>
      <c r="O76" s="8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100</v>
      </c>
      <c r="V76" s="9">
        <v>0</v>
      </c>
      <c r="W76" s="8">
        <v>1060400.14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1060400.14</v>
      </c>
      <c r="AD76" s="8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100</v>
      </c>
      <c r="AK76" s="9">
        <v>0</v>
      </c>
    </row>
    <row r="77" spans="1:3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257</v>
      </c>
      <c r="G77" s="53" t="s">
        <v>323</v>
      </c>
      <c r="H77" s="8">
        <v>7433354</v>
      </c>
      <c r="I77" s="8">
        <v>7433354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9">
        <v>100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8">
        <v>1760000</v>
      </c>
      <c r="X77" s="8">
        <v>1760000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9">
        <v>100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</row>
    <row r="78" spans="1:3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257</v>
      </c>
      <c r="G78" s="53" t="s">
        <v>324</v>
      </c>
      <c r="H78" s="8">
        <v>856800</v>
      </c>
      <c r="I78" s="8">
        <v>520000</v>
      </c>
      <c r="J78" s="8">
        <v>0</v>
      </c>
      <c r="K78" s="8">
        <v>0</v>
      </c>
      <c r="L78" s="8">
        <v>0</v>
      </c>
      <c r="M78" s="8">
        <v>0</v>
      </c>
      <c r="N78" s="8">
        <v>336800</v>
      </c>
      <c r="O78" s="8">
        <v>0</v>
      </c>
      <c r="P78" s="9">
        <v>60.69</v>
      </c>
      <c r="Q78" s="9">
        <v>0</v>
      </c>
      <c r="R78" s="9">
        <v>0</v>
      </c>
      <c r="S78" s="9">
        <v>0</v>
      </c>
      <c r="T78" s="9">
        <v>0</v>
      </c>
      <c r="U78" s="9">
        <v>39.3</v>
      </c>
      <c r="V78" s="9">
        <v>0</v>
      </c>
      <c r="W78" s="8">
        <v>1113618.2</v>
      </c>
      <c r="X78" s="8">
        <v>776762.42</v>
      </c>
      <c r="Y78" s="8">
        <v>0</v>
      </c>
      <c r="Z78" s="8">
        <v>0</v>
      </c>
      <c r="AA78" s="8">
        <v>0</v>
      </c>
      <c r="AB78" s="8">
        <v>0</v>
      </c>
      <c r="AC78" s="8">
        <v>336855.78</v>
      </c>
      <c r="AD78" s="8">
        <v>0</v>
      </c>
      <c r="AE78" s="9">
        <v>69.75</v>
      </c>
      <c r="AF78" s="9">
        <v>0</v>
      </c>
      <c r="AG78" s="9">
        <v>0</v>
      </c>
      <c r="AH78" s="9">
        <v>0</v>
      </c>
      <c r="AI78" s="9">
        <v>0</v>
      </c>
      <c r="AJ78" s="9">
        <v>30.24</v>
      </c>
      <c r="AK78" s="9">
        <v>0</v>
      </c>
    </row>
    <row r="79" spans="1:3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257</v>
      </c>
      <c r="G79" s="53" t="s">
        <v>325</v>
      </c>
      <c r="H79" s="8">
        <v>1000000</v>
      </c>
      <c r="I79" s="8">
        <v>1000000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9">
        <v>100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8">
        <v>1476962.25</v>
      </c>
      <c r="X79" s="8">
        <v>1476962.25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9">
        <v>100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</row>
    <row r="80" spans="1:3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257</v>
      </c>
      <c r="G80" s="53" t="s">
        <v>326</v>
      </c>
      <c r="H80" s="8">
        <v>5404681.98</v>
      </c>
      <c r="I80" s="8">
        <v>4799978.38</v>
      </c>
      <c r="J80" s="8">
        <v>0</v>
      </c>
      <c r="K80" s="8">
        <v>0</v>
      </c>
      <c r="L80" s="8">
        <v>0</v>
      </c>
      <c r="M80" s="8">
        <v>0</v>
      </c>
      <c r="N80" s="8">
        <v>604703.6</v>
      </c>
      <c r="O80" s="8">
        <v>0</v>
      </c>
      <c r="P80" s="9">
        <v>88.81</v>
      </c>
      <c r="Q80" s="9">
        <v>0</v>
      </c>
      <c r="R80" s="9">
        <v>0</v>
      </c>
      <c r="S80" s="9">
        <v>0</v>
      </c>
      <c r="T80" s="9">
        <v>0</v>
      </c>
      <c r="U80" s="9">
        <v>11.18</v>
      </c>
      <c r="V80" s="9">
        <v>0</v>
      </c>
      <c r="W80" s="8">
        <v>991028.56</v>
      </c>
      <c r="X80" s="8">
        <v>386324.96</v>
      </c>
      <c r="Y80" s="8">
        <v>0</v>
      </c>
      <c r="Z80" s="8">
        <v>0</v>
      </c>
      <c r="AA80" s="8">
        <v>0</v>
      </c>
      <c r="AB80" s="8">
        <v>0</v>
      </c>
      <c r="AC80" s="8">
        <v>604703.6</v>
      </c>
      <c r="AD80" s="8">
        <v>0</v>
      </c>
      <c r="AE80" s="9">
        <v>38.98</v>
      </c>
      <c r="AF80" s="9">
        <v>0</v>
      </c>
      <c r="AG80" s="9">
        <v>0</v>
      </c>
      <c r="AH80" s="9">
        <v>0</v>
      </c>
      <c r="AI80" s="9">
        <v>0</v>
      </c>
      <c r="AJ80" s="9">
        <v>61.01</v>
      </c>
      <c r="AK80" s="9">
        <v>0</v>
      </c>
    </row>
    <row r="81" spans="1:3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257</v>
      </c>
      <c r="G81" s="53" t="s">
        <v>327</v>
      </c>
      <c r="H81" s="8">
        <v>1355189</v>
      </c>
      <c r="I81" s="8">
        <v>636788</v>
      </c>
      <c r="J81" s="8">
        <v>0</v>
      </c>
      <c r="K81" s="8">
        <v>0</v>
      </c>
      <c r="L81" s="8">
        <v>0</v>
      </c>
      <c r="M81" s="8">
        <v>0</v>
      </c>
      <c r="N81" s="8">
        <v>718401</v>
      </c>
      <c r="O81" s="8">
        <v>0</v>
      </c>
      <c r="P81" s="9">
        <v>46.98</v>
      </c>
      <c r="Q81" s="9">
        <v>0</v>
      </c>
      <c r="R81" s="9">
        <v>0</v>
      </c>
      <c r="S81" s="9">
        <v>0</v>
      </c>
      <c r="T81" s="9">
        <v>0</v>
      </c>
      <c r="U81" s="9">
        <v>53.01</v>
      </c>
      <c r="V81" s="9">
        <v>0</v>
      </c>
      <c r="W81" s="8">
        <v>732431.49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732431.49</v>
      </c>
      <c r="AD81" s="8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100</v>
      </c>
      <c r="AK81" s="9">
        <v>0</v>
      </c>
    </row>
    <row r="82" spans="1:3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257</v>
      </c>
      <c r="G82" s="53" t="s">
        <v>328</v>
      </c>
      <c r="H82" s="8">
        <v>3793097</v>
      </c>
      <c r="I82" s="8">
        <v>2397000</v>
      </c>
      <c r="J82" s="8">
        <v>50134</v>
      </c>
      <c r="K82" s="8">
        <v>0</v>
      </c>
      <c r="L82" s="8">
        <v>0</v>
      </c>
      <c r="M82" s="8">
        <v>0</v>
      </c>
      <c r="N82" s="8">
        <v>1345963</v>
      </c>
      <c r="O82" s="8">
        <v>0</v>
      </c>
      <c r="P82" s="9">
        <v>63.19</v>
      </c>
      <c r="Q82" s="9">
        <v>1.32</v>
      </c>
      <c r="R82" s="9">
        <v>0</v>
      </c>
      <c r="S82" s="9">
        <v>0</v>
      </c>
      <c r="T82" s="9">
        <v>0</v>
      </c>
      <c r="U82" s="9">
        <v>35.48</v>
      </c>
      <c r="V82" s="9">
        <v>0</v>
      </c>
      <c r="W82" s="8">
        <v>3193096.42</v>
      </c>
      <c r="X82" s="8">
        <v>1797000</v>
      </c>
      <c r="Y82" s="8">
        <v>50134</v>
      </c>
      <c r="Z82" s="8">
        <v>0</v>
      </c>
      <c r="AA82" s="8">
        <v>0</v>
      </c>
      <c r="AB82" s="8">
        <v>0</v>
      </c>
      <c r="AC82" s="8">
        <v>1345962.42</v>
      </c>
      <c r="AD82" s="8">
        <v>0</v>
      </c>
      <c r="AE82" s="9">
        <v>56.27</v>
      </c>
      <c r="AF82" s="9">
        <v>1.57</v>
      </c>
      <c r="AG82" s="9">
        <v>0</v>
      </c>
      <c r="AH82" s="9">
        <v>0</v>
      </c>
      <c r="AI82" s="9">
        <v>0</v>
      </c>
      <c r="AJ82" s="9">
        <v>42.15</v>
      </c>
      <c r="AK82" s="9">
        <v>0</v>
      </c>
    </row>
    <row r="83" spans="1:3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257</v>
      </c>
      <c r="G83" s="53" t="s">
        <v>261</v>
      </c>
      <c r="H83" s="8">
        <v>2564917</v>
      </c>
      <c r="I83" s="8">
        <v>2400000</v>
      </c>
      <c r="J83" s="8">
        <v>0</v>
      </c>
      <c r="K83" s="8">
        <v>0</v>
      </c>
      <c r="L83" s="8">
        <v>0</v>
      </c>
      <c r="M83" s="8">
        <v>0</v>
      </c>
      <c r="N83" s="8">
        <v>164917</v>
      </c>
      <c r="O83" s="8">
        <v>0</v>
      </c>
      <c r="P83" s="9">
        <v>93.57</v>
      </c>
      <c r="Q83" s="9">
        <v>0</v>
      </c>
      <c r="R83" s="9">
        <v>0</v>
      </c>
      <c r="S83" s="9">
        <v>0</v>
      </c>
      <c r="T83" s="9">
        <v>0</v>
      </c>
      <c r="U83" s="9">
        <v>6.42</v>
      </c>
      <c r="V83" s="9">
        <v>0</v>
      </c>
      <c r="W83" s="8">
        <v>1252468.77</v>
      </c>
      <c r="X83" s="8">
        <v>1087551.6</v>
      </c>
      <c r="Y83" s="8">
        <v>0</v>
      </c>
      <c r="Z83" s="8">
        <v>0</v>
      </c>
      <c r="AA83" s="8">
        <v>0</v>
      </c>
      <c r="AB83" s="8">
        <v>0</v>
      </c>
      <c r="AC83" s="8">
        <v>164917.17</v>
      </c>
      <c r="AD83" s="8">
        <v>0</v>
      </c>
      <c r="AE83" s="9">
        <v>86.83</v>
      </c>
      <c r="AF83" s="9">
        <v>0</v>
      </c>
      <c r="AG83" s="9">
        <v>0</v>
      </c>
      <c r="AH83" s="9">
        <v>0</v>
      </c>
      <c r="AI83" s="9">
        <v>0</v>
      </c>
      <c r="AJ83" s="9">
        <v>13.16</v>
      </c>
      <c r="AK83" s="9">
        <v>0</v>
      </c>
    </row>
    <row r="84" spans="1:3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257</v>
      </c>
      <c r="G84" s="53" t="s">
        <v>329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9"/>
      <c r="Q84" s="9"/>
      <c r="R84" s="9"/>
      <c r="S84" s="9"/>
      <c r="T84" s="9"/>
      <c r="U84" s="9"/>
      <c r="V84" s="9"/>
      <c r="W84" s="8">
        <v>144547.42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144547.42</v>
      </c>
      <c r="AD84" s="8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100</v>
      </c>
      <c r="AK84" s="9">
        <v>0</v>
      </c>
    </row>
    <row r="85" spans="1:3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257</v>
      </c>
      <c r="G85" s="53" t="s">
        <v>262</v>
      </c>
      <c r="H85" s="8">
        <v>2815411</v>
      </c>
      <c r="I85" s="8">
        <v>360000</v>
      </c>
      <c r="J85" s="8">
        <v>0</v>
      </c>
      <c r="K85" s="8">
        <v>440000</v>
      </c>
      <c r="L85" s="8">
        <v>0</v>
      </c>
      <c r="M85" s="8">
        <v>0</v>
      </c>
      <c r="N85" s="8">
        <v>2015411</v>
      </c>
      <c r="O85" s="8">
        <v>0</v>
      </c>
      <c r="P85" s="9">
        <v>12.78</v>
      </c>
      <c r="Q85" s="9">
        <v>0</v>
      </c>
      <c r="R85" s="9">
        <v>15.62</v>
      </c>
      <c r="S85" s="9">
        <v>0</v>
      </c>
      <c r="T85" s="9">
        <v>0</v>
      </c>
      <c r="U85" s="9">
        <v>71.58</v>
      </c>
      <c r="V85" s="9">
        <v>0</v>
      </c>
      <c r="W85" s="8">
        <v>2910740.26</v>
      </c>
      <c r="X85" s="8">
        <v>0</v>
      </c>
      <c r="Y85" s="8">
        <v>0</v>
      </c>
      <c r="Z85" s="8">
        <v>444358.13</v>
      </c>
      <c r="AA85" s="8">
        <v>0</v>
      </c>
      <c r="AB85" s="8">
        <v>0</v>
      </c>
      <c r="AC85" s="8">
        <v>2466382.13</v>
      </c>
      <c r="AD85" s="8">
        <v>0</v>
      </c>
      <c r="AE85" s="9">
        <v>0</v>
      </c>
      <c r="AF85" s="9">
        <v>0</v>
      </c>
      <c r="AG85" s="9">
        <v>15.26</v>
      </c>
      <c r="AH85" s="9">
        <v>0</v>
      </c>
      <c r="AI85" s="9">
        <v>0</v>
      </c>
      <c r="AJ85" s="9">
        <v>84.73</v>
      </c>
      <c r="AK85" s="9">
        <v>0</v>
      </c>
    </row>
    <row r="86" spans="1:3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257</v>
      </c>
      <c r="G86" s="53" t="s">
        <v>330</v>
      </c>
      <c r="H86" s="8">
        <v>1442781.28</v>
      </c>
      <c r="I86" s="8">
        <v>860000</v>
      </c>
      <c r="J86" s="8">
        <v>20000</v>
      </c>
      <c r="K86" s="8">
        <v>177596.77</v>
      </c>
      <c r="L86" s="8">
        <v>0</v>
      </c>
      <c r="M86" s="8">
        <v>0</v>
      </c>
      <c r="N86" s="8">
        <v>385184.51</v>
      </c>
      <c r="O86" s="8">
        <v>0</v>
      </c>
      <c r="P86" s="9">
        <v>59.6</v>
      </c>
      <c r="Q86" s="9">
        <v>1.38</v>
      </c>
      <c r="R86" s="9">
        <v>12.3</v>
      </c>
      <c r="S86" s="9">
        <v>0</v>
      </c>
      <c r="T86" s="9">
        <v>0</v>
      </c>
      <c r="U86" s="9">
        <v>26.69</v>
      </c>
      <c r="V86" s="9">
        <v>0</v>
      </c>
      <c r="W86" s="8">
        <v>791537.92</v>
      </c>
      <c r="X86" s="8">
        <v>0</v>
      </c>
      <c r="Y86" s="8">
        <v>20000</v>
      </c>
      <c r="Z86" s="8">
        <v>386353.41</v>
      </c>
      <c r="AA86" s="8">
        <v>0</v>
      </c>
      <c r="AB86" s="8">
        <v>0</v>
      </c>
      <c r="AC86" s="8">
        <v>385184.51</v>
      </c>
      <c r="AD86" s="8">
        <v>0</v>
      </c>
      <c r="AE86" s="9">
        <v>0</v>
      </c>
      <c r="AF86" s="9">
        <v>2.52</v>
      </c>
      <c r="AG86" s="9">
        <v>48.81</v>
      </c>
      <c r="AH86" s="9">
        <v>0</v>
      </c>
      <c r="AI86" s="9">
        <v>0</v>
      </c>
      <c r="AJ86" s="9">
        <v>48.66</v>
      </c>
      <c r="AK86" s="9">
        <v>0</v>
      </c>
    </row>
    <row r="87" spans="1:3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257</v>
      </c>
      <c r="G87" s="53" t="s">
        <v>331</v>
      </c>
      <c r="H87" s="8">
        <v>614900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614900</v>
      </c>
      <c r="O87" s="8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100</v>
      </c>
      <c r="V87" s="9">
        <v>0</v>
      </c>
      <c r="W87" s="8">
        <v>1050773.07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1050773.07</v>
      </c>
      <c r="AD87" s="8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100</v>
      </c>
      <c r="AK87" s="9">
        <v>0</v>
      </c>
    </row>
    <row r="88" spans="1:3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257</v>
      </c>
      <c r="G88" s="53" t="s">
        <v>332</v>
      </c>
      <c r="H88" s="8">
        <v>2109159.65</v>
      </c>
      <c r="I88" s="8">
        <v>1902054.52</v>
      </c>
      <c r="J88" s="8">
        <v>0</v>
      </c>
      <c r="K88" s="8">
        <v>0</v>
      </c>
      <c r="L88" s="8">
        <v>0</v>
      </c>
      <c r="M88" s="8">
        <v>0</v>
      </c>
      <c r="N88" s="8">
        <v>207105.13</v>
      </c>
      <c r="O88" s="8">
        <v>0</v>
      </c>
      <c r="P88" s="9">
        <v>90.18</v>
      </c>
      <c r="Q88" s="9">
        <v>0</v>
      </c>
      <c r="R88" s="9">
        <v>0</v>
      </c>
      <c r="S88" s="9">
        <v>0</v>
      </c>
      <c r="T88" s="9">
        <v>0</v>
      </c>
      <c r="U88" s="9">
        <v>9.81</v>
      </c>
      <c r="V88" s="9">
        <v>0</v>
      </c>
      <c r="W88" s="8">
        <v>704159.65</v>
      </c>
      <c r="X88" s="8">
        <v>497054.52</v>
      </c>
      <c r="Y88" s="8">
        <v>0</v>
      </c>
      <c r="Z88" s="8">
        <v>0</v>
      </c>
      <c r="AA88" s="8">
        <v>0</v>
      </c>
      <c r="AB88" s="8">
        <v>0</v>
      </c>
      <c r="AC88" s="8">
        <v>207105.13</v>
      </c>
      <c r="AD88" s="8">
        <v>0</v>
      </c>
      <c r="AE88" s="9">
        <v>70.58</v>
      </c>
      <c r="AF88" s="9">
        <v>0</v>
      </c>
      <c r="AG88" s="9">
        <v>0</v>
      </c>
      <c r="AH88" s="9">
        <v>0</v>
      </c>
      <c r="AI88" s="9">
        <v>0</v>
      </c>
      <c r="AJ88" s="9">
        <v>29.41</v>
      </c>
      <c r="AK88" s="9">
        <v>0</v>
      </c>
    </row>
    <row r="89" spans="1:3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257</v>
      </c>
      <c r="G89" s="53" t="s">
        <v>333</v>
      </c>
      <c r="H89" s="8">
        <v>1500000</v>
      </c>
      <c r="I89" s="8">
        <v>1500000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9">
        <v>100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8">
        <v>2130929.87</v>
      </c>
      <c r="X89" s="8">
        <v>500000</v>
      </c>
      <c r="Y89" s="8">
        <v>0</v>
      </c>
      <c r="Z89" s="8">
        <v>406429.87</v>
      </c>
      <c r="AA89" s="8">
        <v>0</v>
      </c>
      <c r="AB89" s="8">
        <v>0</v>
      </c>
      <c r="AC89" s="8">
        <v>1224500</v>
      </c>
      <c r="AD89" s="8">
        <v>0</v>
      </c>
      <c r="AE89" s="9">
        <v>23.46</v>
      </c>
      <c r="AF89" s="9">
        <v>0</v>
      </c>
      <c r="AG89" s="9">
        <v>19.07</v>
      </c>
      <c r="AH89" s="9">
        <v>0</v>
      </c>
      <c r="AI89" s="9">
        <v>0</v>
      </c>
      <c r="AJ89" s="9">
        <v>57.46</v>
      </c>
      <c r="AK89" s="9">
        <v>0</v>
      </c>
    </row>
    <row r="90" spans="1:3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257</v>
      </c>
      <c r="G90" s="53" t="s">
        <v>334</v>
      </c>
      <c r="H90" s="8">
        <v>2479654.55</v>
      </c>
      <c r="I90" s="8">
        <v>2479654.55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9">
        <v>100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9"/>
      <c r="AF90" s="9"/>
      <c r="AG90" s="9"/>
      <c r="AH90" s="9"/>
      <c r="AI90" s="9"/>
      <c r="AJ90" s="9"/>
      <c r="AK90" s="9"/>
    </row>
    <row r="91" spans="1:3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257</v>
      </c>
      <c r="G91" s="53" t="s">
        <v>335</v>
      </c>
      <c r="H91" s="8">
        <v>1341000</v>
      </c>
      <c r="I91" s="8">
        <v>1151000</v>
      </c>
      <c r="J91" s="8">
        <v>0</v>
      </c>
      <c r="K91" s="8">
        <v>0</v>
      </c>
      <c r="L91" s="8">
        <v>0</v>
      </c>
      <c r="M91" s="8">
        <v>0</v>
      </c>
      <c r="N91" s="8">
        <v>190000</v>
      </c>
      <c r="O91" s="8">
        <v>0</v>
      </c>
      <c r="P91" s="9">
        <v>85.83</v>
      </c>
      <c r="Q91" s="9">
        <v>0</v>
      </c>
      <c r="R91" s="9">
        <v>0</v>
      </c>
      <c r="S91" s="9">
        <v>0</v>
      </c>
      <c r="T91" s="9">
        <v>0</v>
      </c>
      <c r="U91" s="9">
        <v>14.16</v>
      </c>
      <c r="V91" s="9">
        <v>0</v>
      </c>
      <c r="W91" s="8">
        <v>540012.57</v>
      </c>
      <c r="X91" s="8">
        <v>350000</v>
      </c>
      <c r="Y91" s="8">
        <v>0</v>
      </c>
      <c r="Z91" s="8">
        <v>0</v>
      </c>
      <c r="AA91" s="8">
        <v>0</v>
      </c>
      <c r="AB91" s="8">
        <v>0</v>
      </c>
      <c r="AC91" s="8">
        <v>190012.57</v>
      </c>
      <c r="AD91" s="8">
        <v>0</v>
      </c>
      <c r="AE91" s="9">
        <v>64.81</v>
      </c>
      <c r="AF91" s="9">
        <v>0</v>
      </c>
      <c r="AG91" s="9">
        <v>0</v>
      </c>
      <c r="AH91" s="9">
        <v>0</v>
      </c>
      <c r="AI91" s="9">
        <v>0</v>
      </c>
      <c r="AJ91" s="9">
        <v>35.18</v>
      </c>
      <c r="AK91" s="9">
        <v>0</v>
      </c>
    </row>
    <row r="92" spans="1:3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257</v>
      </c>
      <c r="G92" s="53" t="s">
        <v>336</v>
      </c>
      <c r="H92" s="8">
        <v>1956758.54</v>
      </c>
      <c r="I92" s="8">
        <v>1953532.32</v>
      </c>
      <c r="J92" s="8">
        <v>0</v>
      </c>
      <c r="K92" s="8">
        <v>0</v>
      </c>
      <c r="L92" s="8">
        <v>0</v>
      </c>
      <c r="M92" s="8">
        <v>0</v>
      </c>
      <c r="N92" s="8">
        <v>3226.22</v>
      </c>
      <c r="O92" s="8">
        <v>0</v>
      </c>
      <c r="P92" s="9">
        <v>99.83</v>
      </c>
      <c r="Q92" s="9">
        <v>0</v>
      </c>
      <c r="R92" s="9">
        <v>0</v>
      </c>
      <c r="S92" s="9">
        <v>0</v>
      </c>
      <c r="T92" s="9">
        <v>0</v>
      </c>
      <c r="U92" s="9">
        <v>0.16</v>
      </c>
      <c r="V92" s="9">
        <v>0</v>
      </c>
      <c r="W92" s="8">
        <v>2115078.8</v>
      </c>
      <c r="X92" s="8">
        <v>2111852.58</v>
      </c>
      <c r="Y92" s="8">
        <v>0</v>
      </c>
      <c r="Z92" s="8">
        <v>0</v>
      </c>
      <c r="AA92" s="8">
        <v>0</v>
      </c>
      <c r="AB92" s="8">
        <v>0</v>
      </c>
      <c r="AC92" s="8">
        <v>3226.22</v>
      </c>
      <c r="AD92" s="8">
        <v>0</v>
      </c>
      <c r="AE92" s="9">
        <v>99.84</v>
      </c>
      <c r="AF92" s="9">
        <v>0</v>
      </c>
      <c r="AG92" s="9">
        <v>0</v>
      </c>
      <c r="AH92" s="9">
        <v>0</v>
      </c>
      <c r="AI92" s="9">
        <v>0</v>
      </c>
      <c r="AJ92" s="9">
        <v>0.15</v>
      </c>
      <c r="AK92" s="9">
        <v>0</v>
      </c>
    </row>
    <row r="93" spans="1:3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257</v>
      </c>
      <c r="G93" s="53" t="s">
        <v>263</v>
      </c>
      <c r="H93" s="8">
        <v>6966600.11</v>
      </c>
      <c r="I93" s="8">
        <v>4720000</v>
      </c>
      <c r="J93" s="8">
        <v>0</v>
      </c>
      <c r="K93" s="8">
        <v>0</v>
      </c>
      <c r="L93" s="8">
        <v>0</v>
      </c>
      <c r="M93" s="8">
        <v>0</v>
      </c>
      <c r="N93" s="8">
        <v>2246600.11</v>
      </c>
      <c r="O93" s="8">
        <v>0</v>
      </c>
      <c r="P93" s="9">
        <v>67.75</v>
      </c>
      <c r="Q93" s="9">
        <v>0</v>
      </c>
      <c r="R93" s="9">
        <v>0</v>
      </c>
      <c r="S93" s="9">
        <v>0</v>
      </c>
      <c r="T93" s="9">
        <v>0</v>
      </c>
      <c r="U93" s="9">
        <v>32.24</v>
      </c>
      <c r="V93" s="9">
        <v>0</v>
      </c>
      <c r="W93" s="8">
        <v>3246600.11</v>
      </c>
      <c r="X93" s="8">
        <v>1000000</v>
      </c>
      <c r="Y93" s="8">
        <v>0</v>
      </c>
      <c r="Z93" s="8">
        <v>0</v>
      </c>
      <c r="AA93" s="8">
        <v>0</v>
      </c>
      <c r="AB93" s="8">
        <v>0</v>
      </c>
      <c r="AC93" s="8">
        <v>2246600.11</v>
      </c>
      <c r="AD93" s="8">
        <v>0</v>
      </c>
      <c r="AE93" s="9">
        <v>30.8</v>
      </c>
      <c r="AF93" s="9">
        <v>0</v>
      </c>
      <c r="AG93" s="9">
        <v>0</v>
      </c>
      <c r="AH93" s="9">
        <v>0</v>
      </c>
      <c r="AI93" s="9">
        <v>0</v>
      </c>
      <c r="AJ93" s="9">
        <v>69.19</v>
      </c>
      <c r="AK93" s="9">
        <v>0</v>
      </c>
    </row>
    <row r="94" spans="1:37" ht="12.75">
      <c r="A94" s="34">
        <v>6</v>
      </c>
      <c r="B94" s="34">
        <v>18</v>
      </c>
      <c r="C94" s="34">
        <v>5</v>
      </c>
      <c r="D94" s="35">
        <v>2</v>
      </c>
      <c r="E94" s="36"/>
      <c r="F94" s="7" t="s">
        <v>257</v>
      </c>
      <c r="G94" s="53" t="s">
        <v>337</v>
      </c>
      <c r="H94" s="8">
        <v>1634041</v>
      </c>
      <c r="I94" s="8">
        <v>1634041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9">
        <v>100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8">
        <v>1834041</v>
      </c>
      <c r="X94" s="8">
        <v>1834041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9">
        <v>100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</row>
    <row r="95" spans="1:37" ht="12.75">
      <c r="A95" s="34">
        <v>6</v>
      </c>
      <c r="B95" s="34">
        <v>10</v>
      </c>
      <c r="C95" s="34">
        <v>2</v>
      </c>
      <c r="D95" s="35">
        <v>2</v>
      </c>
      <c r="E95" s="36"/>
      <c r="F95" s="7" t="s">
        <v>257</v>
      </c>
      <c r="G95" s="53" t="s">
        <v>338</v>
      </c>
      <c r="H95" s="8">
        <v>2730123</v>
      </c>
      <c r="I95" s="8">
        <v>2021402</v>
      </c>
      <c r="J95" s="8">
        <v>31928.28</v>
      </c>
      <c r="K95" s="8">
        <v>0</v>
      </c>
      <c r="L95" s="8">
        <v>0</v>
      </c>
      <c r="M95" s="8">
        <v>0</v>
      </c>
      <c r="N95" s="8">
        <v>676792.72</v>
      </c>
      <c r="O95" s="8">
        <v>0</v>
      </c>
      <c r="P95" s="9">
        <v>74.04</v>
      </c>
      <c r="Q95" s="9">
        <v>1.16</v>
      </c>
      <c r="R95" s="9">
        <v>0</v>
      </c>
      <c r="S95" s="9">
        <v>0</v>
      </c>
      <c r="T95" s="9">
        <v>0</v>
      </c>
      <c r="U95" s="9">
        <v>24.78</v>
      </c>
      <c r="V95" s="9">
        <v>0</v>
      </c>
      <c r="W95" s="8">
        <v>2835580.74</v>
      </c>
      <c r="X95" s="8">
        <v>1606477</v>
      </c>
      <c r="Y95" s="8">
        <v>31928.28</v>
      </c>
      <c r="Z95" s="8">
        <v>0</v>
      </c>
      <c r="AA95" s="8">
        <v>0</v>
      </c>
      <c r="AB95" s="8">
        <v>0</v>
      </c>
      <c r="AC95" s="8">
        <v>1197175.46</v>
      </c>
      <c r="AD95" s="8">
        <v>0</v>
      </c>
      <c r="AE95" s="9">
        <v>56.65</v>
      </c>
      <c r="AF95" s="9">
        <v>1.12</v>
      </c>
      <c r="AG95" s="9">
        <v>0</v>
      </c>
      <c r="AH95" s="9">
        <v>0</v>
      </c>
      <c r="AI95" s="9">
        <v>0</v>
      </c>
      <c r="AJ95" s="9">
        <v>42.21</v>
      </c>
      <c r="AK95" s="9">
        <v>0</v>
      </c>
    </row>
    <row r="96" spans="1:37" ht="12.75">
      <c r="A96" s="34">
        <v>6</v>
      </c>
      <c r="B96" s="34">
        <v>20</v>
      </c>
      <c r="C96" s="34">
        <v>5</v>
      </c>
      <c r="D96" s="35">
        <v>2</v>
      </c>
      <c r="E96" s="36"/>
      <c r="F96" s="7" t="s">
        <v>257</v>
      </c>
      <c r="G96" s="53" t="s">
        <v>339</v>
      </c>
      <c r="H96" s="8">
        <v>949649.47</v>
      </c>
      <c r="I96" s="8">
        <v>942649.47</v>
      </c>
      <c r="J96" s="8">
        <v>0</v>
      </c>
      <c r="K96" s="8">
        <v>0</v>
      </c>
      <c r="L96" s="8">
        <v>0</v>
      </c>
      <c r="M96" s="8">
        <v>0</v>
      </c>
      <c r="N96" s="8">
        <v>7000</v>
      </c>
      <c r="O96" s="8">
        <v>0</v>
      </c>
      <c r="P96" s="9">
        <v>99.26</v>
      </c>
      <c r="Q96" s="9">
        <v>0</v>
      </c>
      <c r="R96" s="9">
        <v>0</v>
      </c>
      <c r="S96" s="9">
        <v>0</v>
      </c>
      <c r="T96" s="9">
        <v>0</v>
      </c>
      <c r="U96" s="9">
        <v>0.73</v>
      </c>
      <c r="V96" s="9">
        <v>0</v>
      </c>
      <c r="W96" s="8">
        <v>955331.26</v>
      </c>
      <c r="X96" s="8">
        <v>794743.15</v>
      </c>
      <c r="Y96" s="8">
        <v>0</v>
      </c>
      <c r="Z96" s="8">
        <v>0</v>
      </c>
      <c r="AA96" s="8">
        <v>0</v>
      </c>
      <c r="AB96" s="8">
        <v>0</v>
      </c>
      <c r="AC96" s="8">
        <v>160588.11</v>
      </c>
      <c r="AD96" s="8">
        <v>0</v>
      </c>
      <c r="AE96" s="9">
        <v>83.19</v>
      </c>
      <c r="AF96" s="9">
        <v>0</v>
      </c>
      <c r="AG96" s="9">
        <v>0</v>
      </c>
      <c r="AH96" s="9">
        <v>0</v>
      </c>
      <c r="AI96" s="9">
        <v>0</v>
      </c>
      <c r="AJ96" s="9">
        <v>16.8</v>
      </c>
      <c r="AK96" s="9">
        <v>0</v>
      </c>
    </row>
    <row r="97" spans="1:37" ht="12.75">
      <c r="A97" s="34">
        <v>6</v>
      </c>
      <c r="B97" s="34">
        <v>12</v>
      </c>
      <c r="C97" s="34">
        <v>4</v>
      </c>
      <c r="D97" s="35">
        <v>2</v>
      </c>
      <c r="E97" s="36"/>
      <c r="F97" s="7" t="s">
        <v>257</v>
      </c>
      <c r="G97" s="53" t="s">
        <v>340</v>
      </c>
      <c r="H97" s="8">
        <v>490034.16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490034.16</v>
      </c>
      <c r="O97" s="8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100</v>
      </c>
      <c r="V97" s="9">
        <v>0</v>
      </c>
      <c r="W97" s="8">
        <v>1449238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1449238</v>
      </c>
      <c r="AD97" s="8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100</v>
      </c>
      <c r="AK97" s="9">
        <v>0</v>
      </c>
    </row>
    <row r="98" spans="1:37" ht="12.75">
      <c r="A98" s="34">
        <v>6</v>
      </c>
      <c r="B98" s="34">
        <v>1</v>
      </c>
      <c r="C98" s="34">
        <v>9</v>
      </c>
      <c r="D98" s="35">
        <v>2</v>
      </c>
      <c r="E98" s="36"/>
      <c r="F98" s="7" t="s">
        <v>257</v>
      </c>
      <c r="G98" s="53" t="s">
        <v>341</v>
      </c>
      <c r="H98" s="8">
        <v>1685434</v>
      </c>
      <c r="I98" s="8">
        <v>1685434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9">
        <v>100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8">
        <v>1448611.57</v>
      </c>
      <c r="X98" s="8">
        <v>1448611.57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9">
        <v>100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</row>
    <row r="99" spans="1:37" ht="12.75">
      <c r="A99" s="34">
        <v>6</v>
      </c>
      <c r="B99" s="34">
        <v>6</v>
      </c>
      <c r="C99" s="34">
        <v>7</v>
      </c>
      <c r="D99" s="35">
        <v>2</v>
      </c>
      <c r="E99" s="36"/>
      <c r="F99" s="7" t="s">
        <v>257</v>
      </c>
      <c r="G99" s="53" t="s">
        <v>342</v>
      </c>
      <c r="H99" s="8">
        <v>1676000</v>
      </c>
      <c r="I99" s="8">
        <v>1656920</v>
      </c>
      <c r="J99" s="8">
        <v>0</v>
      </c>
      <c r="K99" s="8">
        <v>0</v>
      </c>
      <c r="L99" s="8">
        <v>0</v>
      </c>
      <c r="M99" s="8">
        <v>0</v>
      </c>
      <c r="N99" s="8">
        <v>19080</v>
      </c>
      <c r="O99" s="8">
        <v>0</v>
      </c>
      <c r="P99" s="9">
        <v>98.86</v>
      </c>
      <c r="Q99" s="9">
        <v>0</v>
      </c>
      <c r="R99" s="9">
        <v>0</v>
      </c>
      <c r="S99" s="9">
        <v>0</v>
      </c>
      <c r="T99" s="9">
        <v>0</v>
      </c>
      <c r="U99" s="9">
        <v>1.13</v>
      </c>
      <c r="V99" s="9">
        <v>0</v>
      </c>
      <c r="W99" s="8">
        <v>19080.58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19080.58</v>
      </c>
      <c r="AD99" s="8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100</v>
      </c>
      <c r="AK99" s="9">
        <v>0</v>
      </c>
    </row>
    <row r="100" spans="1:37" ht="12.75">
      <c r="A100" s="34">
        <v>6</v>
      </c>
      <c r="B100" s="34">
        <v>2</v>
      </c>
      <c r="C100" s="34">
        <v>9</v>
      </c>
      <c r="D100" s="35">
        <v>2</v>
      </c>
      <c r="E100" s="36"/>
      <c r="F100" s="7" t="s">
        <v>257</v>
      </c>
      <c r="G100" s="53" t="s">
        <v>343</v>
      </c>
      <c r="H100" s="8">
        <v>1134986.11</v>
      </c>
      <c r="I100" s="8">
        <v>402500</v>
      </c>
      <c r="J100" s="8">
        <v>0</v>
      </c>
      <c r="K100" s="8">
        <v>0</v>
      </c>
      <c r="L100" s="8">
        <v>0</v>
      </c>
      <c r="M100" s="8">
        <v>0</v>
      </c>
      <c r="N100" s="8">
        <v>732486.11</v>
      </c>
      <c r="O100" s="8">
        <v>0</v>
      </c>
      <c r="P100" s="9">
        <v>35.46</v>
      </c>
      <c r="Q100" s="9">
        <v>0</v>
      </c>
      <c r="R100" s="9">
        <v>0</v>
      </c>
      <c r="S100" s="9">
        <v>0</v>
      </c>
      <c r="T100" s="9">
        <v>0</v>
      </c>
      <c r="U100" s="9">
        <v>64.53</v>
      </c>
      <c r="V100" s="9">
        <v>0</v>
      </c>
      <c r="W100" s="8">
        <v>1134986.11</v>
      </c>
      <c r="X100" s="8">
        <v>402500</v>
      </c>
      <c r="Y100" s="8">
        <v>0</v>
      </c>
      <c r="Z100" s="8">
        <v>0</v>
      </c>
      <c r="AA100" s="8">
        <v>0</v>
      </c>
      <c r="AB100" s="8">
        <v>0</v>
      </c>
      <c r="AC100" s="8">
        <v>732486.11</v>
      </c>
      <c r="AD100" s="8">
        <v>0</v>
      </c>
      <c r="AE100" s="9">
        <v>35.46</v>
      </c>
      <c r="AF100" s="9">
        <v>0</v>
      </c>
      <c r="AG100" s="9">
        <v>0</v>
      </c>
      <c r="AH100" s="9">
        <v>0</v>
      </c>
      <c r="AI100" s="9">
        <v>0</v>
      </c>
      <c r="AJ100" s="9">
        <v>64.53</v>
      </c>
      <c r="AK100" s="9">
        <v>0</v>
      </c>
    </row>
    <row r="101" spans="1:37" ht="12.75">
      <c r="A101" s="34">
        <v>6</v>
      </c>
      <c r="B101" s="34">
        <v>11</v>
      </c>
      <c r="C101" s="34">
        <v>5</v>
      </c>
      <c r="D101" s="35">
        <v>2</v>
      </c>
      <c r="E101" s="36"/>
      <c r="F101" s="7" t="s">
        <v>257</v>
      </c>
      <c r="G101" s="53" t="s">
        <v>264</v>
      </c>
      <c r="H101" s="8">
        <v>1450000</v>
      </c>
      <c r="I101" s="8">
        <v>1400000</v>
      </c>
      <c r="J101" s="8">
        <v>50000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9">
        <v>96.55</v>
      </c>
      <c r="Q101" s="9">
        <v>3.44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8">
        <v>50000</v>
      </c>
      <c r="X101" s="8">
        <v>0</v>
      </c>
      <c r="Y101" s="8">
        <v>50000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9">
        <v>0</v>
      </c>
      <c r="AF101" s="9">
        <v>100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</row>
    <row r="102" spans="1:37" ht="12.75">
      <c r="A102" s="34">
        <v>6</v>
      </c>
      <c r="B102" s="34">
        <v>14</v>
      </c>
      <c r="C102" s="34">
        <v>7</v>
      </c>
      <c r="D102" s="35">
        <v>2</v>
      </c>
      <c r="E102" s="36"/>
      <c r="F102" s="7" t="s">
        <v>257</v>
      </c>
      <c r="G102" s="53" t="s">
        <v>344</v>
      </c>
      <c r="H102" s="8">
        <v>10640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10640</v>
      </c>
      <c r="O102" s="8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100</v>
      </c>
      <c r="V102" s="9">
        <v>0</v>
      </c>
      <c r="W102" s="8">
        <v>10640.48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10640.48</v>
      </c>
      <c r="AD102" s="8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100</v>
      </c>
      <c r="AK102" s="9">
        <v>0</v>
      </c>
    </row>
    <row r="103" spans="1:37" ht="12.75">
      <c r="A103" s="34">
        <v>6</v>
      </c>
      <c r="B103" s="34">
        <v>17</v>
      </c>
      <c r="C103" s="34">
        <v>2</v>
      </c>
      <c r="D103" s="35">
        <v>2</v>
      </c>
      <c r="E103" s="36"/>
      <c r="F103" s="7" t="s">
        <v>257</v>
      </c>
      <c r="G103" s="53" t="s">
        <v>345</v>
      </c>
      <c r="H103" s="8">
        <v>2208940.65</v>
      </c>
      <c r="I103" s="8">
        <v>2000000</v>
      </c>
      <c r="J103" s="8">
        <v>0</v>
      </c>
      <c r="K103" s="8">
        <v>0</v>
      </c>
      <c r="L103" s="8">
        <v>0</v>
      </c>
      <c r="M103" s="8">
        <v>0</v>
      </c>
      <c r="N103" s="8">
        <v>208940.65</v>
      </c>
      <c r="O103" s="8">
        <v>0</v>
      </c>
      <c r="P103" s="9">
        <v>90.54</v>
      </c>
      <c r="Q103" s="9">
        <v>0</v>
      </c>
      <c r="R103" s="9">
        <v>0</v>
      </c>
      <c r="S103" s="9">
        <v>0</v>
      </c>
      <c r="T103" s="9">
        <v>0</v>
      </c>
      <c r="U103" s="9">
        <v>9.45</v>
      </c>
      <c r="V103" s="9">
        <v>0</v>
      </c>
      <c r="W103" s="8">
        <v>3481381.46</v>
      </c>
      <c r="X103" s="8">
        <v>2121223.41</v>
      </c>
      <c r="Y103" s="8">
        <v>0</v>
      </c>
      <c r="Z103" s="8">
        <v>0</v>
      </c>
      <c r="AA103" s="8">
        <v>0</v>
      </c>
      <c r="AB103" s="8">
        <v>0</v>
      </c>
      <c r="AC103" s="8">
        <v>1360158.05</v>
      </c>
      <c r="AD103" s="8">
        <v>0</v>
      </c>
      <c r="AE103" s="9">
        <v>60.93</v>
      </c>
      <c r="AF103" s="9">
        <v>0</v>
      </c>
      <c r="AG103" s="9">
        <v>0</v>
      </c>
      <c r="AH103" s="9">
        <v>0</v>
      </c>
      <c r="AI103" s="9">
        <v>0</v>
      </c>
      <c r="AJ103" s="9">
        <v>39.06</v>
      </c>
      <c r="AK103" s="9">
        <v>0</v>
      </c>
    </row>
    <row r="104" spans="1:37" ht="12.75">
      <c r="A104" s="34">
        <v>6</v>
      </c>
      <c r="B104" s="34">
        <v>20</v>
      </c>
      <c r="C104" s="34">
        <v>6</v>
      </c>
      <c r="D104" s="35">
        <v>2</v>
      </c>
      <c r="E104" s="36"/>
      <c r="F104" s="7" t="s">
        <v>257</v>
      </c>
      <c r="G104" s="53" t="s">
        <v>346</v>
      </c>
      <c r="H104" s="8">
        <v>1315029.36</v>
      </c>
      <c r="I104" s="8">
        <v>800000</v>
      </c>
      <c r="J104" s="8">
        <v>0</v>
      </c>
      <c r="K104" s="8">
        <v>0</v>
      </c>
      <c r="L104" s="8">
        <v>0</v>
      </c>
      <c r="M104" s="8">
        <v>0</v>
      </c>
      <c r="N104" s="8">
        <v>515029.36</v>
      </c>
      <c r="O104" s="8">
        <v>0</v>
      </c>
      <c r="P104" s="9">
        <v>60.83</v>
      </c>
      <c r="Q104" s="9">
        <v>0</v>
      </c>
      <c r="R104" s="9">
        <v>0</v>
      </c>
      <c r="S104" s="9">
        <v>0</v>
      </c>
      <c r="T104" s="9">
        <v>0</v>
      </c>
      <c r="U104" s="9">
        <v>39.16</v>
      </c>
      <c r="V104" s="9">
        <v>0</v>
      </c>
      <c r="W104" s="8">
        <v>642852.53</v>
      </c>
      <c r="X104" s="8">
        <v>127823.17</v>
      </c>
      <c r="Y104" s="8">
        <v>0</v>
      </c>
      <c r="Z104" s="8">
        <v>0</v>
      </c>
      <c r="AA104" s="8">
        <v>0</v>
      </c>
      <c r="AB104" s="8">
        <v>0</v>
      </c>
      <c r="AC104" s="8">
        <v>515029.36</v>
      </c>
      <c r="AD104" s="8">
        <v>0</v>
      </c>
      <c r="AE104" s="9">
        <v>19.88</v>
      </c>
      <c r="AF104" s="9">
        <v>0</v>
      </c>
      <c r="AG104" s="9">
        <v>0</v>
      </c>
      <c r="AH104" s="9">
        <v>0</v>
      </c>
      <c r="AI104" s="9">
        <v>0</v>
      </c>
      <c r="AJ104" s="9">
        <v>80.11</v>
      </c>
      <c r="AK104" s="9">
        <v>0</v>
      </c>
    </row>
    <row r="105" spans="1:37" ht="12.75">
      <c r="A105" s="34">
        <v>6</v>
      </c>
      <c r="B105" s="34">
        <v>8</v>
      </c>
      <c r="C105" s="34">
        <v>8</v>
      </c>
      <c r="D105" s="35">
        <v>2</v>
      </c>
      <c r="E105" s="36"/>
      <c r="F105" s="7" t="s">
        <v>257</v>
      </c>
      <c r="G105" s="53" t="s">
        <v>347</v>
      </c>
      <c r="H105" s="8">
        <v>541146.77</v>
      </c>
      <c r="I105" s="8">
        <v>0</v>
      </c>
      <c r="J105" s="8">
        <v>23546.77</v>
      </c>
      <c r="K105" s="8">
        <v>0</v>
      </c>
      <c r="L105" s="8">
        <v>0</v>
      </c>
      <c r="M105" s="8">
        <v>0</v>
      </c>
      <c r="N105" s="8">
        <v>517600</v>
      </c>
      <c r="O105" s="8">
        <v>0</v>
      </c>
      <c r="P105" s="9">
        <v>0</v>
      </c>
      <c r="Q105" s="9">
        <v>4.35</v>
      </c>
      <c r="R105" s="9">
        <v>0</v>
      </c>
      <c r="S105" s="9">
        <v>0</v>
      </c>
      <c r="T105" s="9">
        <v>0</v>
      </c>
      <c r="U105" s="9">
        <v>95.64</v>
      </c>
      <c r="V105" s="9">
        <v>0</v>
      </c>
      <c r="W105" s="8">
        <v>541146.77</v>
      </c>
      <c r="X105" s="8">
        <v>0</v>
      </c>
      <c r="Y105" s="8">
        <v>23546.77</v>
      </c>
      <c r="Z105" s="8">
        <v>0</v>
      </c>
      <c r="AA105" s="8">
        <v>0</v>
      </c>
      <c r="AB105" s="8">
        <v>0</v>
      </c>
      <c r="AC105" s="8">
        <v>517600</v>
      </c>
      <c r="AD105" s="8">
        <v>0</v>
      </c>
      <c r="AE105" s="9">
        <v>0</v>
      </c>
      <c r="AF105" s="9">
        <v>4.35</v>
      </c>
      <c r="AG105" s="9">
        <v>0</v>
      </c>
      <c r="AH105" s="9">
        <v>0</v>
      </c>
      <c r="AI105" s="9">
        <v>0</v>
      </c>
      <c r="AJ105" s="9">
        <v>95.64</v>
      </c>
      <c r="AK105" s="9">
        <v>0</v>
      </c>
    </row>
    <row r="106" spans="1:37" ht="12.75">
      <c r="A106" s="34">
        <v>6</v>
      </c>
      <c r="B106" s="34">
        <v>1</v>
      </c>
      <c r="C106" s="34">
        <v>10</v>
      </c>
      <c r="D106" s="35">
        <v>2</v>
      </c>
      <c r="E106" s="36"/>
      <c r="F106" s="7" t="s">
        <v>257</v>
      </c>
      <c r="G106" s="53" t="s">
        <v>265</v>
      </c>
      <c r="H106" s="8">
        <v>1525407.04</v>
      </c>
      <c r="I106" s="8">
        <v>889778.56</v>
      </c>
      <c r="J106" s="8">
        <v>0</v>
      </c>
      <c r="K106" s="8">
        <v>635628.48</v>
      </c>
      <c r="L106" s="8">
        <v>0</v>
      </c>
      <c r="M106" s="8">
        <v>0</v>
      </c>
      <c r="N106" s="8">
        <v>0</v>
      </c>
      <c r="O106" s="8">
        <v>0</v>
      </c>
      <c r="P106" s="9">
        <v>58.33</v>
      </c>
      <c r="Q106" s="9">
        <v>0</v>
      </c>
      <c r="R106" s="9">
        <v>41.66</v>
      </c>
      <c r="S106" s="9">
        <v>0</v>
      </c>
      <c r="T106" s="9">
        <v>0</v>
      </c>
      <c r="U106" s="9">
        <v>0</v>
      </c>
      <c r="V106" s="9">
        <v>0</v>
      </c>
      <c r="W106" s="8">
        <v>635628.48</v>
      </c>
      <c r="X106" s="8">
        <v>0</v>
      </c>
      <c r="Y106" s="8">
        <v>0</v>
      </c>
      <c r="Z106" s="8">
        <v>635628.48</v>
      </c>
      <c r="AA106" s="8">
        <v>0</v>
      </c>
      <c r="AB106" s="8">
        <v>0</v>
      </c>
      <c r="AC106" s="8">
        <v>0</v>
      </c>
      <c r="AD106" s="8">
        <v>0</v>
      </c>
      <c r="AE106" s="9">
        <v>0</v>
      </c>
      <c r="AF106" s="9">
        <v>0</v>
      </c>
      <c r="AG106" s="9">
        <v>100</v>
      </c>
      <c r="AH106" s="9">
        <v>0</v>
      </c>
      <c r="AI106" s="9">
        <v>0</v>
      </c>
      <c r="AJ106" s="9">
        <v>0</v>
      </c>
      <c r="AK106" s="9">
        <v>0</v>
      </c>
    </row>
    <row r="107" spans="1:37" ht="12.75">
      <c r="A107" s="34">
        <v>6</v>
      </c>
      <c r="B107" s="34">
        <v>13</v>
      </c>
      <c r="C107" s="34">
        <v>3</v>
      </c>
      <c r="D107" s="35">
        <v>2</v>
      </c>
      <c r="E107" s="36"/>
      <c r="F107" s="7" t="s">
        <v>257</v>
      </c>
      <c r="G107" s="53" t="s">
        <v>348</v>
      </c>
      <c r="H107" s="8">
        <v>4098151.76</v>
      </c>
      <c r="I107" s="8">
        <v>4034558.76</v>
      </c>
      <c r="J107" s="8">
        <v>63593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9">
        <v>98.44</v>
      </c>
      <c r="Q107" s="9">
        <v>1.55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8">
        <v>2928666.3</v>
      </c>
      <c r="X107" s="8">
        <v>2657637.82</v>
      </c>
      <c r="Y107" s="8">
        <v>51256</v>
      </c>
      <c r="Z107" s="8">
        <v>0</v>
      </c>
      <c r="AA107" s="8">
        <v>0</v>
      </c>
      <c r="AB107" s="8">
        <v>0</v>
      </c>
      <c r="AC107" s="8">
        <v>219772.48</v>
      </c>
      <c r="AD107" s="8">
        <v>0</v>
      </c>
      <c r="AE107" s="9">
        <v>90.74</v>
      </c>
      <c r="AF107" s="9">
        <v>1.75</v>
      </c>
      <c r="AG107" s="9">
        <v>0</v>
      </c>
      <c r="AH107" s="9">
        <v>0</v>
      </c>
      <c r="AI107" s="9">
        <v>0</v>
      </c>
      <c r="AJ107" s="9">
        <v>7.5</v>
      </c>
      <c r="AK107" s="9">
        <v>0</v>
      </c>
    </row>
    <row r="108" spans="1:37" ht="12.75">
      <c r="A108" s="34">
        <v>6</v>
      </c>
      <c r="B108" s="34">
        <v>10</v>
      </c>
      <c r="C108" s="34">
        <v>4</v>
      </c>
      <c r="D108" s="35">
        <v>2</v>
      </c>
      <c r="E108" s="36"/>
      <c r="F108" s="7" t="s">
        <v>257</v>
      </c>
      <c r="G108" s="53" t="s">
        <v>349</v>
      </c>
      <c r="H108" s="8">
        <v>2800000</v>
      </c>
      <c r="I108" s="8">
        <v>2700000</v>
      </c>
      <c r="J108" s="8">
        <v>100000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9">
        <v>96.42</v>
      </c>
      <c r="Q108" s="9">
        <v>3.57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8">
        <v>2042886</v>
      </c>
      <c r="X108" s="8">
        <v>1972936</v>
      </c>
      <c r="Y108" s="8">
        <v>69950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9">
        <v>96.57</v>
      </c>
      <c r="AF108" s="9">
        <v>3.42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</row>
    <row r="109" spans="1:37" ht="12.75">
      <c r="A109" s="34">
        <v>6</v>
      </c>
      <c r="B109" s="34">
        <v>4</v>
      </c>
      <c r="C109" s="34">
        <v>5</v>
      </c>
      <c r="D109" s="35">
        <v>2</v>
      </c>
      <c r="E109" s="36"/>
      <c r="F109" s="7" t="s">
        <v>257</v>
      </c>
      <c r="G109" s="53" t="s">
        <v>350</v>
      </c>
      <c r="H109" s="8">
        <v>4210000</v>
      </c>
      <c r="I109" s="8">
        <v>4210000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9">
        <v>100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8">
        <v>1587776.38</v>
      </c>
      <c r="X109" s="8">
        <v>1587776.38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9">
        <v>100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</row>
    <row r="110" spans="1:37" ht="12.75">
      <c r="A110" s="34">
        <v>6</v>
      </c>
      <c r="B110" s="34">
        <v>9</v>
      </c>
      <c r="C110" s="34">
        <v>10</v>
      </c>
      <c r="D110" s="35">
        <v>2</v>
      </c>
      <c r="E110" s="36"/>
      <c r="F110" s="7" t="s">
        <v>257</v>
      </c>
      <c r="G110" s="53" t="s">
        <v>351</v>
      </c>
      <c r="H110" s="8">
        <v>1001771.11</v>
      </c>
      <c r="I110" s="8">
        <v>877134.21</v>
      </c>
      <c r="J110" s="8">
        <v>28958</v>
      </c>
      <c r="K110" s="8">
        <v>0</v>
      </c>
      <c r="L110" s="8">
        <v>0</v>
      </c>
      <c r="M110" s="8">
        <v>0</v>
      </c>
      <c r="N110" s="8">
        <v>95678.9</v>
      </c>
      <c r="O110" s="8">
        <v>0</v>
      </c>
      <c r="P110" s="9">
        <v>87.55</v>
      </c>
      <c r="Q110" s="9">
        <v>2.89</v>
      </c>
      <c r="R110" s="9">
        <v>0</v>
      </c>
      <c r="S110" s="9">
        <v>0</v>
      </c>
      <c r="T110" s="9">
        <v>0</v>
      </c>
      <c r="U110" s="9">
        <v>9.55</v>
      </c>
      <c r="V110" s="9">
        <v>0</v>
      </c>
      <c r="W110" s="8">
        <v>95678.9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95678.9</v>
      </c>
      <c r="AD110" s="8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100</v>
      </c>
      <c r="AK110" s="9">
        <v>0</v>
      </c>
    </row>
    <row r="111" spans="1:37" ht="12.75">
      <c r="A111" s="34">
        <v>6</v>
      </c>
      <c r="B111" s="34">
        <v>8</v>
      </c>
      <c r="C111" s="34">
        <v>9</v>
      </c>
      <c r="D111" s="35">
        <v>2</v>
      </c>
      <c r="E111" s="36"/>
      <c r="F111" s="7" t="s">
        <v>257</v>
      </c>
      <c r="G111" s="53" t="s">
        <v>352</v>
      </c>
      <c r="H111" s="8">
        <v>1388684.32</v>
      </c>
      <c r="I111" s="8">
        <v>650000</v>
      </c>
      <c r="J111" s="8">
        <v>50000</v>
      </c>
      <c r="K111" s="8">
        <v>0</v>
      </c>
      <c r="L111" s="8">
        <v>0</v>
      </c>
      <c r="M111" s="8">
        <v>0</v>
      </c>
      <c r="N111" s="8">
        <v>688684.32</v>
      </c>
      <c r="O111" s="8">
        <v>0</v>
      </c>
      <c r="P111" s="9">
        <v>46.8</v>
      </c>
      <c r="Q111" s="9">
        <v>3.6</v>
      </c>
      <c r="R111" s="9">
        <v>0</v>
      </c>
      <c r="S111" s="9">
        <v>0</v>
      </c>
      <c r="T111" s="9">
        <v>0</v>
      </c>
      <c r="U111" s="9">
        <v>49.59</v>
      </c>
      <c r="V111" s="9">
        <v>0</v>
      </c>
      <c r="W111" s="8">
        <v>1607287.17</v>
      </c>
      <c r="X111" s="8">
        <v>868545.98</v>
      </c>
      <c r="Y111" s="8">
        <v>50000</v>
      </c>
      <c r="Z111" s="8">
        <v>0</v>
      </c>
      <c r="AA111" s="8">
        <v>0</v>
      </c>
      <c r="AB111" s="8">
        <v>0</v>
      </c>
      <c r="AC111" s="8">
        <v>688741.19</v>
      </c>
      <c r="AD111" s="8">
        <v>0</v>
      </c>
      <c r="AE111" s="9">
        <v>54.03</v>
      </c>
      <c r="AF111" s="9">
        <v>3.11</v>
      </c>
      <c r="AG111" s="9">
        <v>0</v>
      </c>
      <c r="AH111" s="9">
        <v>0</v>
      </c>
      <c r="AI111" s="9">
        <v>0</v>
      </c>
      <c r="AJ111" s="9">
        <v>42.85</v>
      </c>
      <c r="AK111" s="9">
        <v>0</v>
      </c>
    </row>
    <row r="112" spans="1:37" ht="12.75">
      <c r="A112" s="34">
        <v>6</v>
      </c>
      <c r="B112" s="34">
        <v>20</v>
      </c>
      <c r="C112" s="34">
        <v>7</v>
      </c>
      <c r="D112" s="35">
        <v>2</v>
      </c>
      <c r="E112" s="36"/>
      <c r="F112" s="7" t="s">
        <v>257</v>
      </c>
      <c r="G112" s="53" t="s">
        <v>353</v>
      </c>
      <c r="H112" s="8">
        <v>2880000</v>
      </c>
      <c r="I112" s="8">
        <v>2880000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9">
        <v>100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8">
        <v>2455047.79</v>
      </c>
      <c r="X112" s="8">
        <v>2455047.79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9">
        <v>100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</row>
    <row r="113" spans="1:37" ht="12.75">
      <c r="A113" s="34">
        <v>6</v>
      </c>
      <c r="B113" s="34">
        <v>9</v>
      </c>
      <c r="C113" s="34">
        <v>11</v>
      </c>
      <c r="D113" s="35">
        <v>2</v>
      </c>
      <c r="E113" s="36"/>
      <c r="F113" s="7" t="s">
        <v>257</v>
      </c>
      <c r="G113" s="53" t="s">
        <v>354</v>
      </c>
      <c r="H113" s="8">
        <v>5868596</v>
      </c>
      <c r="I113" s="8">
        <v>5833224</v>
      </c>
      <c r="J113" s="8">
        <v>35372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9">
        <v>99.39</v>
      </c>
      <c r="Q113" s="9">
        <v>0.6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8">
        <v>8416766.86</v>
      </c>
      <c r="X113" s="8">
        <v>8337310.92</v>
      </c>
      <c r="Y113" s="8">
        <v>79455.94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9">
        <v>99.05</v>
      </c>
      <c r="AF113" s="9">
        <v>0.94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</row>
    <row r="114" spans="1:37" ht="12.75">
      <c r="A114" s="34">
        <v>6</v>
      </c>
      <c r="B114" s="34">
        <v>16</v>
      </c>
      <c r="C114" s="34">
        <v>3</v>
      </c>
      <c r="D114" s="35">
        <v>2</v>
      </c>
      <c r="E114" s="36"/>
      <c r="F114" s="7" t="s">
        <v>257</v>
      </c>
      <c r="G114" s="53" t="s">
        <v>355</v>
      </c>
      <c r="H114" s="8">
        <v>880000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880000</v>
      </c>
      <c r="O114" s="8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100</v>
      </c>
      <c r="V114" s="9">
        <v>0</v>
      </c>
      <c r="W114" s="8">
        <v>2443298.13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2443298.13</v>
      </c>
      <c r="AD114" s="8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100</v>
      </c>
      <c r="AK114" s="9">
        <v>0</v>
      </c>
    </row>
    <row r="115" spans="1:37" ht="12.75">
      <c r="A115" s="34">
        <v>6</v>
      </c>
      <c r="B115" s="34">
        <v>2</v>
      </c>
      <c r="C115" s="34">
        <v>10</v>
      </c>
      <c r="D115" s="35">
        <v>2</v>
      </c>
      <c r="E115" s="36"/>
      <c r="F115" s="7" t="s">
        <v>257</v>
      </c>
      <c r="G115" s="53" t="s">
        <v>356</v>
      </c>
      <c r="H115" s="8">
        <v>1205000</v>
      </c>
      <c r="I115" s="8">
        <v>1205000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9">
        <v>100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9"/>
      <c r="AF115" s="9"/>
      <c r="AG115" s="9"/>
      <c r="AH115" s="9"/>
      <c r="AI115" s="9"/>
      <c r="AJ115" s="9"/>
      <c r="AK115" s="9"/>
    </row>
    <row r="116" spans="1:37" ht="12.75">
      <c r="A116" s="34">
        <v>6</v>
      </c>
      <c r="B116" s="34">
        <v>8</v>
      </c>
      <c r="C116" s="34">
        <v>11</v>
      </c>
      <c r="D116" s="35">
        <v>2</v>
      </c>
      <c r="E116" s="36"/>
      <c r="F116" s="7" t="s">
        <v>257</v>
      </c>
      <c r="G116" s="53" t="s">
        <v>357</v>
      </c>
      <c r="H116" s="8">
        <v>890000</v>
      </c>
      <c r="I116" s="8">
        <v>500000</v>
      </c>
      <c r="J116" s="8">
        <v>0</v>
      </c>
      <c r="K116" s="8">
        <v>0</v>
      </c>
      <c r="L116" s="8">
        <v>0</v>
      </c>
      <c r="M116" s="8">
        <v>0</v>
      </c>
      <c r="N116" s="8">
        <v>390000</v>
      </c>
      <c r="O116" s="8">
        <v>0</v>
      </c>
      <c r="P116" s="9">
        <v>56.17</v>
      </c>
      <c r="Q116" s="9">
        <v>0</v>
      </c>
      <c r="R116" s="9">
        <v>0</v>
      </c>
      <c r="S116" s="9">
        <v>0</v>
      </c>
      <c r="T116" s="9">
        <v>0</v>
      </c>
      <c r="U116" s="9">
        <v>43.82</v>
      </c>
      <c r="V116" s="9">
        <v>0</v>
      </c>
      <c r="W116" s="8">
        <v>890000</v>
      </c>
      <c r="X116" s="8">
        <v>500000</v>
      </c>
      <c r="Y116" s="8">
        <v>0</v>
      </c>
      <c r="Z116" s="8">
        <v>0</v>
      </c>
      <c r="AA116" s="8">
        <v>0</v>
      </c>
      <c r="AB116" s="8">
        <v>0</v>
      </c>
      <c r="AC116" s="8">
        <v>390000</v>
      </c>
      <c r="AD116" s="8">
        <v>0</v>
      </c>
      <c r="AE116" s="9">
        <v>56.17</v>
      </c>
      <c r="AF116" s="9">
        <v>0</v>
      </c>
      <c r="AG116" s="9">
        <v>0</v>
      </c>
      <c r="AH116" s="9">
        <v>0</v>
      </c>
      <c r="AI116" s="9">
        <v>0</v>
      </c>
      <c r="AJ116" s="9">
        <v>43.82</v>
      </c>
      <c r="AK116" s="9">
        <v>0</v>
      </c>
    </row>
    <row r="117" spans="1:37" ht="12.75">
      <c r="A117" s="34">
        <v>6</v>
      </c>
      <c r="B117" s="34">
        <v>1</v>
      </c>
      <c r="C117" s="34">
        <v>11</v>
      </c>
      <c r="D117" s="35">
        <v>2</v>
      </c>
      <c r="E117" s="36"/>
      <c r="F117" s="7" t="s">
        <v>257</v>
      </c>
      <c r="G117" s="53" t="s">
        <v>358</v>
      </c>
      <c r="H117" s="8">
        <v>4092000</v>
      </c>
      <c r="I117" s="8">
        <v>479000</v>
      </c>
      <c r="J117" s="8">
        <v>0</v>
      </c>
      <c r="K117" s="8">
        <v>2756000</v>
      </c>
      <c r="L117" s="8">
        <v>0</v>
      </c>
      <c r="M117" s="8">
        <v>0</v>
      </c>
      <c r="N117" s="8">
        <v>857000</v>
      </c>
      <c r="O117" s="8">
        <v>0</v>
      </c>
      <c r="P117" s="9">
        <v>11.7</v>
      </c>
      <c r="Q117" s="9">
        <v>0</v>
      </c>
      <c r="R117" s="9">
        <v>67.35</v>
      </c>
      <c r="S117" s="9">
        <v>0</v>
      </c>
      <c r="T117" s="9">
        <v>0</v>
      </c>
      <c r="U117" s="9">
        <v>20.94</v>
      </c>
      <c r="V117" s="9">
        <v>0</v>
      </c>
      <c r="W117" s="8">
        <v>7041544.08</v>
      </c>
      <c r="X117" s="8">
        <v>462400</v>
      </c>
      <c r="Y117" s="8">
        <v>0</v>
      </c>
      <c r="Z117" s="8">
        <v>2756764.08</v>
      </c>
      <c r="AA117" s="8">
        <v>0</v>
      </c>
      <c r="AB117" s="8">
        <v>0</v>
      </c>
      <c r="AC117" s="8">
        <v>3822380</v>
      </c>
      <c r="AD117" s="8">
        <v>0</v>
      </c>
      <c r="AE117" s="9">
        <v>6.56</v>
      </c>
      <c r="AF117" s="9">
        <v>0</v>
      </c>
      <c r="AG117" s="9">
        <v>39.14</v>
      </c>
      <c r="AH117" s="9">
        <v>0</v>
      </c>
      <c r="AI117" s="9">
        <v>0</v>
      </c>
      <c r="AJ117" s="9">
        <v>54.28</v>
      </c>
      <c r="AK117" s="9">
        <v>0</v>
      </c>
    </row>
    <row r="118" spans="1:37" ht="12.75">
      <c r="A118" s="34">
        <v>6</v>
      </c>
      <c r="B118" s="34">
        <v>13</v>
      </c>
      <c r="C118" s="34">
        <v>5</v>
      </c>
      <c r="D118" s="35">
        <v>2</v>
      </c>
      <c r="E118" s="36"/>
      <c r="F118" s="7" t="s">
        <v>257</v>
      </c>
      <c r="G118" s="53" t="s">
        <v>359</v>
      </c>
      <c r="H118" s="8">
        <v>391050</v>
      </c>
      <c r="I118" s="8">
        <v>288800</v>
      </c>
      <c r="J118" s="8">
        <v>7000</v>
      </c>
      <c r="K118" s="8">
        <v>0</v>
      </c>
      <c r="L118" s="8">
        <v>0</v>
      </c>
      <c r="M118" s="8">
        <v>0</v>
      </c>
      <c r="N118" s="8">
        <v>95250</v>
      </c>
      <c r="O118" s="8">
        <v>0</v>
      </c>
      <c r="P118" s="9">
        <v>73.85</v>
      </c>
      <c r="Q118" s="9">
        <v>1.79</v>
      </c>
      <c r="R118" s="9">
        <v>0</v>
      </c>
      <c r="S118" s="9">
        <v>0</v>
      </c>
      <c r="T118" s="9">
        <v>0</v>
      </c>
      <c r="U118" s="9">
        <v>24.35</v>
      </c>
      <c r="V118" s="9">
        <v>0</v>
      </c>
      <c r="W118" s="8">
        <v>1382946.11</v>
      </c>
      <c r="X118" s="8">
        <v>1048584.53</v>
      </c>
      <c r="Y118" s="8">
        <v>7000</v>
      </c>
      <c r="Z118" s="8">
        <v>0</v>
      </c>
      <c r="AA118" s="8">
        <v>0</v>
      </c>
      <c r="AB118" s="8">
        <v>0</v>
      </c>
      <c r="AC118" s="8">
        <v>327361.58</v>
      </c>
      <c r="AD118" s="8">
        <v>0</v>
      </c>
      <c r="AE118" s="9">
        <v>75.82</v>
      </c>
      <c r="AF118" s="9">
        <v>0.5</v>
      </c>
      <c r="AG118" s="9">
        <v>0</v>
      </c>
      <c r="AH118" s="9">
        <v>0</v>
      </c>
      <c r="AI118" s="9">
        <v>0</v>
      </c>
      <c r="AJ118" s="9">
        <v>23.67</v>
      </c>
      <c r="AK118" s="9">
        <v>0</v>
      </c>
    </row>
    <row r="119" spans="1:37" ht="12.75">
      <c r="A119" s="34">
        <v>6</v>
      </c>
      <c r="B119" s="34">
        <v>2</v>
      </c>
      <c r="C119" s="34">
        <v>11</v>
      </c>
      <c r="D119" s="35">
        <v>2</v>
      </c>
      <c r="E119" s="36"/>
      <c r="F119" s="7" t="s">
        <v>257</v>
      </c>
      <c r="G119" s="53" t="s">
        <v>360</v>
      </c>
      <c r="H119" s="8">
        <v>1339450.53</v>
      </c>
      <c r="I119" s="8">
        <v>620000</v>
      </c>
      <c r="J119" s="8">
        <v>0</v>
      </c>
      <c r="K119" s="8">
        <v>0</v>
      </c>
      <c r="L119" s="8">
        <v>0</v>
      </c>
      <c r="M119" s="8">
        <v>0</v>
      </c>
      <c r="N119" s="8">
        <v>719450.53</v>
      </c>
      <c r="O119" s="8">
        <v>0</v>
      </c>
      <c r="P119" s="9">
        <v>46.28</v>
      </c>
      <c r="Q119" s="9">
        <v>0</v>
      </c>
      <c r="R119" s="9">
        <v>0</v>
      </c>
      <c r="S119" s="9">
        <v>0</v>
      </c>
      <c r="T119" s="9">
        <v>0</v>
      </c>
      <c r="U119" s="9">
        <v>53.71</v>
      </c>
      <c r="V119" s="9">
        <v>0</v>
      </c>
      <c r="W119" s="8">
        <v>719450.53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719450.53</v>
      </c>
      <c r="AD119" s="8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100</v>
      </c>
      <c r="AK119" s="9">
        <v>0</v>
      </c>
    </row>
    <row r="120" spans="1:37" ht="12.75">
      <c r="A120" s="34">
        <v>6</v>
      </c>
      <c r="B120" s="34">
        <v>5</v>
      </c>
      <c r="C120" s="34">
        <v>7</v>
      </c>
      <c r="D120" s="35">
        <v>2</v>
      </c>
      <c r="E120" s="36"/>
      <c r="F120" s="7" t="s">
        <v>257</v>
      </c>
      <c r="G120" s="53" t="s">
        <v>361</v>
      </c>
      <c r="H120" s="8">
        <v>200000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200000</v>
      </c>
      <c r="O120" s="8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100</v>
      </c>
      <c r="V120" s="9">
        <v>0</v>
      </c>
      <c r="W120" s="8">
        <v>539071.98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539071.98</v>
      </c>
      <c r="AD120" s="8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100</v>
      </c>
      <c r="AK120" s="9">
        <v>0</v>
      </c>
    </row>
    <row r="121" spans="1:37" ht="12.75">
      <c r="A121" s="34">
        <v>6</v>
      </c>
      <c r="B121" s="34">
        <v>10</v>
      </c>
      <c r="C121" s="34">
        <v>5</v>
      </c>
      <c r="D121" s="35">
        <v>2</v>
      </c>
      <c r="E121" s="36"/>
      <c r="F121" s="7" t="s">
        <v>257</v>
      </c>
      <c r="G121" s="53" t="s">
        <v>362</v>
      </c>
      <c r="H121" s="8">
        <v>5627168.86</v>
      </c>
      <c r="I121" s="8">
        <v>2291342</v>
      </c>
      <c r="J121" s="8">
        <v>10000</v>
      </c>
      <c r="K121" s="8">
        <v>0</v>
      </c>
      <c r="L121" s="8">
        <v>0</v>
      </c>
      <c r="M121" s="8">
        <v>0</v>
      </c>
      <c r="N121" s="8">
        <v>3325826.86</v>
      </c>
      <c r="O121" s="8">
        <v>0</v>
      </c>
      <c r="P121" s="9">
        <v>40.71</v>
      </c>
      <c r="Q121" s="9">
        <v>0.17</v>
      </c>
      <c r="R121" s="9">
        <v>0</v>
      </c>
      <c r="S121" s="9">
        <v>0</v>
      </c>
      <c r="T121" s="9">
        <v>0</v>
      </c>
      <c r="U121" s="9">
        <v>59.1</v>
      </c>
      <c r="V121" s="9">
        <v>0</v>
      </c>
      <c r="W121" s="8">
        <v>3591481.82</v>
      </c>
      <c r="X121" s="8">
        <v>127760.7</v>
      </c>
      <c r="Y121" s="8">
        <v>10000</v>
      </c>
      <c r="Z121" s="8">
        <v>0</v>
      </c>
      <c r="AA121" s="8">
        <v>0</v>
      </c>
      <c r="AB121" s="8">
        <v>0</v>
      </c>
      <c r="AC121" s="8">
        <v>3453721.12</v>
      </c>
      <c r="AD121" s="8">
        <v>0</v>
      </c>
      <c r="AE121" s="9">
        <v>3.55</v>
      </c>
      <c r="AF121" s="9">
        <v>0.27</v>
      </c>
      <c r="AG121" s="9">
        <v>0</v>
      </c>
      <c r="AH121" s="9">
        <v>0</v>
      </c>
      <c r="AI121" s="9">
        <v>0</v>
      </c>
      <c r="AJ121" s="9">
        <v>96.16</v>
      </c>
      <c r="AK121" s="9">
        <v>0</v>
      </c>
    </row>
    <row r="122" spans="1:37" ht="12.75">
      <c r="A122" s="34">
        <v>6</v>
      </c>
      <c r="B122" s="34">
        <v>14</v>
      </c>
      <c r="C122" s="34">
        <v>9</v>
      </c>
      <c r="D122" s="35">
        <v>2</v>
      </c>
      <c r="E122" s="36"/>
      <c r="F122" s="7" t="s">
        <v>257</v>
      </c>
      <c r="G122" s="53" t="s">
        <v>266</v>
      </c>
      <c r="H122" s="8">
        <v>6887167</v>
      </c>
      <c r="I122" s="8">
        <v>0</v>
      </c>
      <c r="J122" s="8">
        <v>15639</v>
      </c>
      <c r="K122" s="8">
        <v>6871528</v>
      </c>
      <c r="L122" s="8">
        <v>0</v>
      </c>
      <c r="M122" s="8">
        <v>0</v>
      </c>
      <c r="N122" s="8">
        <v>0</v>
      </c>
      <c r="O122" s="8">
        <v>0</v>
      </c>
      <c r="P122" s="9">
        <v>0</v>
      </c>
      <c r="Q122" s="9">
        <v>0.22</v>
      </c>
      <c r="R122" s="9">
        <v>99.77</v>
      </c>
      <c r="S122" s="9">
        <v>0</v>
      </c>
      <c r="T122" s="9">
        <v>0</v>
      </c>
      <c r="U122" s="9">
        <v>0</v>
      </c>
      <c r="V122" s="9">
        <v>0</v>
      </c>
      <c r="W122" s="8">
        <v>8219188.76</v>
      </c>
      <c r="X122" s="8">
        <v>0</v>
      </c>
      <c r="Y122" s="8">
        <v>15638.24</v>
      </c>
      <c r="Z122" s="8">
        <v>8203550.52</v>
      </c>
      <c r="AA122" s="8">
        <v>0</v>
      </c>
      <c r="AB122" s="8">
        <v>0</v>
      </c>
      <c r="AC122" s="8">
        <v>0</v>
      </c>
      <c r="AD122" s="8">
        <v>0</v>
      </c>
      <c r="AE122" s="9">
        <v>0</v>
      </c>
      <c r="AF122" s="9">
        <v>0.19</v>
      </c>
      <c r="AG122" s="9">
        <v>99.8</v>
      </c>
      <c r="AH122" s="9">
        <v>0</v>
      </c>
      <c r="AI122" s="9">
        <v>0</v>
      </c>
      <c r="AJ122" s="9">
        <v>0</v>
      </c>
      <c r="AK122" s="9">
        <v>0</v>
      </c>
    </row>
    <row r="123" spans="1:37" ht="12.75">
      <c r="A123" s="34">
        <v>6</v>
      </c>
      <c r="B123" s="34">
        <v>18</v>
      </c>
      <c r="C123" s="34">
        <v>7</v>
      </c>
      <c r="D123" s="35">
        <v>2</v>
      </c>
      <c r="E123" s="36"/>
      <c r="F123" s="7" t="s">
        <v>257</v>
      </c>
      <c r="G123" s="53" t="s">
        <v>363</v>
      </c>
      <c r="H123" s="8">
        <v>873080</v>
      </c>
      <c r="I123" s="8">
        <v>873080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9">
        <v>100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8">
        <v>957976.19</v>
      </c>
      <c r="X123" s="8">
        <v>892261.19</v>
      </c>
      <c r="Y123" s="8">
        <v>0</v>
      </c>
      <c r="Z123" s="8">
        <v>0</v>
      </c>
      <c r="AA123" s="8">
        <v>0</v>
      </c>
      <c r="AB123" s="8">
        <v>0</v>
      </c>
      <c r="AC123" s="8">
        <v>65715</v>
      </c>
      <c r="AD123" s="8">
        <v>0</v>
      </c>
      <c r="AE123" s="9">
        <v>93.14</v>
      </c>
      <c r="AF123" s="9">
        <v>0</v>
      </c>
      <c r="AG123" s="9">
        <v>0</v>
      </c>
      <c r="AH123" s="9">
        <v>0</v>
      </c>
      <c r="AI123" s="9">
        <v>0</v>
      </c>
      <c r="AJ123" s="9">
        <v>6.85</v>
      </c>
      <c r="AK123" s="9">
        <v>0</v>
      </c>
    </row>
    <row r="124" spans="1:37" ht="12.75">
      <c r="A124" s="34">
        <v>6</v>
      </c>
      <c r="B124" s="34">
        <v>20</v>
      </c>
      <c r="C124" s="34">
        <v>8</v>
      </c>
      <c r="D124" s="35">
        <v>2</v>
      </c>
      <c r="E124" s="36"/>
      <c r="F124" s="7" t="s">
        <v>257</v>
      </c>
      <c r="G124" s="53" t="s">
        <v>364</v>
      </c>
      <c r="H124" s="8">
        <v>1407630</v>
      </c>
      <c r="I124" s="8">
        <v>1407630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9">
        <v>100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8">
        <v>787556.05</v>
      </c>
      <c r="X124" s="8">
        <v>0</v>
      </c>
      <c r="Y124" s="8">
        <v>52196.51</v>
      </c>
      <c r="Z124" s="8">
        <v>735359.54</v>
      </c>
      <c r="AA124" s="8">
        <v>0</v>
      </c>
      <c r="AB124" s="8">
        <v>0</v>
      </c>
      <c r="AC124" s="8">
        <v>0</v>
      </c>
      <c r="AD124" s="8">
        <v>0</v>
      </c>
      <c r="AE124" s="9">
        <v>0</v>
      </c>
      <c r="AF124" s="9">
        <v>6.62</v>
      </c>
      <c r="AG124" s="9">
        <v>93.37</v>
      </c>
      <c r="AH124" s="9">
        <v>0</v>
      </c>
      <c r="AI124" s="9">
        <v>0</v>
      </c>
      <c r="AJ124" s="9">
        <v>0</v>
      </c>
      <c r="AK124" s="9">
        <v>0</v>
      </c>
    </row>
    <row r="125" spans="1:37" ht="12.75">
      <c r="A125" s="34">
        <v>6</v>
      </c>
      <c r="B125" s="34">
        <v>15</v>
      </c>
      <c r="C125" s="34">
        <v>6</v>
      </c>
      <c r="D125" s="35">
        <v>2</v>
      </c>
      <c r="E125" s="36"/>
      <c r="F125" s="7" t="s">
        <v>257</v>
      </c>
      <c r="G125" s="53" t="s">
        <v>267</v>
      </c>
      <c r="H125" s="8">
        <v>1330520.1</v>
      </c>
      <c r="I125" s="8">
        <v>750000</v>
      </c>
      <c r="J125" s="8">
        <v>10000</v>
      </c>
      <c r="K125" s="8">
        <v>0</v>
      </c>
      <c r="L125" s="8">
        <v>0</v>
      </c>
      <c r="M125" s="8">
        <v>0</v>
      </c>
      <c r="N125" s="8">
        <v>570520.1</v>
      </c>
      <c r="O125" s="8">
        <v>0</v>
      </c>
      <c r="P125" s="9">
        <v>56.36</v>
      </c>
      <c r="Q125" s="9">
        <v>0.75</v>
      </c>
      <c r="R125" s="9">
        <v>0</v>
      </c>
      <c r="S125" s="9">
        <v>0</v>
      </c>
      <c r="T125" s="9">
        <v>0</v>
      </c>
      <c r="U125" s="9">
        <v>42.87</v>
      </c>
      <c r="V125" s="9">
        <v>0</v>
      </c>
      <c r="W125" s="8">
        <v>1230520.1</v>
      </c>
      <c r="X125" s="8">
        <v>650000</v>
      </c>
      <c r="Y125" s="8">
        <v>10000</v>
      </c>
      <c r="Z125" s="8">
        <v>0</v>
      </c>
      <c r="AA125" s="8">
        <v>0</v>
      </c>
      <c r="AB125" s="8">
        <v>0</v>
      </c>
      <c r="AC125" s="8">
        <v>570520.1</v>
      </c>
      <c r="AD125" s="8">
        <v>0</v>
      </c>
      <c r="AE125" s="9">
        <v>52.82</v>
      </c>
      <c r="AF125" s="9">
        <v>0.81</v>
      </c>
      <c r="AG125" s="9">
        <v>0</v>
      </c>
      <c r="AH125" s="9">
        <v>0</v>
      </c>
      <c r="AI125" s="9">
        <v>0</v>
      </c>
      <c r="AJ125" s="9">
        <v>46.36</v>
      </c>
      <c r="AK125" s="9">
        <v>0</v>
      </c>
    </row>
    <row r="126" spans="1:37" ht="12.75">
      <c r="A126" s="34">
        <v>6</v>
      </c>
      <c r="B126" s="34">
        <v>3</v>
      </c>
      <c r="C126" s="34">
        <v>8</v>
      </c>
      <c r="D126" s="35">
        <v>2</v>
      </c>
      <c r="E126" s="36"/>
      <c r="F126" s="7" t="s">
        <v>257</v>
      </c>
      <c r="G126" s="53" t="s">
        <v>268</v>
      </c>
      <c r="H126" s="8">
        <v>150000</v>
      </c>
      <c r="I126" s="8">
        <v>150000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9">
        <v>100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8">
        <v>173245.98</v>
      </c>
      <c r="X126" s="8">
        <v>137664.32</v>
      </c>
      <c r="Y126" s="8">
        <v>0</v>
      </c>
      <c r="Z126" s="8">
        <v>0</v>
      </c>
      <c r="AA126" s="8">
        <v>0</v>
      </c>
      <c r="AB126" s="8">
        <v>0</v>
      </c>
      <c r="AC126" s="8">
        <v>35581.66</v>
      </c>
      <c r="AD126" s="8">
        <v>0</v>
      </c>
      <c r="AE126" s="9">
        <v>79.46</v>
      </c>
      <c r="AF126" s="9">
        <v>0</v>
      </c>
      <c r="AG126" s="9">
        <v>0</v>
      </c>
      <c r="AH126" s="9">
        <v>0</v>
      </c>
      <c r="AI126" s="9">
        <v>0</v>
      </c>
      <c r="AJ126" s="9">
        <v>20.53</v>
      </c>
      <c r="AK126" s="9">
        <v>0</v>
      </c>
    </row>
    <row r="127" spans="1:37" ht="12.75">
      <c r="A127" s="34">
        <v>6</v>
      </c>
      <c r="B127" s="34">
        <v>3</v>
      </c>
      <c r="C127" s="34">
        <v>15</v>
      </c>
      <c r="D127" s="35">
        <v>2</v>
      </c>
      <c r="E127" s="36"/>
      <c r="F127" s="7" t="s">
        <v>257</v>
      </c>
      <c r="G127" s="53" t="s">
        <v>365</v>
      </c>
      <c r="H127" s="8">
        <v>990868.09</v>
      </c>
      <c r="I127" s="8">
        <v>860200</v>
      </c>
      <c r="J127" s="8">
        <v>0</v>
      </c>
      <c r="K127" s="8">
        <v>0</v>
      </c>
      <c r="L127" s="8">
        <v>0</v>
      </c>
      <c r="M127" s="8">
        <v>0</v>
      </c>
      <c r="N127" s="8">
        <v>130668.09</v>
      </c>
      <c r="O127" s="8">
        <v>0</v>
      </c>
      <c r="P127" s="9">
        <v>86.81</v>
      </c>
      <c r="Q127" s="9">
        <v>0</v>
      </c>
      <c r="R127" s="9">
        <v>0</v>
      </c>
      <c r="S127" s="9">
        <v>0</v>
      </c>
      <c r="T127" s="9">
        <v>0</v>
      </c>
      <c r="U127" s="9">
        <v>13.18</v>
      </c>
      <c r="V127" s="9">
        <v>0</v>
      </c>
      <c r="W127" s="8">
        <v>130668.09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130668.09</v>
      </c>
      <c r="AD127" s="8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100</v>
      </c>
      <c r="AK127" s="9">
        <v>0</v>
      </c>
    </row>
    <row r="128" spans="1:37" ht="12.75">
      <c r="A128" s="34">
        <v>6</v>
      </c>
      <c r="B128" s="34">
        <v>1</v>
      </c>
      <c r="C128" s="34">
        <v>12</v>
      </c>
      <c r="D128" s="35">
        <v>2</v>
      </c>
      <c r="E128" s="36"/>
      <c r="F128" s="7" t="s">
        <v>257</v>
      </c>
      <c r="G128" s="53" t="s">
        <v>366</v>
      </c>
      <c r="H128" s="8">
        <v>859195.43</v>
      </c>
      <c r="I128" s="8">
        <v>700000</v>
      </c>
      <c r="J128" s="8">
        <v>0</v>
      </c>
      <c r="K128" s="8">
        <v>0</v>
      </c>
      <c r="L128" s="8">
        <v>0</v>
      </c>
      <c r="M128" s="8">
        <v>0</v>
      </c>
      <c r="N128" s="8">
        <v>159195.43</v>
      </c>
      <c r="O128" s="8">
        <v>0</v>
      </c>
      <c r="P128" s="9">
        <v>81.47</v>
      </c>
      <c r="Q128" s="9">
        <v>0</v>
      </c>
      <c r="R128" s="9">
        <v>0</v>
      </c>
      <c r="S128" s="9">
        <v>0</v>
      </c>
      <c r="T128" s="9">
        <v>0</v>
      </c>
      <c r="U128" s="9">
        <v>18.52</v>
      </c>
      <c r="V128" s="9">
        <v>0</v>
      </c>
      <c r="W128" s="8">
        <v>159195.43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159195.43</v>
      </c>
      <c r="AD128" s="8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100</v>
      </c>
      <c r="AK128" s="9">
        <v>0</v>
      </c>
    </row>
    <row r="129" spans="1:37" ht="12.75">
      <c r="A129" s="34">
        <v>6</v>
      </c>
      <c r="B129" s="34">
        <v>1</v>
      </c>
      <c r="C129" s="34">
        <v>13</v>
      </c>
      <c r="D129" s="35">
        <v>2</v>
      </c>
      <c r="E129" s="36"/>
      <c r="F129" s="7" t="s">
        <v>257</v>
      </c>
      <c r="G129" s="53" t="s">
        <v>367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9"/>
      <c r="Q129" s="9"/>
      <c r="R129" s="9"/>
      <c r="S129" s="9"/>
      <c r="T129" s="9"/>
      <c r="U129" s="9"/>
      <c r="V129" s="9"/>
      <c r="W129" s="8">
        <v>424740.94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424740.94</v>
      </c>
      <c r="AD129" s="8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100</v>
      </c>
      <c r="AK129" s="9">
        <v>0</v>
      </c>
    </row>
    <row r="130" spans="1:37" ht="12.75">
      <c r="A130" s="34">
        <v>6</v>
      </c>
      <c r="B130" s="34">
        <v>3</v>
      </c>
      <c r="C130" s="34">
        <v>9</v>
      </c>
      <c r="D130" s="35">
        <v>2</v>
      </c>
      <c r="E130" s="36"/>
      <c r="F130" s="7" t="s">
        <v>257</v>
      </c>
      <c r="G130" s="53" t="s">
        <v>368</v>
      </c>
      <c r="H130" s="8">
        <v>892000</v>
      </c>
      <c r="I130" s="8">
        <v>600000</v>
      </c>
      <c r="J130" s="8">
        <v>0</v>
      </c>
      <c r="K130" s="8">
        <v>0</v>
      </c>
      <c r="L130" s="8">
        <v>0</v>
      </c>
      <c r="M130" s="8">
        <v>0</v>
      </c>
      <c r="N130" s="8">
        <v>292000</v>
      </c>
      <c r="O130" s="8">
        <v>0</v>
      </c>
      <c r="P130" s="9">
        <v>67.26</v>
      </c>
      <c r="Q130" s="9">
        <v>0</v>
      </c>
      <c r="R130" s="9">
        <v>0</v>
      </c>
      <c r="S130" s="9">
        <v>0</v>
      </c>
      <c r="T130" s="9">
        <v>0</v>
      </c>
      <c r="U130" s="9">
        <v>32.73</v>
      </c>
      <c r="V130" s="9">
        <v>0</v>
      </c>
      <c r="W130" s="8">
        <v>792522.33</v>
      </c>
      <c r="X130" s="8">
        <v>500000</v>
      </c>
      <c r="Y130" s="8">
        <v>0</v>
      </c>
      <c r="Z130" s="8">
        <v>0</v>
      </c>
      <c r="AA130" s="8">
        <v>0</v>
      </c>
      <c r="AB130" s="8">
        <v>0</v>
      </c>
      <c r="AC130" s="8">
        <v>292522.33</v>
      </c>
      <c r="AD130" s="8">
        <v>0</v>
      </c>
      <c r="AE130" s="9">
        <v>63.08</v>
      </c>
      <c r="AF130" s="9">
        <v>0</v>
      </c>
      <c r="AG130" s="9">
        <v>0</v>
      </c>
      <c r="AH130" s="9">
        <v>0</v>
      </c>
      <c r="AI130" s="9">
        <v>0</v>
      </c>
      <c r="AJ130" s="9">
        <v>36.91</v>
      </c>
      <c r="AK130" s="9">
        <v>0</v>
      </c>
    </row>
    <row r="131" spans="1:37" ht="12.75">
      <c r="A131" s="34">
        <v>6</v>
      </c>
      <c r="B131" s="34">
        <v>6</v>
      </c>
      <c r="C131" s="34">
        <v>9</v>
      </c>
      <c r="D131" s="35">
        <v>2</v>
      </c>
      <c r="E131" s="36"/>
      <c r="F131" s="7" t="s">
        <v>257</v>
      </c>
      <c r="G131" s="53" t="s">
        <v>369</v>
      </c>
      <c r="H131" s="8">
        <v>165000</v>
      </c>
      <c r="I131" s="8">
        <v>165000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9">
        <v>100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8">
        <v>57343.07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57343.07</v>
      </c>
      <c r="AD131" s="8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100</v>
      </c>
      <c r="AK131" s="9">
        <v>0</v>
      </c>
    </row>
    <row r="132" spans="1:37" ht="12.75">
      <c r="A132" s="34">
        <v>6</v>
      </c>
      <c r="B132" s="34">
        <v>17</v>
      </c>
      <c r="C132" s="34">
        <v>4</v>
      </c>
      <c r="D132" s="35">
        <v>2</v>
      </c>
      <c r="E132" s="36"/>
      <c r="F132" s="7" t="s">
        <v>257</v>
      </c>
      <c r="G132" s="53" t="s">
        <v>370</v>
      </c>
      <c r="H132" s="8">
        <v>421301</v>
      </c>
      <c r="I132" s="8">
        <v>0</v>
      </c>
      <c r="J132" s="8">
        <v>15985</v>
      </c>
      <c r="K132" s="8">
        <v>0</v>
      </c>
      <c r="L132" s="8">
        <v>0</v>
      </c>
      <c r="M132" s="8">
        <v>0</v>
      </c>
      <c r="N132" s="8">
        <v>405316</v>
      </c>
      <c r="O132" s="8">
        <v>0</v>
      </c>
      <c r="P132" s="9">
        <v>0</v>
      </c>
      <c r="Q132" s="9">
        <v>3.79</v>
      </c>
      <c r="R132" s="9">
        <v>0</v>
      </c>
      <c r="S132" s="9">
        <v>0</v>
      </c>
      <c r="T132" s="9">
        <v>0</v>
      </c>
      <c r="U132" s="9">
        <v>96.2</v>
      </c>
      <c r="V132" s="9">
        <v>0</v>
      </c>
      <c r="W132" s="8">
        <v>405316.83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405316.83</v>
      </c>
      <c r="AD132" s="8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100</v>
      </c>
      <c r="AK132" s="9">
        <v>0</v>
      </c>
    </row>
    <row r="133" spans="1:37" ht="12.75">
      <c r="A133" s="34">
        <v>6</v>
      </c>
      <c r="B133" s="34">
        <v>3</v>
      </c>
      <c r="C133" s="34">
        <v>10</v>
      </c>
      <c r="D133" s="35">
        <v>2</v>
      </c>
      <c r="E133" s="36"/>
      <c r="F133" s="7" t="s">
        <v>257</v>
      </c>
      <c r="G133" s="53" t="s">
        <v>371</v>
      </c>
      <c r="H133" s="8">
        <v>477241.5</v>
      </c>
      <c r="I133" s="8">
        <v>450000</v>
      </c>
      <c r="J133" s="8">
        <v>0</v>
      </c>
      <c r="K133" s="8">
        <v>0</v>
      </c>
      <c r="L133" s="8">
        <v>0</v>
      </c>
      <c r="M133" s="8">
        <v>0</v>
      </c>
      <c r="N133" s="8">
        <v>27241.5</v>
      </c>
      <c r="O133" s="8">
        <v>0</v>
      </c>
      <c r="P133" s="9">
        <v>94.29</v>
      </c>
      <c r="Q133" s="9">
        <v>0</v>
      </c>
      <c r="R133" s="9">
        <v>0</v>
      </c>
      <c r="S133" s="9">
        <v>0</v>
      </c>
      <c r="T133" s="9">
        <v>0</v>
      </c>
      <c r="U133" s="9">
        <v>5.7</v>
      </c>
      <c r="V133" s="9">
        <v>0</v>
      </c>
      <c r="W133" s="8">
        <v>234818.74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234818.74</v>
      </c>
      <c r="AD133" s="8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100</v>
      </c>
      <c r="AK133" s="9">
        <v>0</v>
      </c>
    </row>
    <row r="134" spans="1:37" ht="12.75">
      <c r="A134" s="34">
        <v>6</v>
      </c>
      <c r="B134" s="34">
        <v>8</v>
      </c>
      <c r="C134" s="34">
        <v>12</v>
      </c>
      <c r="D134" s="35">
        <v>2</v>
      </c>
      <c r="E134" s="36"/>
      <c r="F134" s="7" t="s">
        <v>257</v>
      </c>
      <c r="G134" s="53" t="s">
        <v>372</v>
      </c>
      <c r="H134" s="8">
        <v>1248326</v>
      </c>
      <c r="I134" s="8">
        <v>621326</v>
      </c>
      <c r="J134" s="8">
        <v>0</v>
      </c>
      <c r="K134" s="8">
        <v>0</v>
      </c>
      <c r="L134" s="8">
        <v>0</v>
      </c>
      <c r="M134" s="8">
        <v>0</v>
      </c>
      <c r="N134" s="8">
        <v>627000</v>
      </c>
      <c r="O134" s="8">
        <v>0</v>
      </c>
      <c r="P134" s="9">
        <v>49.77</v>
      </c>
      <c r="Q134" s="9">
        <v>0</v>
      </c>
      <c r="R134" s="9">
        <v>0</v>
      </c>
      <c r="S134" s="9">
        <v>0</v>
      </c>
      <c r="T134" s="9">
        <v>0</v>
      </c>
      <c r="U134" s="9">
        <v>50.22</v>
      </c>
      <c r="V134" s="9">
        <v>0</v>
      </c>
      <c r="W134" s="8">
        <v>1002954.85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1002954.85</v>
      </c>
      <c r="AD134" s="8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100</v>
      </c>
      <c r="AK134" s="9">
        <v>0</v>
      </c>
    </row>
    <row r="135" spans="1:37" ht="12.75">
      <c r="A135" s="34">
        <v>6</v>
      </c>
      <c r="B135" s="34">
        <v>11</v>
      </c>
      <c r="C135" s="34">
        <v>6</v>
      </c>
      <c r="D135" s="35">
        <v>2</v>
      </c>
      <c r="E135" s="36"/>
      <c r="F135" s="7" t="s">
        <v>257</v>
      </c>
      <c r="G135" s="53" t="s">
        <v>373</v>
      </c>
      <c r="H135" s="8">
        <v>3339328.63</v>
      </c>
      <c r="I135" s="8">
        <v>3298310.63</v>
      </c>
      <c r="J135" s="8">
        <v>0</v>
      </c>
      <c r="K135" s="8">
        <v>0</v>
      </c>
      <c r="L135" s="8">
        <v>0</v>
      </c>
      <c r="M135" s="8">
        <v>0</v>
      </c>
      <c r="N135" s="8">
        <v>41018</v>
      </c>
      <c r="O135" s="8">
        <v>0</v>
      </c>
      <c r="P135" s="9">
        <v>98.77</v>
      </c>
      <c r="Q135" s="9">
        <v>0</v>
      </c>
      <c r="R135" s="9">
        <v>0</v>
      </c>
      <c r="S135" s="9">
        <v>0</v>
      </c>
      <c r="T135" s="9">
        <v>0</v>
      </c>
      <c r="U135" s="9">
        <v>1.22</v>
      </c>
      <c r="V135" s="9">
        <v>0</v>
      </c>
      <c r="W135" s="8">
        <v>648018.93</v>
      </c>
      <c r="X135" s="8">
        <v>607000</v>
      </c>
      <c r="Y135" s="8">
        <v>0</v>
      </c>
      <c r="Z135" s="8">
        <v>0</v>
      </c>
      <c r="AA135" s="8">
        <v>0</v>
      </c>
      <c r="AB135" s="8">
        <v>0</v>
      </c>
      <c r="AC135" s="8">
        <v>41018.93</v>
      </c>
      <c r="AD135" s="8">
        <v>0</v>
      </c>
      <c r="AE135" s="9">
        <v>93.67</v>
      </c>
      <c r="AF135" s="9">
        <v>0</v>
      </c>
      <c r="AG135" s="9">
        <v>0</v>
      </c>
      <c r="AH135" s="9">
        <v>0</v>
      </c>
      <c r="AI135" s="9">
        <v>0</v>
      </c>
      <c r="AJ135" s="9">
        <v>6.32</v>
      </c>
      <c r="AK135" s="9">
        <v>0</v>
      </c>
    </row>
    <row r="136" spans="1:37" ht="12.75">
      <c r="A136" s="34">
        <v>6</v>
      </c>
      <c r="B136" s="34">
        <v>3</v>
      </c>
      <c r="C136" s="34">
        <v>11</v>
      </c>
      <c r="D136" s="35">
        <v>2</v>
      </c>
      <c r="E136" s="36"/>
      <c r="F136" s="7" t="s">
        <v>257</v>
      </c>
      <c r="G136" s="53" t="s">
        <v>374</v>
      </c>
      <c r="H136" s="8">
        <v>1587121.93</v>
      </c>
      <c r="I136" s="8">
        <v>1025000</v>
      </c>
      <c r="J136" s="8">
        <v>93724.07</v>
      </c>
      <c r="K136" s="8">
        <v>0</v>
      </c>
      <c r="L136" s="8">
        <v>0</v>
      </c>
      <c r="M136" s="8">
        <v>0</v>
      </c>
      <c r="N136" s="8">
        <v>468397.86</v>
      </c>
      <c r="O136" s="8">
        <v>0</v>
      </c>
      <c r="P136" s="9">
        <v>64.58</v>
      </c>
      <c r="Q136" s="9">
        <v>5.9</v>
      </c>
      <c r="R136" s="9">
        <v>0</v>
      </c>
      <c r="S136" s="9">
        <v>0</v>
      </c>
      <c r="T136" s="9">
        <v>0</v>
      </c>
      <c r="U136" s="9">
        <v>29.51</v>
      </c>
      <c r="V136" s="9">
        <v>0</v>
      </c>
      <c r="W136" s="8">
        <v>882397.86</v>
      </c>
      <c r="X136" s="8">
        <v>414000</v>
      </c>
      <c r="Y136" s="8">
        <v>0</v>
      </c>
      <c r="Z136" s="8">
        <v>0</v>
      </c>
      <c r="AA136" s="8">
        <v>0</v>
      </c>
      <c r="AB136" s="8">
        <v>0</v>
      </c>
      <c r="AC136" s="8">
        <v>468397.86</v>
      </c>
      <c r="AD136" s="8">
        <v>0</v>
      </c>
      <c r="AE136" s="9">
        <v>46.91</v>
      </c>
      <c r="AF136" s="9">
        <v>0</v>
      </c>
      <c r="AG136" s="9">
        <v>0</v>
      </c>
      <c r="AH136" s="9">
        <v>0</v>
      </c>
      <c r="AI136" s="9">
        <v>0</v>
      </c>
      <c r="AJ136" s="9">
        <v>53.08</v>
      </c>
      <c r="AK136" s="9">
        <v>0</v>
      </c>
    </row>
    <row r="137" spans="1:37" ht="12.75">
      <c r="A137" s="34">
        <v>6</v>
      </c>
      <c r="B137" s="34">
        <v>13</v>
      </c>
      <c r="C137" s="34">
        <v>6</v>
      </c>
      <c r="D137" s="35">
        <v>2</v>
      </c>
      <c r="E137" s="36"/>
      <c r="F137" s="7" t="s">
        <v>257</v>
      </c>
      <c r="G137" s="53" t="s">
        <v>375</v>
      </c>
      <c r="H137" s="8">
        <v>3752480</v>
      </c>
      <c r="I137" s="8">
        <v>0</v>
      </c>
      <c r="J137" s="8">
        <v>23113</v>
      </c>
      <c r="K137" s="8">
        <v>3729367</v>
      </c>
      <c r="L137" s="8">
        <v>0</v>
      </c>
      <c r="M137" s="8">
        <v>0</v>
      </c>
      <c r="N137" s="8">
        <v>0</v>
      </c>
      <c r="O137" s="8">
        <v>0</v>
      </c>
      <c r="P137" s="9">
        <v>0</v>
      </c>
      <c r="Q137" s="9">
        <v>0.61</v>
      </c>
      <c r="R137" s="9">
        <v>99.38</v>
      </c>
      <c r="S137" s="9">
        <v>0</v>
      </c>
      <c r="T137" s="9">
        <v>0</v>
      </c>
      <c r="U137" s="9">
        <v>0</v>
      </c>
      <c r="V137" s="9">
        <v>0</v>
      </c>
      <c r="W137" s="8">
        <v>3737867.98</v>
      </c>
      <c r="X137" s="8">
        <v>0</v>
      </c>
      <c r="Y137" s="8">
        <v>8500</v>
      </c>
      <c r="Z137" s="8">
        <v>3729367.98</v>
      </c>
      <c r="AA137" s="8">
        <v>0</v>
      </c>
      <c r="AB137" s="8">
        <v>0</v>
      </c>
      <c r="AC137" s="8">
        <v>0</v>
      </c>
      <c r="AD137" s="8">
        <v>0</v>
      </c>
      <c r="AE137" s="9">
        <v>0</v>
      </c>
      <c r="AF137" s="9">
        <v>0.22</v>
      </c>
      <c r="AG137" s="9">
        <v>99.77</v>
      </c>
      <c r="AH137" s="9">
        <v>0</v>
      </c>
      <c r="AI137" s="9">
        <v>0</v>
      </c>
      <c r="AJ137" s="9">
        <v>0</v>
      </c>
      <c r="AK137" s="9">
        <v>0</v>
      </c>
    </row>
    <row r="138" spans="1:37" ht="12.75">
      <c r="A138" s="34">
        <v>6</v>
      </c>
      <c r="B138" s="34">
        <v>6</v>
      </c>
      <c r="C138" s="34">
        <v>10</v>
      </c>
      <c r="D138" s="35">
        <v>2</v>
      </c>
      <c r="E138" s="36"/>
      <c r="F138" s="7" t="s">
        <v>257</v>
      </c>
      <c r="G138" s="53" t="s">
        <v>376</v>
      </c>
      <c r="H138" s="8">
        <v>989955.39</v>
      </c>
      <c r="I138" s="8">
        <v>0</v>
      </c>
      <c r="J138" s="8">
        <v>0</v>
      </c>
      <c r="K138" s="8">
        <v>639955.39</v>
      </c>
      <c r="L138" s="8">
        <v>0</v>
      </c>
      <c r="M138" s="8">
        <v>0</v>
      </c>
      <c r="N138" s="8">
        <v>350000</v>
      </c>
      <c r="O138" s="8">
        <v>0</v>
      </c>
      <c r="P138" s="9">
        <v>0</v>
      </c>
      <c r="Q138" s="9">
        <v>0</v>
      </c>
      <c r="R138" s="9">
        <v>64.64</v>
      </c>
      <c r="S138" s="9">
        <v>0</v>
      </c>
      <c r="T138" s="9">
        <v>0</v>
      </c>
      <c r="U138" s="9">
        <v>35.35</v>
      </c>
      <c r="V138" s="9">
        <v>0</v>
      </c>
      <c r="W138" s="8">
        <v>989955.39</v>
      </c>
      <c r="X138" s="8">
        <v>0</v>
      </c>
      <c r="Y138" s="8">
        <v>0</v>
      </c>
      <c r="Z138" s="8">
        <v>639955.39</v>
      </c>
      <c r="AA138" s="8">
        <v>0</v>
      </c>
      <c r="AB138" s="8">
        <v>0</v>
      </c>
      <c r="AC138" s="8">
        <v>350000</v>
      </c>
      <c r="AD138" s="8">
        <v>0</v>
      </c>
      <c r="AE138" s="9">
        <v>0</v>
      </c>
      <c r="AF138" s="9">
        <v>0</v>
      </c>
      <c r="AG138" s="9">
        <v>64.64</v>
      </c>
      <c r="AH138" s="9">
        <v>0</v>
      </c>
      <c r="AI138" s="9">
        <v>0</v>
      </c>
      <c r="AJ138" s="9">
        <v>35.35</v>
      </c>
      <c r="AK138" s="9">
        <v>0</v>
      </c>
    </row>
    <row r="139" spans="1:37" ht="12.75">
      <c r="A139" s="34">
        <v>6</v>
      </c>
      <c r="B139" s="34">
        <v>20</v>
      </c>
      <c r="C139" s="34">
        <v>9</v>
      </c>
      <c r="D139" s="35">
        <v>2</v>
      </c>
      <c r="E139" s="36"/>
      <c r="F139" s="7" t="s">
        <v>257</v>
      </c>
      <c r="G139" s="53" t="s">
        <v>377</v>
      </c>
      <c r="H139" s="8">
        <v>906500</v>
      </c>
      <c r="I139" s="8">
        <v>906500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9">
        <v>100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8">
        <v>2199652.89</v>
      </c>
      <c r="X139" s="8">
        <v>1706500</v>
      </c>
      <c r="Y139" s="8">
        <v>0</v>
      </c>
      <c r="Z139" s="8">
        <v>0</v>
      </c>
      <c r="AA139" s="8">
        <v>0</v>
      </c>
      <c r="AB139" s="8">
        <v>0</v>
      </c>
      <c r="AC139" s="8">
        <v>493152.89</v>
      </c>
      <c r="AD139" s="8">
        <v>0</v>
      </c>
      <c r="AE139" s="9">
        <v>77.58</v>
      </c>
      <c r="AF139" s="9">
        <v>0</v>
      </c>
      <c r="AG139" s="9">
        <v>0</v>
      </c>
      <c r="AH139" s="9">
        <v>0</v>
      </c>
      <c r="AI139" s="9">
        <v>0</v>
      </c>
      <c r="AJ139" s="9">
        <v>22.41</v>
      </c>
      <c r="AK139" s="9">
        <v>0</v>
      </c>
    </row>
    <row r="140" spans="1:37" ht="12.75">
      <c r="A140" s="34">
        <v>6</v>
      </c>
      <c r="B140" s="34">
        <v>20</v>
      </c>
      <c r="C140" s="34">
        <v>10</v>
      </c>
      <c r="D140" s="35">
        <v>2</v>
      </c>
      <c r="E140" s="36"/>
      <c r="F140" s="7" t="s">
        <v>257</v>
      </c>
      <c r="G140" s="53" t="s">
        <v>378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9"/>
      <c r="Q140" s="9"/>
      <c r="R140" s="9"/>
      <c r="S140" s="9"/>
      <c r="T140" s="9"/>
      <c r="U140" s="9"/>
      <c r="V140" s="9"/>
      <c r="W140" s="8">
        <v>251451.18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251451.18</v>
      </c>
      <c r="AD140" s="8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100</v>
      </c>
      <c r="AK140" s="9">
        <v>0</v>
      </c>
    </row>
    <row r="141" spans="1:37" ht="12.75">
      <c r="A141" s="34">
        <v>6</v>
      </c>
      <c r="B141" s="34">
        <v>1</v>
      </c>
      <c r="C141" s="34">
        <v>14</v>
      </c>
      <c r="D141" s="35">
        <v>2</v>
      </c>
      <c r="E141" s="36"/>
      <c r="F141" s="7" t="s">
        <v>257</v>
      </c>
      <c r="G141" s="53" t="s">
        <v>379</v>
      </c>
      <c r="H141" s="8">
        <v>300000</v>
      </c>
      <c r="I141" s="8">
        <v>300000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9">
        <v>100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8">
        <v>472506.93</v>
      </c>
      <c r="X141" s="8">
        <v>472506.93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9">
        <v>100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</row>
    <row r="142" spans="1:37" ht="12.75">
      <c r="A142" s="34">
        <v>6</v>
      </c>
      <c r="B142" s="34">
        <v>13</v>
      </c>
      <c r="C142" s="34">
        <v>7</v>
      </c>
      <c r="D142" s="35">
        <v>2</v>
      </c>
      <c r="E142" s="36"/>
      <c r="F142" s="7" t="s">
        <v>257</v>
      </c>
      <c r="G142" s="53" t="s">
        <v>380</v>
      </c>
      <c r="H142" s="8">
        <v>543079</v>
      </c>
      <c r="I142" s="8">
        <v>526744</v>
      </c>
      <c r="J142" s="8">
        <v>16335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9">
        <v>96.99</v>
      </c>
      <c r="Q142" s="9">
        <v>3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8">
        <v>522158.74</v>
      </c>
      <c r="X142" s="8">
        <v>62265</v>
      </c>
      <c r="Y142" s="8">
        <v>16335</v>
      </c>
      <c r="Z142" s="8">
        <v>0</v>
      </c>
      <c r="AA142" s="8">
        <v>0</v>
      </c>
      <c r="AB142" s="8">
        <v>0</v>
      </c>
      <c r="AC142" s="8">
        <v>443558.74</v>
      </c>
      <c r="AD142" s="8">
        <v>0</v>
      </c>
      <c r="AE142" s="9">
        <v>11.92</v>
      </c>
      <c r="AF142" s="9">
        <v>3.12</v>
      </c>
      <c r="AG142" s="9">
        <v>0</v>
      </c>
      <c r="AH142" s="9">
        <v>0</v>
      </c>
      <c r="AI142" s="9">
        <v>0</v>
      </c>
      <c r="AJ142" s="9">
        <v>84.94</v>
      </c>
      <c r="AK142" s="9">
        <v>0</v>
      </c>
    </row>
    <row r="143" spans="1:37" ht="12.75">
      <c r="A143" s="34">
        <v>6</v>
      </c>
      <c r="B143" s="34">
        <v>1</v>
      </c>
      <c r="C143" s="34">
        <v>15</v>
      </c>
      <c r="D143" s="35">
        <v>2</v>
      </c>
      <c r="E143" s="36"/>
      <c r="F143" s="7" t="s">
        <v>257</v>
      </c>
      <c r="G143" s="53" t="s">
        <v>381</v>
      </c>
      <c r="H143" s="8">
        <v>513517</v>
      </c>
      <c r="I143" s="8">
        <v>465000</v>
      </c>
      <c r="J143" s="8">
        <v>28817</v>
      </c>
      <c r="K143" s="8">
        <v>0</v>
      </c>
      <c r="L143" s="8">
        <v>0</v>
      </c>
      <c r="M143" s="8">
        <v>0</v>
      </c>
      <c r="N143" s="8">
        <v>19700</v>
      </c>
      <c r="O143" s="8">
        <v>0</v>
      </c>
      <c r="P143" s="9">
        <v>90.55</v>
      </c>
      <c r="Q143" s="9">
        <v>5.61</v>
      </c>
      <c r="R143" s="9">
        <v>0</v>
      </c>
      <c r="S143" s="9">
        <v>0</v>
      </c>
      <c r="T143" s="9">
        <v>0</v>
      </c>
      <c r="U143" s="9">
        <v>3.83</v>
      </c>
      <c r="V143" s="9">
        <v>0</v>
      </c>
      <c r="W143" s="8">
        <v>62932.74</v>
      </c>
      <c r="X143" s="8">
        <v>0</v>
      </c>
      <c r="Y143" s="8">
        <v>28817</v>
      </c>
      <c r="Z143" s="8">
        <v>0</v>
      </c>
      <c r="AA143" s="8">
        <v>0</v>
      </c>
      <c r="AB143" s="8">
        <v>0</v>
      </c>
      <c r="AC143" s="8">
        <v>34115.74</v>
      </c>
      <c r="AD143" s="8">
        <v>0</v>
      </c>
      <c r="AE143" s="9">
        <v>0</v>
      </c>
      <c r="AF143" s="9">
        <v>45.79</v>
      </c>
      <c r="AG143" s="9">
        <v>0</v>
      </c>
      <c r="AH143" s="9">
        <v>0</v>
      </c>
      <c r="AI143" s="9">
        <v>0</v>
      </c>
      <c r="AJ143" s="9">
        <v>54.2</v>
      </c>
      <c r="AK143" s="9">
        <v>0</v>
      </c>
    </row>
    <row r="144" spans="1:37" ht="12.75">
      <c r="A144" s="34">
        <v>6</v>
      </c>
      <c r="B144" s="34">
        <v>10</v>
      </c>
      <c r="C144" s="34">
        <v>6</v>
      </c>
      <c r="D144" s="35">
        <v>2</v>
      </c>
      <c r="E144" s="36"/>
      <c r="F144" s="7" t="s">
        <v>257</v>
      </c>
      <c r="G144" s="53" t="s">
        <v>382</v>
      </c>
      <c r="H144" s="8">
        <v>1962693.12</v>
      </c>
      <c r="I144" s="8">
        <v>1669673.92</v>
      </c>
      <c r="J144" s="8">
        <v>40985</v>
      </c>
      <c r="K144" s="8">
        <v>0</v>
      </c>
      <c r="L144" s="8">
        <v>0</v>
      </c>
      <c r="M144" s="8">
        <v>0</v>
      </c>
      <c r="N144" s="8">
        <v>252034.2</v>
      </c>
      <c r="O144" s="8">
        <v>0</v>
      </c>
      <c r="P144" s="9">
        <v>85.07</v>
      </c>
      <c r="Q144" s="9">
        <v>2.08</v>
      </c>
      <c r="R144" s="9">
        <v>0</v>
      </c>
      <c r="S144" s="9">
        <v>0</v>
      </c>
      <c r="T144" s="9">
        <v>0</v>
      </c>
      <c r="U144" s="9">
        <v>12.84</v>
      </c>
      <c r="V144" s="9">
        <v>0</v>
      </c>
      <c r="W144" s="8">
        <v>444298.98</v>
      </c>
      <c r="X144" s="8">
        <v>167255.78</v>
      </c>
      <c r="Y144" s="8">
        <v>25000</v>
      </c>
      <c r="Z144" s="8">
        <v>0</v>
      </c>
      <c r="AA144" s="8">
        <v>0</v>
      </c>
      <c r="AB144" s="8">
        <v>0</v>
      </c>
      <c r="AC144" s="8">
        <v>252043.2</v>
      </c>
      <c r="AD144" s="8">
        <v>0</v>
      </c>
      <c r="AE144" s="9">
        <v>37.64</v>
      </c>
      <c r="AF144" s="9">
        <v>5.62</v>
      </c>
      <c r="AG144" s="9">
        <v>0</v>
      </c>
      <c r="AH144" s="9">
        <v>0</v>
      </c>
      <c r="AI144" s="9">
        <v>0</v>
      </c>
      <c r="AJ144" s="9">
        <v>56.72</v>
      </c>
      <c r="AK144" s="9">
        <v>0</v>
      </c>
    </row>
    <row r="145" spans="1:37" ht="12.75">
      <c r="A145" s="34">
        <v>6</v>
      </c>
      <c r="B145" s="34">
        <v>11</v>
      </c>
      <c r="C145" s="34">
        <v>7</v>
      </c>
      <c r="D145" s="35">
        <v>2</v>
      </c>
      <c r="E145" s="36"/>
      <c r="F145" s="7" t="s">
        <v>257</v>
      </c>
      <c r="G145" s="53" t="s">
        <v>383</v>
      </c>
      <c r="H145" s="8">
        <v>429188.11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429188.11</v>
      </c>
      <c r="O145" s="8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100</v>
      </c>
      <c r="V145" s="9">
        <v>0</v>
      </c>
      <c r="W145" s="8">
        <v>429188.11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429188.11</v>
      </c>
      <c r="AD145" s="8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100</v>
      </c>
      <c r="AK145" s="9">
        <v>0</v>
      </c>
    </row>
    <row r="146" spans="1:37" ht="12.75">
      <c r="A146" s="34">
        <v>6</v>
      </c>
      <c r="B146" s="34">
        <v>19</v>
      </c>
      <c r="C146" s="34">
        <v>4</v>
      </c>
      <c r="D146" s="35">
        <v>2</v>
      </c>
      <c r="E146" s="36"/>
      <c r="F146" s="7" t="s">
        <v>257</v>
      </c>
      <c r="G146" s="53" t="s">
        <v>384</v>
      </c>
      <c r="H146" s="8">
        <v>185972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185972</v>
      </c>
      <c r="O146" s="8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100</v>
      </c>
      <c r="V146" s="9">
        <v>0</v>
      </c>
      <c r="W146" s="8">
        <v>715316.11</v>
      </c>
      <c r="X146" s="8">
        <v>0</v>
      </c>
      <c r="Y146" s="8">
        <v>0</v>
      </c>
      <c r="Z146" s="8">
        <v>28026.11</v>
      </c>
      <c r="AA146" s="8">
        <v>0</v>
      </c>
      <c r="AB146" s="8">
        <v>0</v>
      </c>
      <c r="AC146" s="8">
        <v>687290</v>
      </c>
      <c r="AD146" s="8">
        <v>0</v>
      </c>
      <c r="AE146" s="9">
        <v>0</v>
      </c>
      <c r="AF146" s="9">
        <v>0</v>
      </c>
      <c r="AG146" s="9">
        <v>3.91</v>
      </c>
      <c r="AH146" s="9">
        <v>0</v>
      </c>
      <c r="AI146" s="9">
        <v>0</v>
      </c>
      <c r="AJ146" s="9">
        <v>96.08</v>
      </c>
      <c r="AK146" s="9">
        <v>0</v>
      </c>
    </row>
    <row r="147" spans="1:37" ht="12.75">
      <c r="A147" s="34">
        <v>6</v>
      </c>
      <c r="B147" s="34">
        <v>20</v>
      </c>
      <c r="C147" s="34">
        <v>11</v>
      </c>
      <c r="D147" s="35">
        <v>2</v>
      </c>
      <c r="E147" s="36"/>
      <c r="F147" s="7" t="s">
        <v>257</v>
      </c>
      <c r="G147" s="53" t="s">
        <v>385</v>
      </c>
      <c r="H147" s="8">
        <v>75703</v>
      </c>
      <c r="I147" s="8">
        <v>0</v>
      </c>
      <c r="J147" s="8">
        <v>13103</v>
      </c>
      <c r="K147" s="8">
        <v>0</v>
      </c>
      <c r="L147" s="8">
        <v>0</v>
      </c>
      <c r="M147" s="8">
        <v>0</v>
      </c>
      <c r="N147" s="8">
        <v>62600</v>
      </c>
      <c r="O147" s="8">
        <v>0</v>
      </c>
      <c r="P147" s="9">
        <v>0</v>
      </c>
      <c r="Q147" s="9">
        <v>17.3</v>
      </c>
      <c r="R147" s="9">
        <v>0</v>
      </c>
      <c r="S147" s="9">
        <v>0</v>
      </c>
      <c r="T147" s="9">
        <v>0</v>
      </c>
      <c r="U147" s="9">
        <v>82.69</v>
      </c>
      <c r="V147" s="9">
        <v>0</v>
      </c>
      <c r="W147" s="8">
        <v>75703.35</v>
      </c>
      <c r="X147" s="8">
        <v>0</v>
      </c>
      <c r="Y147" s="8">
        <v>13103</v>
      </c>
      <c r="Z147" s="8">
        <v>0</v>
      </c>
      <c r="AA147" s="8">
        <v>0</v>
      </c>
      <c r="AB147" s="8">
        <v>0</v>
      </c>
      <c r="AC147" s="8">
        <v>62600.35</v>
      </c>
      <c r="AD147" s="8">
        <v>0</v>
      </c>
      <c r="AE147" s="9">
        <v>0</v>
      </c>
      <c r="AF147" s="9">
        <v>17.3</v>
      </c>
      <c r="AG147" s="9">
        <v>0</v>
      </c>
      <c r="AH147" s="9">
        <v>0</v>
      </c>
      <c r="AI147" s="9">
        <v>0</v>
      </c>
      <c r="AJ147" s="9">
        <v>82.69</v>
      </c>
      <c r="AK147" s="9">
        <v>0</v>
      </c>
    </row>
    <row r="148" spans="1:37" ht="12.75">
      <c r="A148" s="34">
        <v>6</v>
      </c>
      <c r="B148" s="34">
        <v>16</v>
      </c>
      <c r="C148" s="34">
        <v>5</v>
      </c>
      <c r="D148" s="35">
        <v>2</v>
      </c>
      <c r="E148" s="36"/>
      <c r="F148" s="7" t="s">
        <v>257</v>
      </c>
      <c r="G148" s="53" t="s">
        <v>386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9"/>
      <c r="Q148" s="9"/>
      <c r="R148" s="9"/>
      <c r="S148" s="9"/>
      <c r="T148" s="9"/>
      <c r="U148" s="9"/>
      <c r="V148" s="9"/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9"/>
      <c r="AF148" s="9"/>
      <c r="AG148" s="9"/>
      <c r="AH148" s="9"/>
      <c r="AI148" s="9"/>
      <c r="AJ148" s="9"/>
      <c r="AK148" s="9"/>
    </row>
    <row r="149" spans="1:37" ht="12.75">
      <c r="A149" s="34">
        <v>6</v>
      </c>
      <c r="B149" s="34">
        <v>11</v>
      </c>
      <c r="C149" s="34">
        <v>8</v>
      </c>
      <c r="D149" s="35">
        <v>2</v>
      </c>
      <c r="E149" s="36"/>
      <c r="F149" s="7" t="s">
        <v>257</v>
      </c>
      <c r="G149" s="53" t="s">
        <v>269</v>
      </c>
      <c r="H149" s="8">
        <v>27000</v>
      </c>
      <c r="I149" s="8">
        <v>27000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9">
        <v>100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8">
        <v>27000</v>
      </c>
      <c r="X149" s="8">
        <v>27000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9">
        <v>100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</row>
    <row r="150" spans="1:37" ht="12.75">
      <c r="A150" s="34">
        <v>6</v>
      </c>
      <c r="B150" s="34">
        <v>9</v>
      </c>
      <c r="C150" s="34">
        <v>12</v>
      </c>
      <c r="D150" s="35">
        <v>2</v>
      </c>
      <c r="E150" s="36"/>
      <c r="F150" s="7" t="s">
        <v>257</v>
      </c>
      <c r="G150" s="53" t="s">
        <v>387</v>
      </c>
      <c r="H150" s="8">
        <v>1414132</v>
      </c>
      <c r="I150" s="8">
        <v>643000</v>
      </c>
      <c r="J150" s="8">
        <v>64956</v>
      </c>
      <c r="K150" s="8">
        <v>0</v>
      </c>
      <c r="L150" s="8">
        <v>0</v>
      </c>
      <c r="M150" s="8">
        <v>0</v>
      </c>
      <c r="N150" s="8">
        <v>706176</v>
      </c>
      <c r="O150" s="8">
        <v>0</v>
      </c>
      <c r="P150" s="9">
        <v>45.46</v>
      </c>
      <c r="Q150" s="9">
        <v>4.59</v>
      </c>
      <c r="R150" s="9">
        <v>0</v>
      </c>
      <c r="S150" s="9">
        <v>0</v>
      </c>
      <c r="T150" s="9">
        <v>0</v>
      </c>
      <c r="U150" s="9">
        <v>49.93</v>
      </c>
      <c r="V150" s="9">
        <v>0</v>
      </c>
      <c r="W150" s="8">
        <v>1326631.02</v>
      </c>
      <c r="X150" s="8">
        <v>0</v>
      </c>
      <c r="Y150" s="8">
        <v>50000</v>
      </c>
      <c r="Z150" s="8">
        <v>0</v>
      </c>
      <c r="AA150" s="8">
        <v>0</v>
      </c>
      <c r="AB150" s="8">
        <v>0</v>
      </c>
      <c r="AC150" s="8">
        <v>1276631.02</v>
      </c>
      <c r="AD150" s="8">
        <v>0</v>
      </c>
      <c r="AE150" s="9">
        <v>0</v>
      </c>
      <c r="AF150" s="9">
        <v>3.76</v>
      </c>
      <c r="AG150" s="9">
        <v>0</v>
      </c>
      <c r="AH150" s="9">
        <v>0</v>
      </c>
      <c r="AI150" s="9">
        <v>0</v>
      </c>
      <c r="AJ150" s="9">
        <v>96.23</v>
      </c>
      <c r="AK150" s="9">
        <v>0</v>
      </c>
    </row>
    <row r="151" spans="1:37" ht="12.75">
      <c r="A151" s="34">
        <v>6</v>
      </c>
      <c r="B151" s="34">
        <v>20</v>
      </c>
      <c r="C151" s="34">
        <v>12</v>
      </c>
      <c r="D151" s="35">
        <v>2</v>
      </c>
      <c r="E151" s="36"/>
      <c r="F151" s="7" t="s">
        <v>257</v>
      </c>
      <c r="G151" s="53" t="s">
        <v>388</v>
      </c>
      <c r="H151" s="8">
        <v>1412079.29</v>
      </c>
      <c r="I151" s="8">
        <v>780000</v>
      </c>
      <c r="J151" s="8">
        <v>0</v>
      </c>
      <c r="K151" s="8">
        <v>322079.29</v>
      </c>
      <c r="L151" s="8">
        <v>0</v>
      </c>
      <c r="M151" s="8">
        <v>0</v>
      </c>
      <c r="N151" s="8">
        <v>310000</v>
      </c>
      <c r="O151" s="8">
        <v>0</v>
      </c>
      <c r="P151" s="9">
        <v>55.23</v>
      </c>
      <c r="Q151" s="9">
        <v>0</v>
      </c>
      <c r="R151" s="9">
        <v>22.8</v>
      </c>
      <c r="S151" s="9">
        <v>0</v>
      </c>
      <c r="T151" s="9">
        <v>0</v>
      </c>
      <c r="U151" s="9">
        <v>21.95</v>
      </c>
      <c r="V151" s="9">
        <v>0</v>
      </c>
      <c r="W151" s="8">
        <v>632079.29</v>
      </c>
      <c r="X151" s="8">
        <v>0</v>
      </c>
      <c r="Y151" s="8">
        <v>0</v>
      </c>
      <c r="Z151" s="8">
        <v>322079.29</v>
      </c>
      <c r="AA151" s="8">
        <v>0</v>
      </c>
      <c r="AB151" s="8">
        <v>0</v>
      </c>
      <c r="AC151" s="8">
        <v>310000</v>
      </c>
      <c r="AD151" s="8">
        <v>0</v>
      </c>
      <c r="AE151" s="9">
        <v>0</v>
      </c>
      <c r="AF151" s="9">
        <v>0</v>
      </c>
      <c r="AG151" s="9">
        <v>50.95</v>
      </c>
      <c r="AH151" s="9">
        <v>0</v>
      </c>
      <c r="AI151" s="9">
        <v>0</v>
      </c>
      <c r="AJ151" s="9">
        <v>49.04</v>
      </c>
      <c r="AK151" s="9">
        <v>0</v>
      </c>
    </row>
    <row r="152" spans="1:37" ht="12.75">
      <c r="A152" s="34">
        <v>6</v>
      </c>
      <c r="B152" s="34">
        <v>18</v>
      </c>
      <c r="C152" s="34">
        <v>8</v>
      </c>
      <c r="D152" s="35">
        <v>2</v>
      </c>
      <c r="E152" s="36"/>
      <c r="F152" s="7" t="s">
        <v>257</v>
      </c>
      <c r="G152" s="53" t="s">
        <v>389</v>
      </c>
      <c r="H152" s="8">
        <v>2705414</v>
      </c>
      <c r="I152" s="8">
        <v>1099089</v>
      </c>
      <c r="J152" s="8">
        <v>13000</v>
      </c>
      <c r="K152" s="8">
        <v>0</v>
      </c>
      <c r="L152" s="8">
        <v>0</v>
      </c>
      <c r="M152" s="8">
        <v>0</v>
      </c>
      <c r="N152" s="8">
        <v>1593325</v>
      </c>
      <c r="O152" s="8">
        <v>0</v>
      </c>
      <c r="P152" s="9">
        <v>40.62</v>
      </c>
      <c r="Q152" s="9">
        <v>0.48</v>
      </c>
      <c r="R152" s="9">
        <v>0</v>
      </c>
      <c r="S152" s="9">
        <v>0</v>
      </c>
      <c r="T152" s="9">
        <v>0</v>
      </c>
      <c r="U152" s="9">
        <v>58.89</v>
      </c>
      <c r="V152" s="9">
        <v>0</v>
      </c>
      <c r="W152" s="8">
        <v>1606316.03</v>
      </c>
      <c r="X152" s="8">
        <v>0</v>
      </c>
      <c r="Y152" s="8">
        <v>12990.11</v>
      </c>
      <c r="Z152" s="8">
        <v>0</v>
      </c>
      <c r="AA152" s="8">
        <v>0</v>
      </c>
      <c r="AB152" s="8">
        <v>0</v>
      </c>
      <c r="AC152" s="8">
        <v>1593325.92</v>
      </c>
      <c r="AD152" s="8">
        <v>0</v>
      </c>
      <c r="AE152" s="9">
        <v>0</v>
      </c>
      <c r="AF152" s="9">
        <v>0.8</v>
      </c>
      <c r="AG152" s="9">
        <v>0</v>
      </c>
      <c r="AH152" s="9">
        <v>0</v>
      </c>
      <c r="AI152" s="9">
        <v>0</v>
      </c>
      <c r="AJ152" s="9">
        <v>99.19</v>
      </c>
      <c r="AK152" s="9">
        <v>0</v>
      </c>
    </row>
    <row r="153" spans="1:37" ht="12.75">
      <c r="A153" s="34">
        <v>6</v>
      </c>
      <c r="B153" s="34">
        <v>7</v>
      </c>
      <c r="C153" s="34">
        <v>6</v>
      </c>
      <c r="D153" s="35">
        <v>2</v>
      </c>
      <c r="E153" s="36"/>
      <c r="F153" s="7" t="s">
        <v>257</v>
      </c>
      <c r="G153" s="53" t="s">
        <v>390</v>
      </c>
      <c r="H153" s="8">
        <v>886128.65</v>
      </c>
      <c r="I153" s="8">
        <v>0</v>
      </c>
      <c r="J153" s="8">
        <v>127221.7</v>
      </c>
      <c r="K153" s="8">
        <v>0</v>
      </c>
      <c r="L153" s="8">
        <v>0</v>
      </c>
      <c r="M153" s="8">
        <v>0</v>
      </c>
      <c r="N153" s="8">
        <v>758906.95</v>
      </c>
      <c r="O153" s="8">
        <v>0</v>
      </c>
      <c r="P153" s="9">
        <v>0</v>
      </c>
      <c r="Q153" s="9">
        <v>14.35</v>
      </c>
      <c r="R153" s="9">
        <v>0</v>
      </c>
      <c r="S153" s="9">
        <v>0</v>
      </c>
      <c r="T153" s="9">
        <v>0</v>
      </c>
      <c r="U153" s="9">
        <v>85.64</v>
      </c>
      <c r="V153" s="9">
        <v>0</v>
      </c>
      <c r="W153" s="8">
        <v>886129.54</v>
      </c>
      <c r="X153" s="8">
        <v>0</v>
      </c>
      <c r="Y153" s="8">
        <v>127222.59</v>
      </c>
      <c r="Z153" s="8">
        <v>0</v>
      </c>
      <c r="AA153" s="8">
        <v>0</v>
      </c>
      <c r="AB153" s="8">
        <v>0</v>
      </c>
      <c r="AC153" s="8">
        <v>758906.95</v>
      </c>
      <c r="AD153" s="8">
        <v>0</v>
      </c>
      <c r="AE153" s="9">
        <v>0</v>
      </c>
      <c r="AF153" s="9">
        <v>14.35</v>
      </c>
      <c r="AG153" s="9">
        <v>0</v>
      </c>
      <c r="AH153" s="9">
        <v>0</v>
      </c>
      <c r="AI153" s="9">
        <v>0</v>
      </c>
      <c r="AJ153" s="9">
        <v>85.64</v>
      </c>
      <c r="AK153" s="9">
        <v>0</v>
      </c>
    </row>
    <row r="154" spans="1:37" ht="12.75">
      <c r="A154" s="34">
        <v>6</v>
      </c>
      <c r="B154" s="34">
        <v>18</v>
      </c>
      <c r="C154" s="34">
        <v>9</v>
      </c>
      <c r="D154" s="35">
        <v>2</v>
      </c>
      <c r="E154" s="36"/>
      <c r="F154" s="7" t="s">
        <v>257</v>
      </c>
      <c r="G154" s="53" t="s">
        <v>391</v>
      </c>
      <c r="H154" s="8">
        <v>1011612.4</v>
      </c>
      <c r="I154" s="8">
        <v>1000000</v>
      </c>
      <c r="J154" s="8">
        <v>11612.4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9">
        <v>98.85</v>
      </c>
      <c r="Q154" s="9">
        <v>1.14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8">
        <v>31622.24</v>
      </c>
      <c r="X154" s="8">
        <v>0</v>
      </c>
      <c r="Y154" s="8">
        <v>11612.4</v>
      </c>
      <c r="Z154" s="8">
        <v>0</v>
      </c>
      <c r="AA154" s="8">
        <v>0</v>
      </c>
      <c r="AB154" s="8">
        <v>0</v>
      </c>
      <c r="AC154" s="8">
        <v>20009.84</v>
      </c>
      <c r="AD154" s="8">
        <v>0</v>
      </c>
      <c r="AE154" s="9">
        <v>0</v>
      </c>
      <c r="AF154" s="9">
        <v>36.72</v>
      </c>
      <c r="AG154" s="9">
        <v>0</v>
      </c>
      <c r="AH154" s="9">
        <v>0</v>
      </c>
      <c r="AI154" s="9">
        <v>0</v>
      </c>
      <c r="AJ154" s="9">
        <v>63.27</v>
      </c>
      <c r="AK154" s="9">
        <v>0</v>
      </c>
    </row>
    <row r="155" spans="1:37" ht="12.75">
      <c r="A155" s="34">
        <v>6</v>
      </c>
      <c r="B155" s="34">
        <v>18</v>
      </c>
      <c r="C155" s="34">
        <v>10</v>
      </c>
      <c r="D155" s="35">
        <v>2</v>
      </c>
      <c r="E155" s="36"/>
      <c r="F155" s="7" t="s">
        <v>257</v>
      </c>
      <c r="G155" s="53" t="s">
        <v>392</v>
      </c>
      <c r="H155" s="8">
        <v>714802.27</v>
      </c>
      <c r="I155" s="8">
        <v>0</v>
      </c>
      <c r="J155" s="8">
        <v>0</v>
      </c>
      <c r="K155" s="8">
        <v>714802.27</v>
      </c>
      <c r="L155" s="8">
        <v>0</v>
      </c>
      <c r="M155" s="8">
        <v>0</v>
      </c>
      <c r="N155" s="8">
        <v>0</v>
      </c>
      <c r="O155" s="8">
        <v>0</v>
      </c>
      <c r="P155" s="9">
        <v>0</v>
      </c>
      <c r="Q155" s="9">
        <v>0</v>
      </c>
      <c r="R155" s="9">
        <v>100</v>
      </c>
      <c r="S155" s="9">
        <v>0</v>
      </c>
      <c r="T155" s="9">
        <v>0</v>
      </c>
      <c r="U155" s="9">
        <v>0</v>
      </c>
      <c r="V155" s="9">
        <v>0</v>
      </c>
      <c r="W155" s="8">
        <v>1229516.38</v>
      </c>
      <c r="X155" s="8">
        <v>0</v>
      </c>
      <c r="Y155" s="8">
        <v>0</v>
      </c>
      <c r="Z155" s="8">
        <v>889516.38</v>
      </c>
      <c r="AA155" s="8">
        <v>0</v>
      </c>
      <c r="AB155" s="8">
        <v>0</v>
      </c>
      <c r="AC155" s="8">
        <v>340000</v>
      </c>
      <c r="AD155" s="8">
        <v>0</v>
      </c>
      <c r="AE155" s="9">
        <v>0</v>
      </c>
      <c r="AF155" s="9">
        <v>0</v>
      </c>
      <c r="AG155" s="9">
        <v>72.34</v>
      </c>
      <c r="AH155" s="9">
        <v>0</v>
      </c>
      <c r="AI155" s="9">
        <v>0</v>
      </c>
      <c r="AJ155" s="9">
        <v>27.65</v>
      </c>
      <c r="AK155" s="9">
        <v>0</v>
      </c>
    </row>
    <row r="156" spans="1:37" ht="12.75">
      <c r="A156" s="34">
        <v>6</v>
      </c>
      <c r="B156" s="34">
        <v>1</v>
      </c>
      <c r="C156" s="34">
        <v>16</v>
      </c>
      <c r="D156" s="35">
        <v>2</v>
      </c>
      <c r="E156" s="36"/>
      <c r="F156" s="7" t="s">
        <v>257</v>
      </c>
      <c r="G156" s="53" t="s">
        <v>271</v>
      </c>
      <c r="H156" s="8">
        <v>7019841</v>
      </c>
      <c r="I156" s="8">
        <v>0</v>
      </c>
      <c r="J156" s="8">
        <v>21360</v>
      </c>
      <c r="K156" s="8">
        <v>0</v>
      </c>
      <c r="L156" s="8">
        <v>0</v>
      </c>
      <c r="M156" s="8">
        <v>0</v>
      </c>
      <c r="N156" s="8">
        <v>6998481</v>
      </c>
      <c r="O156" s="8">
        <v>0</v>
      </c>
      <c r="P156" s="9">
        <v>0</v>
      </c>
      <c r="Q156" s="9">
        <v>0.3</v>
      </c>
      <c r="R156" s="9">
        <v>0</v>
      </c>
      <c r="S156" s="9">
        <v>0</v>
      </c>
      <c r="T156" s="9">
        <v>0</v>
      </c>
      <c r="U156" s="9">
        <v>99.69</v>
      </c>
      <c r="V156" s="9">
        <v>0</v>
      </c>
      <c r="W156" s="8">
        <v>17419537.18</v>
      </c>
      <c r="X156" s="8">
        <v>0</v>
      </c>
      <c r="Y156" s="8">
        <v>21360</v>
      </c>
      <c r="Z156" s="8">
        <v>10285177.18</v>
      </c>
      <c r="AA156" s="8">
        <v>0</v>
      </c>
      <c r="AB156" s="8">
        <v>0</v>
      </c>
      <c r="AC156" s="8">
        <v>7113000</v>
      </c>
      <c r="AD156" s="8">
        <v>0</v>
      </c>
      <c r="AE156" s="9">
        <v>0</v>
      </c>
      <c r="AF156" s="9">
        <v>0.12</v>
      </c>
      <c r="AG156" s="9">
        <v>59.04</v>
      </c>
      <c r="AH156" s="9">
        <v>0</v>
      </c>
      <c r="AI156" s="9">
        <v>0</v>
      </c>
      <c r="AJ156" s="9">
        <v>40.83</v>
      </c>
      <c r="AK156" s="9">
        <v>0</v>
      </c>
    </row>
    <row r="157" spans="1:37" ht="12.75">
      <c r="A157" s="34">
        <v>6</v>
      </c>
      <c r="B157" s="34">
        <v>2</v>
      </c>
      <c r="C157" s="34">
        <v>13</v>
      </c>
      <c r="D157" s="35">
        <v>2</v>
      </c>
      <c r="E157" s="36"/>
      <c r="F157" s="7" t="s">
        <v>257</v>
      </c>
      <c r="G157" s="53" t="s">
        <v>393</v>
      </c>
      <c r="H157" s="8">
        <v>105740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105740</v>
      </c>
      <c r="O157" s="8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100</v>
      </c>
      <c r="V157" s="9">
        <v>0</v>
      </c>
      <c r="W157" s="8">
        <v>741087.63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741087.63</v>
      </c>
      <c r="AD157" s="8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100</v>
      </c>
      <c r="AK157" s="9">
        <v>0</v>
      </c>
    </row>
    <row r="158" spans="1:37" ht="12.75">
      <c r="A158" s="34">
        <v>6</v>
      </c>
      <c r="B158" s="34">
        <v>18</v>
      </c>
      <c r="C158" s="34">
        <v>11</v>
      </c>
      <c r="D158" s="35">
        <v>2</v>
      </c>
      <c r="E158" s="36"/>
      <c r="F158" s="7" t="s">
        <v>257</v>
      </c>
      <c r="G158" s="53" t="s">
        <v>272</v>
      </c>
      <c r="H158" s="8">
        <v>131015.2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131015.2</v>
      </c>
      <c r="O158" s="8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100</v>
      </c>
      <c r="V158" s="9">
        <v>0</v>
      </c>
      <c r="W158" s="8">
        <v>131015.2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131015.2</v>
      </c>
      <c r="AD158" s="8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100</v>
      </c>
      <c r="AK158" s="9">
        <v>0</v>
      </c>
    </row>
    <row r="159" spans="1:37" ht="12.75">
      <c r="A159" s="34">
        <v>6</v>
      </c>
      <c r="B159" s="34">
        <v>17</v>
      </c>
      <c r="C159" s="34">
        <v>5</v>
      </c>
      <c r="D159" s="35">
        <v>2</v>
      </c>
      <c r="E159" s="36"/>
      <c r="F159" s="7" t="s">
        <v>257</v>
      </c>
      <c r="G159" s="53" t="s">
        <v>394</v>
      </c>
      <c r="H159" s="8">
        <v>743226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743226</v>
      </c>
      <c r="O159" s="8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100</v>
      </c>
      <c r="V159" s="9">
        <v>0</v>
      </c>
      <c r="W159" s="8">
        <v>1472393.5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1472393.5</v>
      </c>
      <c r="AD159" s="8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100</v>
      </c>
      <c r="AK159" s="9">
        <v>0</v>
      </c>
    </row>
    <row r="160" spans="1:37" ht="12.75">
      <c r="A160" s="34">
        <v>6</v>
      </c>
      <c r="B160" s="34">
        <v>11</v>
      </c>
      <c r="C160" s="34">
        <v>9</v>
      </c>
      <c r="D160" s="35">
        <v>2</v>
      </c>
      <c r="E160" s="36"/>
      <c r="F160" s="7" t="s">
        <v>257</v>
      </c>
      <c r="G160" s="53" t="s">
        <v>395</v>
      </c>
      <c r="H160" s="8">
        <v>2322931.02</v>
      </c>
      <c r="I160" s="8">
        <v>2322931.02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9">
        <v>100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8">
        <v>795514.7</v>
      </c>
      <c r="X160" s="8">
        <v>795514.7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9">
        <v>100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</row>
    <row r="161" spans="1:37" ht="12.75">
      <c r="A161" s="34">
        <v>6</v>
      </c>
      <c r="B161" s="34">
        <v>4</v>
      </c>
      <c r="C161" s="34">
        <v>6</v>
      </c>
      <c r="D161" s="35">
        <v>2</v>
      </c>
      <c r="E161" s="36"/>
      <c r="F161" s="7" t="s">
        <v>257</v>
      </c>
      <c r="G161" s="53" t="s">
        <v>396</v>
      </c>
      <c r="H161" s="8">
        <v>430428.32</v>
      </c>
      <c r="I161" s="8">
        <v>240277</v>
      </c>
      <c r="J161" s="8">
        <v>0</v>
      </c>
      <c r="K161" s="8">
        <v>0</v>
      </c>
      <c r="L161" s="8">
        <v>0</v>
      </c>
      <c r="M161" s="8">
        <v>0</v>
      </c>
      <c r="N161" s="8">
        <v>190151.32</v>
      </c>
      <c r="O161" s="8">
        <v>0</v>
      </c>
      <c r="P161" s="9">
        <v>55.82</v>
      </c>
      <c r="Q161" s="9">
        <v>0</v>
      </c>
      <c r="R161" s="9">
        <v>0</v>
      </c>
      <c r="S161" s="9">
        <v>0</v>
      </c>
      <c r="T161" s="9">
        <v>0</v>
      </c>
      <c r="U161" s="9">
        <v>44.17</v>
      </c>
      <c r="V161" s="9">
        <v>0</v>
      </c>
      <c r="W161" s="8">
        <v>190151.32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190151.32</v>
      </c>
      <c r="AD161" s="8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100</v>
      </c>
      <c r="AK161" s="9">
        <v>0</v>
      </c>
    </row>
    <row r="162" spans="1:37" ht="12.75">
      <c r="A162" s="34">
        <v>6</v>
      </c>
      <c r="B162" s="34">
        <v>7</v>
      </c>
      <c r="C162" s="34">
        <v>7</v>
      </c>
      <c r="D162" s="35">
        <v>2</v>
      </c>
      <c r="E162" s="36"/>
      <c r="F162" s="7" t="s">
        <v>257</v>
      </c>
      <c r="G162" s="53" t="s">
        <v>397</v>
      </c>
      <c r="H162" s="8">
        <v>3684245.3</v>
      </c>
      <c r="I162" s="8">
        <v>3600000</v>
      </c>
      <c r="J162" s="8">
        <v>0</v>
      </c>
      <c r="K162" s="8">
        <v>0</v>
      </c>
      <c r="L162" s="8">
        <v>0</v>
      </c>
      <c r="M162" s="8">
        <v>0</v>
      </c>
      <c r="N162" s="8">
        <v>84245.3</v>
      </c>
      <c r="O162" s="8">
        <v>0</v>
      </c>
      <c r="P162" s="9">
        <v>97.71</v>
      </c>
      <c r="Q162" s="9">
        <v>0</v>
      </c>
      <c r="R162" s="9">
        <v>0</v>
      </c>
      <c r="S162" s="9">
        <v>0</v>
      </c>
      <c r="T162" s="9">
        <v>0</v>
      </c>
      <c r="U162" s="9">
        <v>2.28</v>
      </c>
      <c r="V162" s="9">
        <v>0</v>
      </c>
      <c r="W162" s="8">
        <v>84245.3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84245.3</v>
      </c>
      <c r="AD162" s="8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100</v>
      </c>
      <c r="AK162" s="9">
        <v>0</v>
      </c>
    </row>
    <row r="163" spans="1:37" ht="12.75">
      <c r="A163" s="34">
        <v>6</v>
      </c>
      <c r="B163" s="34">
        <v>1</v>
      </c>
      <c r="C163" s="34">
        <v>17</v>
      </c>
      <c r="D163" s="35">
        <v>2</v>
      </c>
      <c r="E163" s="36"/>
      <c r="F163" s="7" t="s">
        <v>257</v>
      </c>
      <c r="G163" s="53" t="s">
        <v>398</v>
      </c>
      <c r="H163" s="8">
        <v>189999.42</v>
      </c>
      <c r="I163" s="8">
        <v>189999.42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9">
        <v>100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9"/>
      <c r="AF163" s="9"/>
      <c r="AG163" s="9"/>
      <c r="AH163" s="9"/>
      <c r="AI163" s="9"/>
      <c r="AJ163" s="9"/>
      <c r="AK163" s="9"/>
    </row>
    <row r="164" spans="1:37" ht="12.75">
      <c r="A164" s="34">
        <v>6</v>
      </c>
      <c r="B164" s="34">
        <v>2</v>
      </c>
      <c r="C164" s="34">
        <v>14</v>
      </c>
      <c r="D164" s="35">
        <v>2</v>
      </c>
      <c r="E164" s="36"/>
      <c r="F164" s="7" t="s">
        <v>257</v>
      </c>
      <c r="G164" s="53" t="s">
        <v>399</v>
      </c>
      <c r="H164" s="8">
        <v>284089</v>
      </c>
      <c r="I164" s="8">
        <v>220000</v>
      </c>
      <c r="J164" s="8">
        <v>0</v>
      </c>
      <c r="K164" s="8">
        <v>0</v>
      </c>
      <c r="L164" s="8">
        <v>0</v>
      </c>
      <c r="M164" s="8">
        <v>0</v>
      </c>
      <c r="N164" s="8">
        <v>64089</v>
      </c>
      <c r="O164" s="8">
        <v>0</v>
      </c>
      <c r="P164" s="9">
        <v>77.44</v>
      </c>
      <c r="Q164" s="9">
        <v>0</v>
      </c>
      <c r="R164" s="9">
        <v>0</v>
      </c>
      <c r="S164" s="9">
        <v>0</v>
      </c>
      <c r="T164" s="9">
        <v>0</v>
      </c>
      <c r="U164" s="9">
        <v>22.55</v>
      </c>
      <c r="V164" s="9">
        <v>0</v>
      </c>
      <c r="W164" s="8">
        <v>224089</v>
      </c>
      <c r="X164" s="8">
        <v>160000</v>
      </c>
      <c r="Y164" s="8">
        <v>0</v>
      </c>
      <c r="Z164" s="8">
        <v>0</v>
      </c>
      <c r="AA164" s="8">
        <v>0</v>
      </c>
      <c r="AB164" s="8">
        <v>0</v>
      </c>
      <c r="AC164" s="8">
        <v>64089</v>
      </c>
      <c r="AD164" s="8">
        <v>0</v>
      </c>
      <c r="AE164" s="9">
        <v>71.4</v>
      </c>
      <c r="AF164" s="9">
        <v>0</v>
      </c>
      <c r="AG164" s="9">
        <v>0</v>
      </c>
      <c r="AH164" s="9">
        <v>0</v>
      </c>
      <c r="AI164" s="9">
        <v>0</v>
      </c>
      <c r="AJ164" s="9">
        <v>28.59</v>
      </c>
      <c r="AK164" s="9">
        <v>0</v>
      </c>
    </row>
    <row r="165" spans="1:37" ht="12.75">
      <c r="A165" s="34">
        <v>6</v>
      </c>
      <c r="B165" s="34">
        <v>4</v>
      </c>
      <c r="C165" s="34">
        <v>7</v>
      </c>
      <c r="D165" s="35">
        <v>2</v>
      </c>
      <c r="E165" s="36"/>
      <c r="F165" s="7" t="s">
        <v>257</v>
      </c>
      <c r="G165" s="53" t="s">
        <v>400</v>
      </c>
      <c r="H165" s="8">
        <v>101009.4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101009.4</v>
      </c>
      <c r="O165" s="8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100</v>
      </c>
      <c r="V165" s="9">
        <v>0</v>
      </c>
      <c r="W165" s="8">
        <v>101009.4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101009.4</v>
      </c>
      <c r="AD165" s="8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100</v>
      </c>
      <c r="AK165" s="9">
        <v>0</v>
      </c>
    </row>
    <row r="166" spans="1:37" ht="12.75">
      <c r="A166" s="34">
        <v>6</v>
      </c>
      <c r="B166" s="34">
        <v>15</v>
      </c>
      <c r="C166" s="34">
        <v>7</v>
      </c>
      <c r="D166" s="35">
        <v>2</v>
      </c>
      <c r="E166" s="36"/>
      <c r="F166" s="7" t="s">
        <v>257</v>
      </c>
      <c r="G166" s="53" t="s">
        <v>401</v>
      </c>
      <c r="H166" s="8">
        <v>2461232</v>
      </c>
      <c r="I166" s="8">
        <v>1767232</v>
      </c>
      <c r="J166" s="8">
        <v>0</v>
      </c>
      <c r="K166" s="8">
        <v>0</v>
      </c>
      <c r="L166" s="8">
        <v>0</v>
      </c>
      <c r="M166" s="8">
        <v>0</v>
      </c>
      <c r="N166" s="8">
        <v>694000</v>
      </c>
      <c r="O166" s="8">
        <v>0</v>
      </c>
      <c r="P166" s="9">
        <v>71.8</v>
      </c>
      <c r="Q166" s="9">
        <v>0</v>
      </c>
      <c r="R166" s="9">
        <v>0</v>
      </c>
      <c r="S166" s="9">
        <v>0</v>
      </c>
      <c r="T166" s="9">
        <v>0</v>
      </c>
      <c r="U166" s="9">
        <v>28.19</v>
      </c>
      <c r="V166" s="9">
        <v>0</v>
      </c>
      <c r="W166" s="8">
        <v>1998488.03</v>
      </c>
      <c r="X166" s="8">
        <v>1247232</v>
      </c>
      <c r="Y166" s="8">
        <v>0</v>
      </c>
      <c r="Z166" s="8">
        <v>0</v>
      </c>
      <c r="AA166" s="8">
        <v>0</v>
      </c>
      <c r="AB166" s="8">
        <v>0</v>
      </c>
      <c r="AC166" s="8">
        <v>751256.03</v>
      </c>
      <c r="AD166" s="8">
        <v>0</v>
      </c>
      <c r="AE166" s="9">
        <v>62.4</v>
      </c>
      <c r="AF166" s="9">
        <v>0</v>
      </c>
      <c r="AG166" s="9">
        <v>0</v>
      </c>
      <c r="AH166" s="9">
        <v>0</v>
      </c>
      <c r="AI166" s="9">
        <v>0</v>
      </c>
      <c r="AJ166" s="9">
        <v>37.59</v>
      </c>
      <c r="AK166" s="9">
        <v>0</v>
      </c>
    </row>
    <row r="167" spans="1:37" ht="12.75">
      <c r="A167" s="34">
        <v>6</v>
      </c>
      <c r="B167" s="34">
        <v>18</v>
      </c>
      <c r="C167" s="34">
        <v>13</v>
      </c>
      <c r="D167" s="35">
        <v>2</v>
      </c>
      <c r="E167" s="36"/>
      <c r="F167" s="7" t="s">
        <v>257</v>
      </c>
      <c r="G167" s="53" t="s">
        <v>402</v>
      </c>
      <c r="H167" s="8">
        <v>1624854</v>
      </c>
      <c r="I167" s="8">
        <v>1624854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9">
        <v>100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8">
        <v>773580.81</v>
      </c>
      <c r="X167" s="8">
        <v>773580.81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9">
        <v>100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</row>
    <row r="168" spans="1:37" ht="12.75">
      <c r="A168" s="34">
        <v>6</v>
      </c>
      <c r="B168" s="34">
        <v>16</v>
      </c>
      <c r="C168" s="34">
        <v>6</v>
      </c>
      <c r="D168" s="35">
        <v>2</v>
      </c>
      <c r="E168" s="36"/>
      <c r="F168" s="7" t="s">
        <v>257</v>
      </c>
      <c r="G168" s="53" t="s">
        <v>403</v>
      </c>
      <c r="H168" s="8">
        <v>471132</v>
      </c>
      <c r="I168" s="8">
        <v>0</v>
      </c>
      <c r="J168" s="8">
        <v>82659</v>
      </c>
      <c r="K168" s="8">
        <v>0</v>
      </c>
      <c r="L168" s="8">
        <v>0</v>
      </c>
      <c r="M168" s="8">
        <v>0</v>
      </c>
      <c r="N168" s="8">
        <v>388473</v>
      </c>
      <c r="O168" s="8">
        <v>0</v>
      </c>
      <c r="P168" s="9">
        <v>0</v>
      </c>
      <c r="Q168" s="9">
        <v>17.54</v>
      </c>
      <c r="R168" s="9">
        <v>0</v>
      </c>
      <c r="S168" s="9">
        <v>0</v>
      </c>
      <c r="T168" s="9">
        <v>0</v>
      </c>
      <c r="U168" s="9">
        <v>82.45</v>
      </c>
      <c r="V168" s="9">
        <v>0</v>
      </c>
      <c r="W168" s="8">
        <v>471130.86</v>
      </c>
      <c r="X168" s="8">
        <v>0</v>
      </c>
      <c r="Y168" s="8">
        <v>82657.82</v>
      </c>
      <c r="Z168" s="8">
        <v>0</v>
      </c>
      <c r="AA168" s="8">
        <v>0</v>
      </c>
      <c r="AB168" s="8">
        <v>0</v>
      </c>
      <c r="AC168" s="8">
        <v>388473.04</v>
      </c>
      <c r="AD168" s="8">
        <v>0</v>
      </c>
      <c r="AE168" s="9">
        <v>0</v>
      </c>
      <c r="AF168" s="9">
        <v>17.54</v>
      </c>
      <c r="AG168" s="9">
        <v>0</v>
      </c>
      <c r="AH168" s="9">
        <v>0</v>
      </c>
      <c r="AI168" s="9">
        <v>0</v>
      </c>
      <c r="AJ168" s="9">
        <v>82.45</v>
      </c>
      <c r="AK168" s="9">
        <v>0</v>
      </c>
    </row>
    <row r="169" spans="1:37" ht="12.75">
      <c r="A169" s="34">
        <v>6</v>
      </c>
      <c r="B169" s="34">
        <v>19</v>
      </c>
      <c r="C169" s="34">
        <v>5</v>
      </c>
      <c r="D169" s="35">
        <v>2</v>
      </c>
      <c r="E169" s="36"/>
      <c r="F169" s="7" t="s">
        <v>257</v>
      </c>
      <c r="G169" s="53" t="s">
        <v>404</v>
      </c>
      <c r="H169" s="8">
        <v>4198232</v>
      </c>
      <c r="I169" s="8">
        <v>3407164.7</v>
      </c>
      <c r="J169" s="8">
        <v>0</v>
      </c>
      <c r="K169" s="8">
        <v>0</v>
      </c>
      <c r="L169" s="8">
        <v>0</v>
      </c>
      <c r="M169" s="8">
        <v>0</v>
      </c>
      <c r="N169" s="8">
        <v>791067.3</v>
      </c>
      <c r="O169" s="8">
        <v>0</v>
      </c>
      <c r="P169" s="9">
        <v>81.15</v>
      </c>
      <c r="Q169" s="9">
        <v>0</v>
      </c>
      <c r="R169" s="9">
        <v>0</v>
      </c>
      <c r="S169" s="9">
        <v>0</v>
      </c>
      <c r="T169" s="9">
        <v>0</v>
      </c>
      <c r="U169" s="9">
        <v>18.84</v>
      </c>
      <c r="V169" s="9">
        <v>0</v>
      </c>
      <c r="W169" s="8">
        <v>1012747.35</v>
      </c>
      <c r="X169" s="8">
        <v>221679.36</v>
      </c>
      <c r="Y169" s="8">
        <v>0</v>
      </c>
      <c r="Z169" s="8">
        <v>0</v>
      </c>
      <c r="AA169" s="8">
        <v>0</v>
      </c>
      <c r="AB169" s="8">
        <v>0</v>
      </c>
      <c r="AC169" s="8">
        <v>791067.99</v>
      </c>
      <c r="AD169" s="8">
        <v>0</v>
      </c>
      <c r="AE169" s="9">
        <v>21.88</v>
      </c>
      <c r="AF169" s="9">
        <v>0</v>
      </c>
      <c r="AG169" s="9">
        <v>0</v>
      </c>
      <c r="AH169" s="9">
        <v>0</v>
      </c>
      <c r="AI169" s="9">
        <v>0</v>
      </c>
      <c r="AJ169" s="9">
        <v>78.11</v>
      </c>
      <c r="AK169" s="9">
        <v>0</v>
      </c>
    </row>
    <row r="170" spans="1:37" ht="12.75">
      <c r="A170" s="34">
        <v>6</v>
      </c>
      <c r="B170" s="34">
        <v>7</v>
      </c>
      <c r="C170" s="34">
        <v>8</v>
      </c>
      <c r="D170" s="35">
        <v>2</v>
      </c>
      <c r="E170" s="36"/>
      <c r="F170" s="7" t="s">
        <v>257</v>
      </c>
      <c r="G170" s="53" t="s">
        <v>405</v>
      </c>
      <c r="H170" s="8">
        <v>3464466.25</v>
      </c>
      <c r="I170" s="8">
        <v>2789599</v>
      </c>
      <c r="J170" s="8">
        <v>124194.55</v>
      </c>
      <c r="K170" s="8">
        <v>0</v>
      </c>
      <c r="L170" s="8">
        <v>0</v>
      </c>
      <c r="M170" s="8">
        <v>0</v>
      </c>
      <c r="N170" s="8">
        <v>550672.7</v>
      </c>
      <c r="O170" s="8">
        <v>0</v>
      </c>
      <c r="P170" s="9">
        <v>80.52</v>
      </c>
      <c r="Q170" s="9">
        <v>3.58</v>
      </c>
      <c r="R170" s="9">
        <v>0</v>
      </c>
      <c r="S170" s="9">
        <v>0</v>
      </c>
      <c r="T170" s="9">
        <v>0</v>
      </c>
      <c r="U170" s="9">
        <v>15.89</v>
      </c>
      <c r="V170" s="9">
        <v>0</v>
      </c>
      <c r="W170" s="8">
        <v>1095381.25</v>
      </c>
      <c r="X170" s="8">
        <v>429019</v>
      </c>
      <c r="Y170" s="8">
        <v>115689.55</v>
      </c>
      <c r="Z170" s="8">
        <v>0</v>
      </c>
      <c r="AA170" s="8">
        <v>0</v>
      </c>
      <c r="AB170" s="8">
        <v>0</v>
      </c>
      <c r="AC170" s="8">
        <v>550672.7</v>
      </c>
      <c r="AD170" s="8">
        <v>0</v>
      </c>
      <c r="AE170" s="9">
        <v>39.16</v>
      </c>
      <c r="AF170" s="9">
        <v>10.56</v>
      </c>
      <c r="AG170" s="9">
        <v>0</v>
      </c>
      <c r="AH170" s="9">
        <v>0</v>
      </c>
      <c r="AI170" s="9">
        <v>0</v>
      </c>
      <c r="AJ170" s="9">
        <v>50.27</v>
      </c>
      <c r="AK170" s="9">
        <v>0</v>
      </c>
    </row>
    <row r="171" spans="1:37" ht="12.75">
      <c r="A171" s="34">
        <v>6</v>
      </c>
      <c r="B171" s="34">
        <v>8</v>
      </c>
      <c r="C171" s="34">
        <v>13</v>
      </c>
      <c r="D171" s="35">
        <v>2</v>
      </c>
      <c r="E171" s="36"/>
      <c r="F171" s="7" t="s">
        <v>257</v>
      </c>
      <c r="G171" s="53" t="s">
        <v>406</v>
      </c>
      <c r="H171" s="8">
        <v>1600000</v>
      </c>
      <c r="I171" s="8">
        <v>1600000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9">
        <v>100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8">
        <v>1957165.3</v>
      </c>
      <c r="X171" s="8">
        <v>1957165.3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9">
        <v>100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</row>
    <row r="172" spans="1:37" ht="12.75">
      <c r="A172" s="34">
        <v>6</v>
      </c>
      <c r="B172" s="34">
        <v>14</v>
      </c>
      <c r="C172" s="34">
        <v>10</v>
      </c>
      <c r="D172" s="35">
        <v>2</v>
      </c>
      <c r="E172" s="36"/>
      <c r="F172" s="7" t="s">
        <v>257</v>
      </c>
      <c r="G172" s="53" t="s">
        <v>407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9"/>
      <c r="Q172" s="9"/>
      <c r="R172" s="9"/>
      <c r="S172" s="9"/>
      <c r="T172" s="9"/>
      <c r="U172" s="9"/>
      <c r="V172" s="9"/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9"/>
      <c r="AF172" s="9"/>
      <c r="AG172" s="9"/>
      <c r="AH172" s="9"/>
      <c r="AI172" s="9"/>
      <c r="AJ172" s="9"/>
      <c r="AK172" s="9"/>
    </row>
    <row r="173" spans="1:37" ht="12.75">
      <c r="A173" s="34">
        <v>6</v>
      </c>
      <c r="B173" s="34">
        <v>4</v>
      </c>
      <c r="C173" s="34">
        <v>8</v>
      </c>
      <c r="D173" s="35">
        <v>2</v>
      </c>
      <c r="E173" s="36"/>
      <c r="F173" s="7" t="s">
        <v>257</v>
      </c>
      <c r="G173" s="53" t="s">
        <v>408</v>
      </c>
      <c r="H173" s="8">
        <v>8553465.76</v>
      </c>
      <c r="I173" s="8">
        <v>7314394.98</v>
      </c>
      <c r="J173" s="8">
        <v>0</v>
      </c>
      <c r="K173" s="8">
        <v>0</v>
      </c>
      <c r="L173" s="8">
        <v>0</v>
      </c>
      <c r="M173" s="8">
        <v>0</v>
      </c>
      <c r="N173" s="8">
        <v>1239070.78</v>
      </c>
      <c r="O173" s="8">
        <v>0</v>
      </c>
      <c r="P173" s="9">
        <v>85.51</v>
      </c>
      <c r="Q173" s="9">
        <v>0</v>
      </c>
      <c r="R173" s="9">
        <v>0</v>
      </c>
      <c r="S173" s="9">
        <v>0</v>
      </c>
      <c r="T173" s="9">
        <v>0</v>
      </c>
      <c r="U173" s="9">
        <v>14.48</v>
      </c>
      <c r="V173" s="9">
        <v>0</v>
      </c>
      <c r="W173" s="8">
        <v>8313771.78</v>
      </c>
      <c r="X173" s="8">
        <v>7074701</v>
      </c>
      <c r="Y173" s="8">
        <v>0</v>
      </c>
      <c r="Z173" s="8">
        <v>0</v>
      </c>
      <c r="AA173" s="8">
        <v>0</v>
      </c>
      <c r="AB173" s="8">
        <v>0</v>
      </c>
      <c r="AC173" s="8">
        <v>1239070.78</v>
      </c>
      <c r="AD173" s="8">
        <v>0</v>
      </c>
      <c r="AE173" s="9">
        <v>85.09</v>
      </c>
      <c r="AF173" s="9">
        <v>0</v>
      </c>
      <c r="AG173" s="9">
        <v>0</v>
      </c>
      <c r="AH173" s="9">
        <v>0</v>
      </c>
      <c r="AI173" s="9">
        <v>0</v>
      </c>
      <c r="AJ173" s="9">
        <v>14.9</v>
      </c>
      <c r="AK173" s="9">
        <v>0</v>
      </c>
    </row>
    <row r="174" spans="1:37" ht="12.75">
      <c r="A174" s="34">
        <v>6</v>
      </c>
      <c r="B174" s="34">
        <v>3</v>
      </c>
      <c r="C174" s="34">
        <v>12</v>
      </c>
      <c r="D174" s="35">
        <v>2</v>
      </c>
      <c r="E174" s="36"/>
      <c r="F174" s="7" t="s">
        <v>257</v>
      </c>
      <c r="G174" s="53" t="s">
        <v>409</v>
      </c>
      <c r="H174" s="8">
        <v>1920811.3</v>
      </c>
      <c r="I174" s="8">
        <v>1707174</v>
      </c>
      <c r="J174" s="8">
        <v>81673</v>
      </c>
      <c r="K174" s="8">
        <v>0</v>
      </c>
      <c r="L174" s="8">
        <v>0</v>
      </c>
      <c r="M174" s="8">
        <v>0</v>
      </c>
      <c r="N174" s="8">
        <v>131964.3</v>
      </c>
      <c r="O174" s="8">
        <v>0</v>
      </c>
      <c r="P174" s="9">
        <v>88.87</v>
      </c>
      <c r="Q174" s="9">
        <v>4.25</v>
      </c>
      <c r="R174" s="9">
        <v>0</v>
      </c>
      <c r="S174" s="9">
        <v>0</v>
      </c>
      <c r="T174" s="9">
        <v>0</v>
      </c>
      <c r="U174" s="9">
        <v>6.87</v>
      </c>
      <c r="V174" s="9">
        <v>0</v>
      </c>
      <c r="W174" s="8">
        <v>747212.43</v>
      </c>
      <c r="X174" s="8">
        <v>534611.13</v>
      </c>
      <c r="Y174" s="8">
        <v>80637</v>
      </c>
      <c r="Z174" s="8">
        <v>0</v>
      </c>
      <c r="AA174" s="8">
        <v>0</v>
      </c>
      <c r="AB174" s="8">
        <v>0</v>
      </c>
      <c r="AC174" s="8">
        <v>131964.3</v>
      </c>
      <c r="AD174" s="8">
        <v>0</v>
      </c>
      <c r="AE174" s="9">
        <v>71.54</v>
      </c>
      <c r="AF174" s="9">
        <v>10.79</v>
      </c>
      <c r="AG174" s="9">
        <v>0</v>
      </c>
      <c r="AH174" s="9">
        <v>0</v>
      </c>
      <c r="AI174" s="9">
        <v>0</v>
      </c>
      <c r="AJ174" s="9">
        <v>17.66</v>
      </c>
      <c r="AK174" s="9">
        <v>0</v>
      </c>
    </row>
    <row r="175" spans="1:37" ht="12.75">
      <c r="A175" s="34">
        <v>6</v>
      </c>
      <c r="B175" s="34">
        <v>7</v>
      </c>
      <c r="C175" s="34">
        <v>9</v>
      </c>
      <c r="D175" s="35">
        <v>2</v>
      </c>
      <c r="E175" s="36"/>
      <c r="F175" s="7" t="s">
        <v>257</v>
      </c>
      <c r="G175" s="53" t="s">
        <v>410</v>
      </c>
      <c r="H175" s="8">
        <v>1052793</v>
      </c>
      <c r="I175" s="8">
        <v>402793</v>
      </c>
      <c r="J175" s="8">
        <v>0</v>
      </c>
      <c r="K175" s="8">
        <v>425300</v>
      </c>
      <c r="L175" s="8">
        <v>0</v>
      </c>
      <c r="M175" s="8">
        <v>0</v>
      </c>
      <c r="N175" s="8">
        <v>224700</v>
      </c>
      <c r="O175" s="8">
        <v>0</v>
      </c>
      <c r="P175" s="9">
        <v>38.25</v>
      </c>
      <c r="Q175" s="9">
        <v>0</v>
      </c>
      <c r="R175" s="9">
        <v>40.39</v>
      </c>
      <c r="S175" s="9">
        <v>0</v>
      </c>
      <c r="T175" s="9">
        <v>0</v>
      </c>
      <c r="U175" s="9">
        <v>21.34</v>
      </c>
      <c r="V175" s="9">
        <v>0</v>
      </c>
      <c r="W175" s="8">
        <v>1268250.18</v>
      </c>
      <c r="X175" s="8">
        <v>0</v>
      </c>
      <c r="Y175" s="8">
        <v>0</v>
      </c>
      <c r="Z175" s="8">
        <v>1043550.18</v>
      </c>
      <c r="AA175" s="8">
        <v>0</v>
      </c>
      <c r="AB175" s="8">
        <v>0</v>
      </c>
      <c r="AC175" s="8">
        <v>224700</v>
      </c>
      <c r="AD175" s="8">
        <v>0</v>
      </c>
      <c r="AE175" s="9">
        <v>0</v>
      </c>
      <c r="AF175" s="9">
        <v>0</v>
      </c>
      <c r="AG175" s="9">
        <v>82.28</v>
      </c>
      <c r="AH175" s="9">
        <v>0</v>
      </c>
      <c r="AI175" s="9">
        <v>0</v>
      </c>
      <c r="AJ175" s="9">
        <v>17.71</v>
      </c>
      <c r="AK175" s="9">
        <v>0</v>
      </c>
    </row>
    <row r="176" spans="1:37" ht="12.75">
      <c r="A176" s="34">
        <v>6</v>
      </c>
      <c r="B176" s="34">
        <v>12</v>
      </c>
      <c r="C176" s="34">
        <v>7</v>
      </c>
      <c r="D176" s="35">
        <v>2</v>
      </c>
      <c r="E176" s="36"/>
      <c r="F176" s="7" t="s">
        <v>257</v>
      </c>
      <c r="G176" s="53" t="s">
        <v>411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9"/>
      <c r="Q176" s="9"/>
      <c r="R176" s="9"/>
      <c r="S176" s="9"/>
      <c r="T176" s="9"/>
      <c r="U176" s="9"/>
      <c r="V176" s="9"/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9"/>
      <c r="AF176" s="9"/>
      <c r="AG176" s="9"/>
      <c r="AH176" s="9"/>
      <c r="AI176" s="9"/>
      <c r="AJ176" s="9"/>
      <c r="AK176" s="9"/>
    </row>
    <row r="177" spans="1:37" ht="12.75">
      <c r="A177" s="34">
        <v>6</v>
      </c>
      <c r="B177" s="34">
        <v>1</v>
      </c>
      <c r="C177" s="34">
        <v>18</v>
      </c>
      <c r="D177" s="35">
        <v>2</v>
      </c>
      <c r="E177" s="36"/>
      <c r="F177" s="7" t="s">
        <v>257</v>
      </c>
      <c r="G177" s="53" t="s">
        <v>412</v>
      </c>
      <c r="H177" s="8">
        <v>1648346.61</v>
      </c>
      <c r="I177" s="8">
        <v>476900</v>
      </c>
      <c r="J177" s="8">
        <v>0</v>
      </c>
      <c r="K177" s="8">
        <v>0</v>
      </c>
      <c r="L177" s="8">
        <v>0</v>
      </c>
      <c r="M177" s="8">
        <v>0</v>
      </c>
      <c r="N177" s="8">
        <v>1171446.61</v>
      </c>
      <c r="O177" s="8">
        <v>0</v>
      </c>
      <c r="P177" s="9">
        <v>28.93</v>
      </c>
      <c r="Q177" s="9">
        <v>0</v>
      </c>
      <c r="R177" s="9">
        <v>0</v>
      </c>
      <c r="S177" s="9">
        <v>0</v>
      </c>
      <c r="T177" s="9">
        <v>0</v>
      </c>
      <c r="U177" s="9">
        <v>71.06</v>
      </c>
      <c r="V177" s="9">
        <v>0</v>
      </c>
      <c r="W177" s="8">
        <v>1181998.62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1181998.62</v>
      </c>
      <c r="AD177" s="8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100</v>
      </c>
      <c r="AK177" s="9">
        <v>0</v>
      </c>
    </row>
    <row r="178" spans="1:37" ht="12.75">
      <c r="A178" s="34">
        <v>6</v>
      </c>
      <c r="B178" s="34">
        <v>19</v>
      </c>
      <c r="C178" s="34">
        <v>6</v>
      </c>
      <c r="D178" s="35">
        <v>2</v>
      </c>
      <c r="E178" s="36"/>
      <c r="F178" s="7" t="s">
        <v>257</v>
      </c>
      <c r="G178" s="53" t="s">
        <v>273</v>
      </c>
      <c r="H178" s="8">
        <v>954595</v>
      </c>
      <c r="I178" s="8">
        <v>954595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9">
        <v>100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8">
        <v>2047121.52</v>
      </c>
      <c r="X178" s="8">
        <v>1500000</v>
      </c>
      <c r="Y178" s="8">
        <v>7743</v>
      </c>
      <c r="Z178" s="8">
        <v>0</v>
      </c>
      <c r="AA178" s="8">
        <v>0</v>
      </c>
      <c r="AB178" s="8">
        <v>0</v>
      </c>
      <c r="AC178" s="8">
        <v>539378.52</v>
      </c>
      <c r="AD178" s="8">
        <v>0</v>
      </c>
      <c r="AE178" s="9">
        <v>73.27</v>
      </c>
      <c r="AF178" s="9">
        <v>0.37</v>
      </c>
      <c r="AG178" s="9">
        <v>0</v>
      </c>
      <c r="AH178" s="9">
        <v>0</v>
      </c>
      <c r="AI178" s="9">
        <v>0</v>
      </c>
      <c r="AJ178" s="9">
        <v>26.34</v>
      </c>
      <c r="AK178" s="9">
        <v>0</v>
      </c>
    </row>
    <row r="179" spans="1:37" ht="12.75">
      <c r="A179" s="34">
        <v>6</v>
      </c>
      <c r="B179" s="34">
        <v>15</v>
      </c>
      <c r="C179" s="34">
        <v>8</v>
      </c>
      <c r="D179" s="35">
        <v>2</v>
      </c>
      <c r="E179" s="36"/>
      <c r="F179" s="7" t="s">
        <v>257</v>
      </c>
      <c r="G179" s="53" t="s">
        <v>413</v>
      </c>
      <c r="H179" s="8">
        <v>2032300</v>
      </c>
      <c r="I179" s="8">
        <v>1000000</v>
      </c>
      <c r="J179" s="8">
        <v>0</v>
      </c>
      <c r="K179" s="8">
        <v>1032300</v>
      </c>
      <c r="L179" s="8">
        <v>0</v>
      </c>
      <c r="M179" s="8">
        <v>0</v>
      </c>
      <c r="N179" s="8">
        <v>0</v>
      </c>
      <c r="O179" s="8">
        <v>0</v>
      </c>
      <c r="P179" s="9">
        <v>49.2</v>
      </c>
      <c r="Q179" s="9">
        <v>0</v>
      </c>
      <c r="R179" s="9">
        <v>50.79</v>
      </c>
      <c r="S179" s="9">
        <v>0</v>
      </c>
      <c r="T179" s="9">
        <v>0</v>
      </c>
      <c r="U179" s="9">
        <v>0</v>
      </c>
      <c r="V179" s="9">
        <v>0</v>
      </c>
      <c r="W179" s="8">
        <v>2219411.21</v>
      </c>
      <c r="X179" s="8">
        <v>84000</v>
      </c>
      <c r="Y179" s="8">
        <v>0</v>
      </c>
      <c r="Z179" s="8">
        <v>1679411.21</v>
      </c>
      <c r="AA179" s="8">
        <v>0</v>
      </c>
      <c r="AB179" s="8">
        <v>0</v>
      </c>
      <c r="AC179" s="8">
        <v>456000</v>
      </c>
      <c r="AD179" s="8">
        <v>0</v>
      </c>
      <c r="AE179" s="9">
        <v>3.78</v>
      </c>
      <c r="AF179" s="9">
        <v>0</v>
      </c>
      <c r="AG179" s="9">
        <v>75.66</v>
      </c>
      <c r="AH179" s="9">
        <v>0</v>
      </c>
      <c r="AI179" s="9">
        <v>0</v>
      </c>
      <c r="AJ179" s="9">
        <v>20.54</v>
      </c>
      <c r="AK179" s="9">
        <v>0</v>
      </c>
    </row>
    <row r="180" spans="1:37" ht="12.75">
      <c r="A180" s="34">
        <v>6</v>
      </c>
      <c r="B180" s="34">
        <v>9</v>
      </c>
      <c r="C180" s="34">
        <v>13</v>
      </c>
      <c r="D180" s="35">
        <v>2</v>
      </c>
      <c r="E180" s="36"/>
      <c r="F180" s="7" t="s">
        <v>257</v>
      </c>
      <c r="G180" s="53" t="s">
        <v>414</v>
      </c>
      <c r="H180" s="8">
        <v>1682032.9</v>
      </c>
      <c r="I180" s="8">
        <v>1382032.9</v>
      </c>
      <c r="J180" s="8">
        <v>300000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9">
        <v>82.16</v>
      </c>
      <c r="Q180" s="9">
        <v>17.83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8">
        <v>50000</v>
      </c>
      <c r="X180" s="8">
        <v>0</v>
      </c>
      <c r="Y180" s="8">
        <v>50000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9">
        <v>0</v>
      </c>
      <c r="AF180" s="9">
        <v>100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</row>
    <row r="181" spans="1:37" ht="12.75">
      <c r="A181" s="34">
        <v>6</v>
      </c>
      <c r="B181" s="34">
        <v>11</v>
      </c>
      <c r="C181" s="34">
        <v>10</v>
      </c>
      <c r="D181" s="35">
        <v>2</v>
      </c>
      <c r="E181" s="36"/>
      <c r="F181" s="7" t="s">
        <v>257</v>
      </c>
      <c r="G181" s="53" t="s">
        <v>415</v>
      </c>
      <c r="H181" s="8">
        <v>1404413.84</v>
      </c>
      <c r="I181" s="8">
        <v>1064870.37</v>
      </c>
      <c r="J181" s="8">
        <v>0</v>
      </c>
      <c r="K181" s="8">
        <v>0</v>
      </c>
      <c r="L181" s="8">
        <v>0</v>
      </c>
      <c r="M181" s="8">
        <v>0</v>
      </c>
      <c r="N181" s="8">
        <v>339543.47</v>
      </c>
      <c r="O181" s="8">
        <v>0</v>
      </c>
      <c r="P181" s="9">
        <v>75.82</v>
      </c>
      <c r="Q181" s="9">
        <v>0</v>
      </c>
      <c r="R181" s="9">
        <v>0</v>
      </c>
      <c r="S181" s="9">
        <v>0</v>
      </c>
      <c r="T181" s="9">
        <v>0</v>
      </c>
      <c r="U181" s="9">
        <v>24.17</v>
      </c>
      <c r="V181" s="9">
        <v>0</v>
      </c>
      <c r="W181" s="8">
        <v>449331.29</v>
      </c>
      <c r="X181" s="8">
        <v>109787.82</v>
      </c>
      <c r="Y181" s="8">
        <v>0</v>
      </c>
      <c r="Z181" s="8">
        <v>0</v>
      </c>
      <c r="AA181" s="8">
        <v>0</v>
      </c>
      <c r="AB181" s="8">
        <v>0</v>
      </c>
      <c r="AC181" s="8">
        <v>339543.47</v>
      </c>
      <c r="AD181" s="8">
        <v>0</v>
      </c>
      <c r="AE181" s="9">
        <v>24.43</v>
      </c>
      <c r="AF181" s="9">
        <v>0</v>
      </c>
      <c r="AG181" s="9">
        <v>0</v>
      </c>
      <c r="AH181" s="9">
        <v>0</v>
      </c>
      <c r="AI181" s="9">
        <v>0</v>
      </c>
      <c r="AJ181" s="9">
        <v>75.56</v>
      </c>
      <c r="AK181" s="9">
        <v>0</v>
      </c>
    </row>
    <row r="182" spans="1:37" ht="12.75">
      <c r="A182" s="34">
        <v>6</v>
      </c>
      <c r="B182" s="34">
        <v>3</v>
      </c>
      <c r="C182" s="34">
        <v>13</v>
      </c>
      <c r="D182" s="35">
        <v>2</v>
      </c>
      <c r="E182" s="36"/>
      <c r="F182" s="7" t="s">
        <v>257</v>
      </c>
      <c r="G182" s="53" t="s">
        <v>416</v>
      </c>
      <c r="H182" s="8">
        <v>90120.67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90120.67</v>
      </c>
      <c r="O182" s="8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100</v>
      </c>
      <c r="V182" s="9">
        <v>0</v>
      </c>
      <c r="W182" s="8">
        <v>883133.53</v>
      </c>
      <c r="X182" s="8">
        <v>793012.86</v>
      </c>
      <c r="Y182" s="8">
        <v>0</v>
      </c>
      <c r="Z182" s="8">
        <v>0</v>
      </c>
      <c r="AA182" s="8">
        <v>0</v>
      </c>
      <c r="AB182" s="8">
        <v>0</v>
      </c>
      <c r="AC182" s="8">
        <v>90120.67</v>
      </c>
      <c r="AD182" s="8">
        <v>0</v>
      </c>
      <c r="AE182" s="9">
        <v>89.79</v>
      </c>
      <c r="AF182" s="9">
        <v>0</v>
      </c>
      <c r="AG182" s="9">
        <v>0</v>
      </c>
      <c r="AH182" s="9">
        <v>0</v>
      </c>
      <c r="AI182" s="9">
        <v>0</v>
      </c>
      <c r="AJ182" s="9">
        <v>10.2</v>
      </c>
      <c r="AK182" s="9">
        <v>0</v>
      </c>
    </row>
    <row r="183" spans="1:37" ht="12.75">
      <c r="A183" s="34">
        <v>6</v>
      </c>
      <c r="B183" s="34">
        <v>11</v>
      </c>
      <c r="C183" s="34">
        <v>11</v>
      </c>
      <c r="D183" s="35">
        <v>2</v>
      </c>
      <c r="E183" s="36"/>
      <c r="F183" s="7" t="s">
        <v>257</v>
      </c>
      <c r="G183" s="53" t="s">
        <v>417</v>
      </c>
      <c r="H183" s="8">
        <v>1500000</v>
      </c>
      <c r="I183" s="8">
        <v>1500000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9">
        <v>100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8">
        <v>1511121.91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1511121.91</v>
      </c>
      <c r="AD183" s="8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100</v>
      </c>
      <c r="AK183" s="9">
        <v>0</v>
      </c>
    </row>
    <row r="184" spans="1:37" ht="12.75">
      <c r="A184" s="34">
        <v>6</v>
      </c>
      <c r="B184" s="34">
        <v>19</v>
      </c>
      <c r="C184" s="34">
        <v>7</v>
      </c>
      <c r="D184" s="35">
        <v>2</v>
      </c>
      <c r="E184" s="36"/>
      <c r="F184" s="7" t="s">
        <v>257</v>
      </c>
      <c r="G184" s="53" t="s">
        <v>418</v>
      </c>
      <c r="H184" s="8">
        <v>156598.29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156598.29</v>
      </c>
      <c r="O184" s="8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100</v>
      </c>
      <c r="V184" s="9">
        <v>0</v>
      </c>
      <c r="W184" s="8">
        <v>1095453.08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1095453.08</v>
      </c>
      <c r="AD184" s="8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100</v>
      </c>
      <c r="AK184" s="9">
        <v>0</v>
      </c>
    </row>
    <row r="185" spans="1:37" ht="12.75">
      <c r="A185" s="34">
        <v>6</v>
      </c>
      <c r="B185" s="34">
        <v>9</v>
      </c>
      <c r="C185" s="34">
        <v>14</v>
      </c>
      <c r="D185" s="35">
        <v>2</v>
      </c>
      <c r="E185" s="36"/>
      <c r="F185" s="7" t="s">
        <v>257</v>
      </c>
      <c r="G185" s="53" t="s">
        <v>419</v>
      </c>
      <c r="H185" s="8">
        <v>5000000</v>
      </c>
      <c r="I185" s="8">
        <v>4984015</v>
      </c>
      <c r="J185" s="8">
        <v>15985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9">
        <v>99.68</v>
      </c>
      <c r="Q185" s="9">
        <v>0.31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8">
        <v>2238824.95</v>
      </c>
      <c r="X185" s="8">
        <v>2238824.95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9">
        <v>100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</row>
    <row r="186" spans="1:37" ht="12.75">
      <c r="A186" s="34">
        <v>6</v>
      </c>
      <c r="B186" s="34">
        <v>19</v>
      </c>
      <c r="C186" s="34">
        <v>8</v>
      </c>
      <c r="D186" s="35">
        <v>2</v>
      </c>
      <c r="E186" s="36"/>
      <c r="F186" s="7" t="s">
        <v>257</v>
      </c>
      <c r="G186" s="53" t="s">
        <v>420</v>
      </c>
      <c r="H186" s="8">
        <v>443899.67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443899.67</v>
      </c>
      <c r="O186" s="8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100</v>
      </c>
      <c r="V186" s="9">
        <v>0</v>
      </c>
      <c r="W186" s="8">
        <v>886260.36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886260.36</v>
      </c>
      <c r="AD186" s="8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100</v>
      </c>
      <c r="AK186" s="9">
        <v>0</v>
      </c>
    </row>
    <row r="187" spans="1:37" ht="12.75">
      <c r="A187" s="34">
        <v>6</v>
      </c>
      <c r="B187" s="34">
        <v>9</v>
      </c>
      <c r="C187" s="34">
        <v>15</v>
      </c>
      <c r="D187" s="35">
        <v>2</v>
      </c>
      <c r="E187" s="36"/>
      <c r="F187" s="7" t="s">
        <v>257</v>
      </c>
      <c r="G187" s="53" t="s">
        <v>421</v>
      </c>
      <c r="H187" s="8">
        <v>20090.85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20090.85</v>
      </c>
      <c r="O187" s="8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100</v>
      </c>
      <c r="V187" s="9">
        <v>0</v>
      </c>
      <c r="W187" s="8">
        <v>20090.85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20090.85</v>
      </c>
      <c r="AD187" s="8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100</v>
      </c>
      <c r="AK187" s="9">
        <v>0</v>
      </c>
    </row>
    <row r="188" spans="1:37" ht="12.75">
      <c r="A188" s="34">
        <v>6</v>
      </c>
      <c r="B188" s="34">
        <v>9</v>
      </c>
      <c r="C188" s="34">
        <v>16</v>
      </c>
      <c r="D188" s="35">
        <v>2</v>
      </c>
      <c r="E188" s="36"/>
      <c r="F188" s="7" t="s">
        <v>257</v>
      </c>
      <c r="G188" s="53" t="s">
        <v>422</v>
      </c>
      <c r="H188" s="8">
        <v>377170</v>
      </c>
      <c r="I188" s="8">
        <v>230000</v>
      </c>
      <c r="J188" s="8">
        <v>0</v>
      </c>
      <c r="K188" s="8">
        <v>0</v>
      </c>
      <c r="L188" s="8">
        <v>0</v>
      </c>
      <c r="M188" s="8">
        <v>0</v>
      </c>
      <c r="N188" s="8">
        <v>147170</v>
      </c>
      <c r="O188" s="8">
        <v>0</v>
      </c>
      <c r="P188" s="9">
        <v>60.98</v>
      </c>
      <c r="Q188" s="9">
        <v>0</v>
      </c>
      <c r="R188" s="9">
        <v>0</v>
      </c>
      <c r="S188" s="9">
        <v>0</v>
      </c>
      <c r="T188" s="9">
        <v>0</v>
      </c>
      <c r="U188" s="9">
        <v>39.01</v>
      </c>
      <c r="V188" s="9">
        <v>0</v>
      </c>
      <c r="W188" s="8">
        <v>147170.65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147170.65</v>
      </c>
      <c r="AD188" s="8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100</v>
      </c>
      <c r="AK188" s="9">
        <v>0</v>
      </c>
    </row>
    <row r="189" spans="1:37" ht="12.75">
      <c r="A189" s="34">
        <v>6</v>
      </c>
      <c r="B189" s="34">
        <v>7</v>
      </c>
      <c r="C189" s="34">
        <v>10</v>
      </c>
      <c r="D189" s="35">
        <v>2</v>
      </c>
      <c r="E189" s="36"/>
      <c r="F189" s="7" t="s">
        <v>257</v>
      </c>
      <c r="G189" s="53" t="s">
        <v>423</v>
      </c>
      <c r="H189" s="8">
        <v>3852000</v>
      </c>
      <c r="I189" s="8">
        <v>3707000</v>
      </c>
      <c r="J189" s="8">
        <v>145000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9">
        <v>96.23</v>
      </c>
      <c r="Q189" s="9">
        <v>3.76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8">
        <v>2173454.85</v>
      </c>
      <c r="X189" s="8">
        <v>2028454.85</v>
      </c>
      <c r="Y189" s="8">
        <v>145000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9">
        <v>93.32</v>
      </c>
      <c r="AF189" s="9">
        <v>6.67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</row>
    <row r="190" spans="1:37" ht="12.75">
      <c r="A190" s="34">
        <v>6</v>
      </c>
      <c r="B190" s="34">
        <v>1</v>
      </c>
      <c r="C190" s="34">
        <v>19</v>
      </c>
      <c r="D190" s="35">
        <v>2</v>
      </c>
      <c r="E190" s="36"/>
      <c r="F190" s="7" t="s">
        <v>257</v>
      </c>
      <c r="G190" s="53" t="s">
        <v>424</v>
      </c>
      <c r="H190" s="8">
        <v>2130626</v>
      </c>
      <c r="I190" s="8">
        <v>1100276</v>
      </c>
      <c r="J190" s="8">
        <v>0</v>
      </c>
      <c r="K190" s="8">
        <v>0</v>
      </c>
      <c r="L190" s="8">
        <v>0</v>
      </c>
      <c r="M190" s="8">
        <v>0</v>
      </c>
      <c r="N190" s="8">
        <v>1030350</v>
      </c>
      <c r="O190" s="8">
        <v>0</v>
      </c>
      <c r="P190" s="9">
        <v>51.64</v>
      </c>
      <c r="Q190" s="9">
        <v>0</v>
      </c>
      <c r="R190" s="9">
        <v>0</v>
      </c>
      <c r="S190" s="9">
        <v>0</v>
      </c>
      <c r="T190" s="9">
        <v>0</v>
      </c>
      <c r="U190" s="9">
        <v>48.35</v>
      </c>
      <c r="V190" s="9">
        <v>0</v>
      </c>
      <c r="W190" s="8">
        <v>1266450.12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1266450.12</v>
      </c>
      <c r="AD190" s="8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100</v>
      </c>
      <c r="AK190" s="9">
        <v>0</v>
      </c>
    </row>
    <row r="191" spans="1:37" ht="12.75">
      <c r="A191" s="34">
        <v>6</v>
      </c>
      <c r="B191" s="34">
        <v>20</v>
      </c>
      <c r="C191" s="34">
        <v>14</v>
      </c>
      <c r="D191" s="35">
        <v>2</v>
      </c>
      <c r="E191" s="36"/>
      <c r="F191" s="7" t="s">
        <v>257</v>
      </c>
      <c r="G191" s="53" t="s">
        <v>425</v>
      </c>
      <c r="H191" s="8">
        <v>7603522.2</v>
      </c>
      <c r="I191" s="8">
        <v>5136903</v>
      </c>
      <c r="J191" s="8">
        <v>25000</v>
      </c>
      <c r="K191" s="8">
        <v>0</v>
      </c>
      <c r="L191" s="8">
        <v>0</v>
      </c>
      <c r="M191" s="8">
        <v>0</v>
      </c>
      <c r="N191" s="8">
        <v>2441619.2</v>
      </c>
      <c r="O191" s="8">
        <v>0</v>
      </c>
      <c r="P191" s="9">
        <v>67.55</v>
      </c>
      <c r="Q191" s="9">
        <v>0.32</v>
      </c>
      <c r="R191" s="9">
        <v>0</v>
      </c>
      <c r="S191" s="9">
        <v>0</v>
      </c>
      <c r="T191" s="9">
        <v>0</v>
      </c>
      <c r="U191" s="9">
        <v>32.11</v>
      </c>
      <c r="V191" s="9">
        <v>0</v>
      </c>
      <c r="W191" s="8">
        <v>3466619.2</v>
      </c>
      <c r="X191" s="8">
        <v>1000000</v>
      </c>
      <c r="Y191" s="8">
        <v>25000</v>
      </c>
      <c r="Z191" s="8">
        <v>0</v>
      </c>
      <c r="AA191" s="8">
        <v>0</v>
      </c>
      <c r="AB191" s="8">
        <v>0</v>
      </c>
      <c r="AC191" s="8">
        <v>2441619.2</v>
      </c>
      <c r="AD191" s="8">
        <v>0</v>
      </c>
      <c r="AE191" s="9">
        <v>28.84</v>
      </c>
      <c r="AF191" s="9">
        <v>0.72</v>
      </c>
      <c r="AG191" s="9">
        <v>0</v>
      </c>
      <c r="AH191" s="9">
        <v>0</v>
      </c>
      <c r="AI191" s="9">
        <v>0</v>
      </c>
      <c r="AJ191" s="9">
        <v>70.43</v>
      </c>
      <c r="AK191" s="9">
        <v>0</v>
      </c>
    </row>
    <row r="192" spans="1:37" ht="12.75">
      <c r="A192" s="34">
        <v>6</v>
      </c>
      <c r="B192" s="34">
        <v>3</v>
      </c>
      <c r="C192" s="34">
        <v>14</v>
      </c>
      <c r="D192" s="35">
        <v>2</v>
      </c>
      <c r="E192" s="36"/>
      <c r="F192" s="7" t="s">
        <v>257</v>
      </c>
      <c r="G192" s="53" t="s">
        <v>426</v>
      </c>
      <c r="H192" s="8">
        <v>213834.09</v>
      </c>
      <c r="I192" s="8">
        <v>176205.04</v>
      </c>
      <c r="J192" s="8">
        <v>0</v>
      </c>
      <c r="K192" s="8">
        <v>0</v>
      </c>
      <c r="L192" s="8">
        <v>0</v>
      </c>
      <c r="M192" s="8">
        <v>0</v>
      </c>
      <c r="N192" s="8">
        <v>37629.05</v>
      </c>
      <c r="O192" s="8">
        <v>0</v>
      </c>
      <c r="P192" s="9">
        <v>82.4</v>
      </c>
      <c r="Q192" s="9">
        <v>0</v>
      </c>
      <c r="R192" s="9">
        <v>0</v>
      </c>
      <c r="S192" s="9">
        <v>0</v>
      </c>
      <c r="T192" s="9">
        <v>0</v>
      </c>
      <c r="U192" s="9">
        <v>17.59</v>
      </c>
      <c r="V192" s="9">
        <v>0</v>
      </c>
      <c r="W192" s="8">
        <v>898834.09</v>
      </c>
      <c r="X192" s="8">
        <v>861205.04</v>
      </c>
      <c r="Y192" s="8">
        <v>0</v>
      </c>
      <c r="Z192" s="8">
        <v>0</v>
      </c>
      <c r="AA192" s="8">
        <v>0</v>
      </c>
      <c r="AB192" s="8">
        <v>0</v>
      </c>
      <c r="AC192" s="8">
        <v>37629.05</v>
      </c>
      <c r="AD192" s="8">
        <v>0</v>
      </c>
      <c r="AE192" s="9">
        <v>95.81</v>
      </c>
      <c r="AF192" s="9">
        <v>0</v>
      </c>
      <c r="AG192" s="9">
        <v>0</v>
      </c>
      <c r="AH192" s="9">
        <v>0</v>
      </c>
      <c r="AI192" s="9">
        <v>0</v>
      </c>
      <c r="AJ192" s="9">
        <v>4.18</v>
      </c>
      <c r="AK192" s="9">
        <v>0</v>
      </c>
    </row>
    <row r="193" spans="1:37" ht="12.75">
      <c r="A193" s="34">
        <v>6</v>
      </c>
      <c r="B193" s="34">
        <v>6</v>
      </c>
      <c r="C193" s="34">
        <v>11</v>
      </c>
      <c r="D193" s="35">
        <v>2</v>
      </c>
      <c r="E193" s="36"/>
      <c r="F193" s="7" t="s">
        <v>257</v>
      </c>
      <c r="G193" s="53" t="s">
        <v>427</v>
      </c>
      <c r="H193" s="8">
        <v>1180000</v>
      </c>
      <c r="I193" s="8">
        <v>780000</v>
      </c>
      <c r="J193" s="8">
        <v>0</v>
      </c>
      <c r="K193" s="8">
        <v>0</v>
      </c>
      <c r="L193" s="8">
        <v>0</v>
      </c>
      <c r="M193" s="8">
        <v>0</v>
      </c>
      <c r="N193" s="8">
        <v>400000</v>
      </c>
      <c r="O193" s="8">
        <v>0</v>
      </c>
      <c r="P193" s="9">
        <v>66.1</v>
      </c>
      <c r="Q193" s="9">
        <v>0</v>
      </c>
      <c r="R193" s="9">
        <v>0</v>
      </c>
      <c r="S193" s="9">
        <v>0</v>
      </c>
      <c r="T193" s="9">
        <v>0</v>
      </c>
      <c r="U193" s="9">
        <v>33.89</v>
      </c>
      <c r="V193" s="9">
        <v>0</v>
      </c>
      <c r="W193" s="8">
        <v>400524.88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400524.88</v>
      </c>
      <c r="AD193" s="8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100</v>
      </c>
      <c r="AK193" s="9">
        <v>0</v>
      </c>
    </row>
    <row r="194" spans="1:37" ht="12.75">
      <c r="A194" s="34">
        <v>6</v>
      </c>
      <c r="B194" s="34">
        <v>14</v>
      </c>
      <c r="C194" s="34">
        <v>11</v>
      </c>
      <c r="D194" s="35">
        <v>2</v>
      </c>
      <c r="E194" s="36"/>
      <c r="F194" s="7" t="s">
        <v>257</v>
      </c>
      <c r="G194" s="53" t="s">
        <v>428</v>
      </c>
      <c r="H194" s="8">
        <v>204747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204747</v>
      </c>
      <c r="O194" s="8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100</v>
      </c>
      <c r="V194" s="9">
        <v>0</v>
      </c>
      <c r="W194" s="8">
        <v>262685.73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262685.73</v>
      </c>
      <c r="AD194" s="8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100</v>
      </c>
      <c r="AK194" s="9">
        <v>0</v>
      </c>
    </row>
    <row r="195" spans="1:37" ht="12.75">
      <c r="A195" s="34">
        <v>6</v>
      </c>
      <c r="B195" s="34">
        <v>7</v>
      </c>
      <c r="C195" s="34">
        <v>2</v>
      </c>
      <c r="D195" s="35">
        <v>3</v>
      </c>
      <c r="E195" s="36"/>
      <c r="F195" s="7" t="s">
        <v>257</v>
      </c>
      <c r="G195" s="53" t="s">
        <v>429</v>
      </c>
      <c r="H195" s="8">
        <v>2232397</v>
      </c>
      <c r="I195" s="8">
        <v>1900000</v>
      </c>
      <c r="J195" s="8">
        <v>0</v>
      </c>
      <c r="K195" s="8">
        <v>0</v>
      </c>
      <c r="L195" s="8">
        <v>0</v>
      </c>
      <c r="M195" s="8">
        <v>0</v>
      </c>
      <c r="N195" s="8">
        <v>332397</v>
      </c>
      <c r="O195" s="8">
        <v>0</v>
      </c>
      <c r="P195" s="9">
        <v>85.11</v>
      </c>
      <c r="Q195" s="9">
        <v>0</v>
      </c>
      <c r="R195" s="9">
        <v>0</v>
      </c>
      <c r="S195" s="9">
        <v>0</v>
      </c>
      <c r="T195" s="9">
        <v>0</v>
      </c>
      <c r="U195" s="9">
        <v>14.88</v>
      </c>
      <c r="V195" s="9">
        <v>0</v>
      </c>
      <c r="W195" s="8">
        <v>332397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332397</v>
      </c>
      <c r="AD195" s="8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100</v>
      </c>
      <c r="AK195" s="9">
        <v>0</v>
      </c>
    </row>
    <row r="196" spans="1:37" ht="12.75">
      <c r="A196" s="34">
        <v>6</v>
      </c>
      <c r="B196" s="34">
        <v>9</v>
      </c>
      <c r="C196" s="34">
        <v>1</v>
      </c>
      <c r="D196" s="35">
        <v>3</v>
      </c>
      <c r="E196" s="36"/>
      <c r="F196" s="7" t="s">
        <v>257</v>
      </c>
      <c r="G196" s="53" t="s">
        <v>430</v>
      </c>
      <c r="H196" s="8">
        <v>500000</v>
      </c>
      <c r="I196" s="8">
        <v>500000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9">
        <v>100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8">
        <v>876159.11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876159.11</v>
      </c>
      <c r="AD196" s="8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100</v>
      </c>
      <c r="AK196" s="9">
        <v>0</v>
      </c>
    </row>
    <row r="197" spans="1:37" ht="12.75">
      <c r="A197" s="34">
        <v>6</v>
      </c>
      <c r="B197" s="34">
        <v>9</v>
      </c>
      <c r="C197" s="34">
        <v>3</v>
      </c>
      <c r="D197" s="35">
        <v>3</v>
      </c>
      <c r="E197" s="36"/>
      <c r="F197" s="7" t="s">
        <v>257</v>
      </c>
      <c r="G197" s="53" t="s">
        <v>431</v>
      </c>
      <c r="H197" s="8">
        <v>1652200</v>
      </c>
      <c r="I197" s="8">
        <v>1600000</v>
      </c>
      <c r="J197" s="8">
        <v>52200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9">
        <v>96.84</v>
      </c>
      <c r="Q197" s="9">
        <v>3.15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8">
        <v>1593352.47</v>
      </c>
      <c r="X197" s="8">
        <v>1329038.65</v>
      </c>
      <c r="Y197" s="8">
        <v>51400</v>
      </c>
      <c r="Z197" s="8">
        <v>0</v>
      </c>
      <c r="AA197" s="8">
        <v>0</v>
      </c>
      <c r="AB197" s="8">
        <v>0</v>
      </c>
      <c r="AC197" s="8">
        <v>212913.82</v>
      </c>
      <c r="AD197" s="8">
        <v>0</v>
      </c>
      <c r="AE197" s="9">
        <v>83.41</v>
      </c>
      <c r="AF197" s="9">
        <v>3.22</v>
      </c>
      <c r="AG197" s="9">
        <v>0</v>
      </c>
      <c r="AH197" s="9">
        <v>0</v>
      </c>
      <c r="AI197" s="9">
        <v>0</v>
      </c>
      <c r="AJ197" s="9">
        <v>13.36</v>
      </c>
      <c r="AK197" s="9">
        <v>0</v>
      </c>
    </row>
    <row r="198" spans="1:37" ht="12.75">
      <c r="A198" s="34">
        <v>6</v>
      </c>
      <c r="B198" s="34">
        <v>2</v>
      </c>
      <c r="C198" s="34">
        <v>5</v>
      </c>
      <c r="D198" s="35">
        <v>3</v>
      </c>
      <c r="E198" s="36"/>
      <c r="F198" s="7" t="s">
        <v>257</v>
      </c>
      <c r="G198" s="53" t="s">
        <v>432</v>
      </c>
      <c r="H198" s="8">
        <v>1806077.51</v>
      </c>
      <c r="I198" s="8">
        <v>952159</v>
      </c>
      <c r="J198" s="8">
        <v>0</v>
      </c>
      <c r="K198" s="8">
        <v>0</v>
      </c>
      <c r="L198" s="8">
        <v>0</v>
      </c>
      <c r="M198" s="8">
        <v>0</v>
      </c>
      <c r="N198" s="8">
        <v>853918.51</v>
      </c>
      <c r="O198" s="8">
        <v>0</v>
      </c>
      <c r="P198" s="9">
        <v>52.71</v>
      </c>
      <c r="Q198" s="9">
        <v>0</v>
      </c>
      <c r="R198" s="9">
        <v>0</v>
      </c>
      <c r="S198" s="9">
        <v>0</v>
      </c>
      <c r="T198" s="9">
        <v>0</v>
      </c>
      <c r="U198" s="9">
        <v>47.28</v>
      </c>
      <c r="V198" s="9">
        <v>0</v>
      </c>
      <c r="W198" s="8">
        <v>1177259.51</v>
      </c>
      <c r="X198" s="8">
        <v>323341</v>
      </c>
      <c r="Y198" s="8">
        <v>0</v>
      </c>
      <c r="Z198" s="8">
        <v>0</v>
      </c>
      <c r="AA198" s="8">
        <v>0</v>
      </c>
      <c r="AB198" s="8">
        <v>0</v>
      </c>
      <c r="AC198" s="8">
        <v>853918.51</v>
      </c>
      <c r="AD198" s="8">
        <v>0</v>
      </c>
      <c r="AE198" s="9">
        <v>27.46</v>
      </c>
      <c r="AF198" s="9">
        <v>0</v>
      </c>
      <c r="AG198" s="9">
        <v>0</v>
      </c>
      <c r="AH198" s="9">
        <v>0</v>
      </c>
      <c r="AI198" s="9">
        <v>0</v>
      </c>
      <c r="AJ198" s="9">
        <v>72.53</v>
      </c>
      <c r="AK198" s="9">
        <v>0</v>
      </c>
    </row>
    <row r="199" spans="1:37" ht="12.75">
      <c r="A199" s="34">
        <v>6</v>
      </c>
      <c r="B199" s="34">
        <v>5</v>
      </c>
      <c r="C199" s="34">
        <v>5</v>
      </c>
      <c r="D199" s="35">
        <v>3</v>
      </c>
      <c r="E199" s="36"/>
      <c r="F199" s="7" t="s">
        <v>257</v>
      </c>
      <c r="G199" s="53" t="s">
        <v>433</v>
      </c>
      <c r="H199" s="8">
        <v>60000</v>
      </c>
      <c r="I199" s="8">
        <v>0</v>
      </c>
      <c r="J199" s="8">
        <v>60000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9">
        <v>0</v>
      </c>
      <c r="Q199" s="9">
        <v>100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9"/>
      <c r="AF199" s="9"/>
      <c r="AG199" s="9"/>
      <c r="AH199" s="9"/>
      <c r="AI199" s="9"/>
      <c r="AJ199" s="9"/>
      <c r="AK199" s="9"/>
    </row>
    <row r="200" spans="1:37" ht="12.75">
      <c r="A200" s="34">
        <v>6</v>
      </c>
      <c r="B200" s="34">
        <v>2</v>
      </c>
      <c r="C200" s="34">
        <v>7</v>
      </c>
      <c r="D200" s="35">
        <v>3</v>
      </c>
      <c r="E200" s="36"/>
      <c r="F200" s="7" t="s">
        <v>257</v>
      </c>
      <c r="G200" s="53" t="s">
        <v>434</v>
      </c>
      <c r="H200" s="8">
        <v>1255233.15</v>
      </c>
      <c r="I200" s="8">
        <v>600000</v>
      </c>
      <c r="J200" s="8">
        <v>0</v>
      </c>
      <c r="K200" s="8">
        <v>0</v>
      </c>
      <c r="L200" s="8">
        <v>0</v>
      </c>
      <c r="M200" s="8">
        <v>0</v>
      </c>
      <c r="N200" s="8">
        <v>655233.15</v>
      </c>
      <c r="O200" s="8">
        <v>0</v>
      </c>
      <c r="P200" s="9">
        <v>47.79</v>
      </c>
      <c r="Q200" s="9">
        <v>0</v>
      </c>
      <c r="R200" s="9">
        <v>0</v>
      </c>
      <c r="S200" s="9">
        <v>0</v>
      </c>
      <c r="T200" s="9">
        <v>0</v>
      </c>
      <c r="U200" s="9">
        <v>52.2</v>
      </c>
      <c r="V200" s="9">
        <v>0</v>
      </c>
      <c r="W200" s="8">
        <v>655233.15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655233.15</v>
      </c>
      <c r="AD200" s="8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100</v>
      </c>
      <c r="AK200" s="9">
        <v>0</v>
      </c>
    </row>
    <row r="201" spans="1:37" ht="12.75">
      <c r="A201" s="34">
        <v>6</v>
      </c>
      <c r="B201" s="34">
        <v>14</v>
      </c>
      <c r="C201" s="34">
        <v>4</v>
      </c>
      <c r="D201" s="35">
        <v>3</v>
      </c>
      <c r="E201" s="36"/>
      <c r="F201" s="7" t="s">
        <v>257</v>
      </c>
      <c r="G201" s="53" t="s">
        <v>435</v>
      </c>
      <c r="H201" s="8">
        <v>1812125.09</v>
      </c>
      <c r="I201" s="8">
        <v>1157886.09</v>
      </c>
      <c r="J201" s="8">
        <v>50979</v>
      </c>
      <c r="K201" s="8">
        <v>0</v>
      </c>
      <c r="L201" s="8">
        <v>0</v>
      </c>
      <c r="M201" s="8">
        <v>0</v>
      </c>
      <c r="N201" s="8">
        <v>603260</v>
      </c>
      <c r="O201" s="8">
        <v>0</v>
      </c>
      <c r="P201" s="9">
        <v>63.89</v>
      </c>
      <c r="Q201" s="9">
        <v>2.81</v>
      </c>
      <c r="R201" s="9">
        <v>0</v>
      </c>
      <c r="S201" s="9">
        <v>0</v>
      </c>
      <c r="T201" s="9">
        <v>0</v>
      </c>
      <c r="U201" s="9">
        <v>33.29</v>
      </c>
      <c r="V201" s="9">
        <v>0</v>
      </c>
      <c r="W201" s="8">
        <v>654240.13</v>
      </c>
      <c r="X201" s="8">
        <v>0</v>
      </c>
      <c r="Y201" s="8">
        <v>50979</v>
      </c>
      <c r="Z201" s="8">
        <v>0</v>
      </c>
      <c r="AA201" s="8">
        <v>0</v>
      </c>
      <c r="AB201" s="8">
        <v>0</v>
      </c>
      <c r="AC201" s="8">
        <v>603261.13</v>
      </c>
      <c r="AD201" s="8">
        <v>0</v>
      </c>
      <c r="AE201" s="9">
        <v>0</v>
      </c>
      <c r="AF201" s="9">
        <v>7.79</v>
      </c>
      <c r="AG201" s="9">
        <v>0</v>
      </c>
      <c r="AH201" s="9">
        <v>0</v>
      </c>
      <c r="AI201" s="9">
        <v>0</v>
      </c>
      <c r="AJ201" s="9">
        <v>92.2</v>
      </c>
      <c r="AK201" s="9">
        <v>0</v>
      </c>
    </row>
    <row r="202" spans="1:37" ht="12.75">
      <c r="A202" s="34">
        <v>6</v>
      </c>
      <c r="B202" s="34">
        <v>8</v>
      </c>
      <c r="C202" s="34">
        <v>6</v>
      </c>
      <c r="D202" s="35">
        <v>3</v>
      </c>
      <c r="E202" s="36"/>
      <c r="F202" s="7" t="s">
        <v>257</v>
      </c>
      <c r="G202" s="53" t="s">
        <v>436</v>
      </c>
      <c r="H202" s="8">
        <v>3097616</v>
      </c>
      <c r="I202" s="8">
        <v>1738297</v>
      </c>
      <c r="J202" s="8">
        <v>41617</v>
      </c>
      <c r="K202" s="8">
        <v>0</v>
      </c>
      <c r="L202" s="8">
        <v>0</v>
      </c>
      <c r="M202" s="8">
        <v>0</v>
      </c>
      <c r="N202" s="8">
        <v>1317702</v>
      </c>
      <c r="O202" s="8">
        <v>0</v>
      </c>
      <c r="P202" s="9">
        <v>56.11</v>
      </c>
      <c r="Q202" s="9">
        <v>1.34</v>
      </c>
      <c r="R202" s="9">
        <v>0</v>
      </c>
      <c r="S202" s="9">
        <v>0</v>
      </c>
      <c r="T202" s="9">
        <v>0</v>
      </c>
      <c r="U202" s="9">
        <v>42.53</v>
      </c>
      <c r="V202" s="9">
        <v>0</v>
      </c>
      <c r="W202" s="8">
        <v>1359319</v>
      </c>
      <c r="X202" s="8">
        <v>0</v>
      </c>
      <c r="Y202" s="8">
        <v>41617</v>
      </c>
      <c r="Z202" s="8">
        <v>0</v>
      </c>
      <c r="AA202" s="8">
        <v>0</v>
      </c>
      <c r="AB202" s="8">
        <v>0</v>
      </c>
      <c r="AC202" s="8">
        <v>1317702</v>
      </c>
      <c r="AD202" s="8">
        <v>0</v>
      </c>
      <c r="AE202" s="9">
        <v>0</v>
      </c>
      <c r="AF202" s="9">
        <v>3.06</v>
      </c>
      <c r="AG202" s="9">
        <v>0</v>
      </c>
      <c r="AH202" s="9">
        <v>0</v>
      </c>
      <c r="AI202" s="9">
        <v>0</v>
      </c>
      <c r="AJ202" s="9">
        <v>96.93</v>
      </c>
      <c r="AK202" s="9">
        <v>0</v>
      </c>
    </row>
    <row r="203" spans="1:37" ht="12.75">
      <c r="A203" s="34">
        <v>6</v>
      </c>
      <c r="B203" s="34">
        <v>20</v>
      </c>
      <c r="C203" s="34">
        <v>4</v>
      </c>
      <c r="D203" s="35">
        <v>3</v>
      </c>
      <c r="E203" s="36"/>
      <c r="F203" s="7" t="s">
        <v>257</v>
      </c>
      <c r="G203" s="53" t="s">
        <v>437</v>
      </c>
      <c r="H203" s="8">
        <v>1828428.29</v>
      </c>
      <c r="I203" s="8">
        <v>1700000</v>
      </c>
      <c r="J203" s="8">
        <v>0</v>
      </c>
      <c r="K203" s="8">
        <v>0</v>
      </c>
      <c r="L203" s="8">
        <v>0</v>
      </c>
      <c r="M203" s="8">
        <v>0</v>
      </c>
      <c r="N203" s="8">
        <v>128428.29</v>
      </c>
      <c r="O203" s="8">
        <v>0</v>
      </c>
      <c r="P203" s="9">
        <v>92.97</v>
      </c>
      <c r="Q203" s="9">
        <v>0</v>
      </c>
      <c r="R203" s="9">
        <v>0</v>
      </c>
      <c r="S203" s="9">
        <v>0</v>
      </c>
      <c r="T203" s="9">
        <v>0</v>
      </c>
      <c r="U203" s="9">
        <v>7.02</v>
      </c>
      <c r="V203" s="9">
        <v>0</v>
      </c>
      <c r="W203" s="8">
        <v>1828428.29</v>
      </c>
      <c r="X203" s="8">
        <v>1700000</v>
      </c>
      <c r="Y203" s="8">
        <v>0</v>
      </c>
      <c r="Z203" s="8">
        <v>0</v>
      </c>
      <c r="AA203" s="8">
        <v>0</v>
      </c>
      <c r="AB203" s="8">
        <v>0</v>
      </c>
      <c r="AC203" s="8">
        <v>128428.29</v>
      </c>
      <c r="AD203" s="8">
        <v>0</v>
      </c>
      <c r="AE203" s="9">
        <v>92.97</v>
      </c>
      <c r="AF203" s="9">
        <v>0</v>
      </c>
      <c r="AG203" s="9">
        <v>0</v>
      </c>
      <c r="AH203" s="9">
        <v>0</v>
      </c>
      <c r="AI203" s="9">
        <v>0</v>
      </c>
      <c r="AJ203" s="9">
        <v>7.02</v>
      </c>
      <c r="AK203" s="9">
        <v>0</v>
      </c>
    </row>
    <row r="204" spans="1:37" ht="12.75">
      <c r="A204" s="34">
        <v>6</v>
      </c>
      <c r="B204" s="34">
        <v>18</v>
      </c>
      <c r="C204" s="34">
        <v>6</v>
      </c>
      <c r="D204" s="35">
        <v>3</v>
      </c>
      <c r="E204" s="36"/>
      <c r="F204" s="7" t="s">
        <v>257</v>
      </c>
      <c r="G204" s="53" t="s">
        <v>438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9"/>
      <c r="Q204" s="9"/>
      <c r="R204" s="9"/>
      <c r="S204" s="9"/>
      <c r="T204" s="9"/>
      <c r="U204" s="9"/>
      <c r="V204" s="9"/>
      <c r="W204" s="8">
        <v>965160.95</v>
      </c>
      <c r="X204" s="8">
        <v>965160.95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9">
        <v>100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</row>
    <row r="205" spans="1:37" ht="12.75">
      <c r="A205" s="34">
        <v>6</v>
      </c>
      <c r="B205" s="34">
        <v>10</v>
      </c>
      <c r="C205" s="34">
        <v>3</v>
      </c>
      <c r="D205" s="35">
        <v>3</v>
      </c>
      <c r="E205" s="36"/>
      <c r="F205" s="7" t="s">
        <v>257</v>
      </c>
      <c r="G205" s="53" t="s">
        <v>439</v>
      </c>
      <c r="H205" s="8">
        <v>9560402.39</v>
      </c>
      <c r="I205" s="8">
        <v>5360400</v>
      </c>
      <c r="J205" s="8">
        <v>0</v>
      </c>
      <c r="K205" s="8">
        <v>0</v>
      </c>
      <c r="L205" s="8">
        <v>0</v>
      </c>
      <c r="M205" s="8">
        <v>0</v>
      </c>
      <c r="N205" s="8">
        <v>4200002.39</v>
      </c>
      <c r="O205" s="8">
        <v>0</v>
      </c>
      <c r="P205" s="9">
        <v>56.06</v>
      </c>
      <c r="Q205" s="9">
        <v>0</v>
      </c>
      <c r="R205" s="9">
        <v>0</v>
      </c>
      <c r="S205" s="9">
        <v>0</v>
      </c>
      <c r="T205" s="9">
        <v>0</v>
      </c>
      <c r="U205" s="9">
        <v>43.93</v>
      </c>
      <c r="V205" s="9">
        <v>0</v>
      </c>
      <c r="W205" s="8">
        <v>5200002.39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5200002.39</v>
      </c>
      <c r="AD205" s="8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100</v>
      </c>
      <c r="AK205" s="9">
        <v>0</v>
      </c>
    </row>
    <row r="206" spans="1:37" ht="12.75">
      <c r="A206" s="34">
        <v>6</v>
      </c>
      <c r="B206" s="34">
        <v>5</v>
      </c>
      <c r="C206" s="34">
        <v>6</v>
      </c>
      <c r="D206" s="35">
        <v>3</v>
      </c>
      <c r="E206" s="36"/>
      <c r="F206" s="7" t="s">
        <v>257</v>
      </c>
      <c r="G206" s="53" t="s">
        <v>440</v>
      </c>
      <c r="H206" s="8">
        <v>3230000</v>
      </c>
      <c r="I206" s="8">
        <v>3102000</v>
      </c>
      <c r="J206" s="8">
        <v>0</v>
      </c>
      <c r="K206" s="8">
        <v>0</v>
      </c>
      <c r="L206" s="8">
        <v>0</v>
      </c>
      <c r="M206" s="8">
        <v>0</v>
      </c>
      <c r="N206" s="8">
        <v>128000</v>
      </c>
      <c r="O206" s="8">
        <v>0</v>
      </c>
      <c r="P206" s="9">
        <v>96.03</v>
      </c>
      <c r="Q206" s="9">
        <v>0</v>
      </c>
      <c r="R206" s="9">
        <v>0</v>
      </c>
      <c r="S206" s="9">
        <v>0</v>
      </c>
      <c r="T206" s="9">
        <v>0</v>
      </c>
      <c r="U206" s="9">
        <v>3.96</v>
      </c>
      <c r="V206" s="9">
        <v>0</v>
      </c>
      <c r="W206" s="8">
        <v>592148.46</v>
      </c>
      <c r="X206" s="8">
        <v>138800</v>
      </c>
      <c r="Y206" s="8">
        <v>0</v>
      </c>
      <c r="Z206" s="8">
        <v>0</v>
      </c>
      <c r="AA206" s="8">
        <v>0</v>
      </c>
      <c r="AB206" s="8">
        <v>0</v>
      </c>
      <c r="AC206" s="8">
        <v>453348.46</v>
      </c>
      <c r="AD206" s="8">
        <v>0</v>
      </c>
      <c r="AE206" s="9">
        <v>23.44</v>
      </c>
      <c r="AF206" s="9">
        <v>0</v>
      </c>
      <c r="AG206" s="9">
        <v>0</v>
      </c>
      <c r="AH206" s="9">
        <v>0</v>
      </c>
      <c r="AI206" s="9">
        <v>0</v>
      </c>
      <c r="AJ206" s="9">
        <v>76.55</v>
      </c>
      <c r="AK206" s="9">
        <v>0</v>
      </c>
    </row>
    <row r="207" spans="1:37" ht="12.75">
      <c r="A207" s="34">
        <v>6</v>
      </c>
      <c r="B207" s="34">
        <v>14</v>
      </c>
      <c r="C207" s="34">
        <v>8</v>
      </c>
      <c r="D207" s="35">
        <v>3</v>
      </c>
      <c r="E207" s="36"/>
      <c r="F207" s="7" t="s">
        <v>257</v>
      </c>
      <c r="G207" s="53" t="s">
        <v>441</v>
      </c>
      <c r="H207" s="8">
        <v>1649410</v>
      </c>
      <c r="I207" s="8">
        <v>310000</v>
      </c>
      <c r="J207" s="8">
        <v>139674</v>
      </c>
      <c r="K207" s="8">
        <v>0</v>
      </c>
      <c r="L207" s="8">
        <v>0</v>
      </c>
      <c r="M207" s="8">
        <v>0</v>
      </c>
      <c r="N207" s="8">
        <v>1199736</v>
      </c>
      <c r="O207" s="8">
        <v>0</v>
      </c>
      <c r="P207" s="9">
        <v>18.79</v>
      </c>
      <c r="Q207" s="9">
        <v>8.46</v>
      </c>
      <c r="R207" s="9">
        <v>0</v>
      </c>
      <c r="S207" s="9">
        <v>0</v>
      </c>
      <c r="T207" s="9">
        <v>0</v>
      </c>
      <c r="U207" s="9">
        <v>72.73</v>
      </c>
      <c r="V207" s="9">
        <v>0</v>
      </c>
      <c r="W207" s="8">
        <v>1418738.37</v>
      </c>
      <c r="X207" s="8">
        <v>0</v>
      </c>
      <c r="Y207" s="8">
        <v>139674.44</v>
      </c>
      <c r="Z207" s="8">
        <v>0</v>
      </c>
      <c r="AA207" s="8">
        <v>0</v>
      </c>
      <c r="AB207" s="8">
        <v>0</v>
      </c>
      <c r="AC207" s="8">
        <v>1279063.93</v>
      </c>
      <c r="AD207" s="8">
        <v>0</v>
      </c>
      <c r="AE207" s="9">
        <v>0</v>
      </c>
      <c r="AF207" s="9">
        <v>9.84</v>
      </c>
      <c r="AG207" s="9">
        <v>0</v>
      </c>
      <c r="AH207" s="9">
        <v>0</v>
      </c>
      <c r="AI207" s="9">
        <v>0</v>
      </c>
      <c r="AJ207" s="9">
        <v>90.15</v>
      </c>
      <c r="AK207" s="9">
        <v>0</v>
      </c>
    </row>
    <row r="208" spans="1:37" ht="12.75">
      <c r="A208" s="34">
        <v>6</v>
      </c>
      <c r="B208" s="34">
        <v>12</v>
      </c>
      <c r="C208" s="34">
        <v>5</v>
      </c>
      <c r="D208" s="35">
        <v>3</v>
      </c>
      <c r="E208" s="36"/>
      <c r="F208" s="7" t="s">
        <v>257</v>
      </c>
      <c r="G208" s="53" t="s">
        <v>442</v>
      </c>
      <c r="H208" s="8">
        <v>3684411</v>
      </c>
      <c r="I208" s="8">
        <v>2624024</v>
      </c>
      <c r="J208" s="8">
        <v>0</v>
      </c>
      <c r="K208" s="8">
        <v>0</v>
      </c>
      <c r="L208" s="8">
        <v>0</v>
      </c>
      <c r="M208" s="8">
        <v>0</v>
      </c>
      <c r="N208" s="8">
        <v>1060387</v>
      </c>
      <c r="O208" s="8">
        <v>0</v>
      </c>
      <c r="P208" s="9">
        <v>71.21</v>
      </c>
      <c r="Q208" s="9">
        <v>0</v>
      </c>
      <c r="R208" s="9">
        <v>0</v>
      </c>
      <c r="S208" s="9">
        <v>0</v>
      </c>
      <c r="T208" s="9">
        <v>0</v>
      </c>
      <c r="U208" s="9">
        <v>28.78</v>
      </c>
      <c r="V208" s="9">
        <v>0</v>
      </c>
      <c r="W208" s="8">
        <v>1060387.32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1060387.32</v>
      </c>
      <c r="AD208" s="8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100</v>
      </c>
      <c r="AK208" s="9">
        <v>0</v>
      </c>
    </row>
    <row r="209" spans="1:37" ht="12.75">
      <c r="A209" s="34">
        <v>6</v>
      </c>
      <c r="B209" s="34">
        <v>8</v>
      </c>
      <c r="C209" s="34">
        <v>10</v>
      </c>
      <c r="D209" s="35">
        <v>3</v>
      </c>
      <c r="E209" s="36"/>
      <c r="F209" s="7" t="s">
        <v>257</v>
      </c>
      <c r="G209" s="53" t="s">
        <v>443</v>
      </c>
      <c r="H209" s="8">
        <v>909983.82</v>
      </c>
      <c r="I209" s="8">
        <v>548619.44</v>
      </c>
      <c r="J209" s="8">
        <v>23374</v>
      </c>
      <c r="K209" s="8">
        <v>0</v>
      </c>
      <c r="L209" s="8">
        <v>0</v>
      </c>
      <c r="M209" s="8">
        <v>0</v>
      </c>
      <c r="N209" s="8">
        <v>337990.38</v>
      </c>
      <c r="O209" s="8">
        <v>0</v>
      </c>
      <c r="P209" s="9">
        <v>60.28</v>
      </c>
      <c r="Q209" s="9">
        <v>2.56</v>
      </c>
      <c r="R209" s="9">
        <v>0</v>
      </c>
      <c r="S209" s="9">
        <v>0</v>
      </c>
      <c r="T209" s="9">
        <v>0</v>
      </c>
      <c r="U209" s="9">
        <v>37.14</v>
      </c>
      <c r="V209" s="9">
        <v>0</v>
      </c>
      <c r="W209" s="8">
        <v>346990.38</v>
      </c>
      <c r="X209" s="8">
        <v>0</v>
      </c>
      <c r="Y209" s="8">
        <v>9000</v>
      </c>
      <c r="Z209" s="8">
        <v>0</v>
      </c>
      <c r="AA209" s="8">
        <v>0</v>
      </c>
      <c r="AB209" s="8">
        <v>0</v>
      </c>
      <c r="AC209" s="8">
        <v>337990.38</v>
      </c>
      <c r="AD209" s="8">
        <v>0</v>
      </c>
      <c r="AE209" s="9">
        <v>0</v>
      </c>
      <c r="AF209" s="9">
        <v>2.59</v>
      </c>
      <c r="AG209" s="9">
        <v>0</v>
      </c>
      <c r="AH209" s="9">
        <v>0</v>
      </c>
      <c r="AI209" s="9">
        <v>0</v>
      </c>
      <c r="AJ209" s="9">
        <v>97.4</v>
      </c>
      <c r="AK209" s="9">
        <v>0</v>
      </c>
    </row>
    <row r="210" spans="1:37" ht="12.75">
      <c r="A210" s="34">
        <v>6</v>
      </c>
      <c r="B210" s="34">
        <v>13</v>
      </c>
      <c r="C210" s="34">
        <v>4</v>
      </c>
      <c r="D210" s="35">
        <v>3</v>
      </c>
      <c r="E210" s="36"/>
      <c r="F210" s="7" t="s">
        <v>257</v>
      </c>
      <c r="G210" s="53" t="s">
        <v>444</v>
      </c>
      <c r="H210" s="8">
        <v>6565558.69</v>
      </c>
      <c r="I210" s="8">
        <v>5349999</v>
      </c>
      <c r="J210" s="8">
        <v>232016</v>
      </c>
      <c r="K210" s="8">
        <v>0</v>
      </c>
      <c r="L210" s="8">
        <v>0</v>
      </c>
      <c r="M210" s="8">
        <v>0</v>
      </c>
      <c r="N210" s="8">
        <v>983543.69</v>
      </c>
      <c r="O210" s="8">
        <v>0</v>
      </c>
      <c r="P210" s="9">
        <v>81.48</v>
      </c>
      <c r="Q210" s="9">
        <v>3.53</v>
      </c>
      <c r="R210" s="9">
        <v>0</v>
      </c>
      <c r="S210" s="9">
        <v>0</v>
      </c>
      <c r="T210" s="9">
        <v>0</v>
      </c>
      <c r="U210" s="9">
        <v>14.98</v>
      </c>
      <c r="V210" s="9">
        <v>0</v>
      </c>
      <c r="W210" s="8">
        <v>5985078.82</v>
      </c>
      <c r="X210" s="8">
        <v>2779598.97</v>
      </c>
      <c r="Y210" s="8">
        <v>238013</v>
      </c>
      <c r="Z210" s="8">
        <v>0</v>
      </c>
      <c r="AA210" s="8">
        <v>0</v>
      </c>
      <c r="AB210" s="8">
        <v>0</v>
      </c>
      <c r="AC210" s="8">
        <v>2967466.85</v>
      </c>
      <c r="AD210" s="8">
        <v>0</v>
      </c>
      <c r="AE210" s="9">
        <v>46.44</v>
      </c>
      <c r="AF210" s="9">
        <v>3.97</v>
      </c>
      <c r="AG210" s="9">
        <v>0</v>
      </c>
      <c r="AH210" s="9">
        <v>0</v>
      </c>
      <c r="AI210" s="9">
        <v>0</v>
      </c>
      <c r="AJ210" s="9">
        <v>49.58</v>
      </c>
      <c r="AK210" s="9">
        <v>0</v>
      </c>
    </row>
    <row r="211" spans="1:37" ht="12.75">
      <c r="A211" s="34">
        <v>6</v>
      </c>
      <c r="B211" s="34">
        <v>17</v>
      </c>
      <c r="C211" s="34">
        <v>3</v>
      </c>
      <c r="D211" s="35">
        <v>3</v>
      </c>
      <c r="E211" s="36"/>
      <c r="F211" s="7" t="s">
        <v>257</v>
      </c>
      <c r="G211" s="53" t="s">
        <v>445</v>
      </c>
      <c r="H211" s="8">
        <v>2425006.05</v>
      </c>
      <c r="I211" s="8">
        <v>2425006.05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9">
        <v>100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8">
        <v>719267.72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719267.72</v>
      </c>
      <c r="AD211" s="8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100</v>
      </c>
      <c r="AK211" s="9">
        <v>0</v>
      </c>
    </row>
    <row r="212" spans="1:37" ht="12.75">
      <c r="A212" s="34">
        <v>6</v>
      </c>
      <c r="B212" s="34">
        <v>12</v>
      </c>
      <c r="C212" s="34">
        <v>6</v>
      </c>
      <c r="D212" s="35">
        <v>3</v>
      </c>
      <c r="E212" s="36"/>
      <c r="F212" s="7" t="s">
        <v>257</v>
      </c>
      <c r="G212" s="53" t="s">
        <v>446</v>
      </c>
      <c r="H212" s="8">
        <v>2140318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2140318</v>
      </c>
      <c r="O212" s="8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100</v>
      </c>
      <c r="V212" s="9">
        <v>0</v>
      </c>
      <c r="W212" s="8">
        <v>2140317.76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2140317.76</v>
      </c>
      <c r="AD212" s="8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100</v>
      </c>
      <c r="AK212" s="9">
        <v>0</v>
      </c>
    </row>
    <row r="213" spans="1:37" ht="12.75">
      <c r="A213" s="34">
        <v>6</v>
      </c>
      <c r="B213" s="34">
        <v>16</v>
      </c>
      <c r="C213" s="34">
        <v>4</v>
      </c>
      <c r="D213" s="35">
        <v>3</v>
      </c>
      <c r="E213" s="36"/>
      <c r="F213" s="7" t="s">
        <v>257</v>
      </c>
      <c r="G213" s="53" t="s">
        <v>447</v>
      </c>
      <c r="H213" s="8">
        <v>434276.94</v>
      </c>
      <c r="I213" s="8">
        <v>0</v>
      </c>
      <c r="J213" s="8">
        <v>84276.94</v>
      </c>
      <c r="K213" s="8">
        <v>0</v>
      </c>
      <c r="L213" s="8">
        <v>0</v>
      </c>
      <c r="M213" s="8">
        <v>0</v>
      </c>
      <c r="N213" s="8">
        <v>350000</v>
      </c>
      <c r="O213" s="8">
        <v>0</v>
      </c>
      <c r="P213" s="9">
        <v>0</v>
      </c>
      <c r="Q213" s="9">
        <v>19.4</v>
      </c>
      <c r="R213" s="9">
        <v>0</v>
      </c>
      <c r="S213" s="9">
        <v>0</v>
      </c>
      <c r="T213" s="9">
        <v>0</v>
      </c>
      <c r="U213" s="9">
        <v>80.59</v>
      </c>
      <c r="V213" s="9">
        <v>0</v>
      </c>
      <c r="W213" s="8">
        <v>1527024.98</v>
      </c>
      <c r="X213" s="8">
        <v>0</v>
      </c>
      <c r="Y213" s="8">
        <v>84276.94</v>
      </c>
      <c r="Z213" s="8">
        <v>0</v>
      </c>
      <c r="AA213" s="8">
        <v>0</v>
      </c>
      <c r="AB213" s="8">
        <v>0</v>
      </c>
      <c r="AC213" s="8">
        <v>1442748.04</v>
      </c>
      <c r="AD213" s="8">
        <v>0</v>
      </c>
      <c r="AE213" s="9">
        <v>0</v>
      </c>
      <c r="AF213" s="9">
        <v>5.51</v>
      </c>
      <c r="AG213" s="9">
        <v>0</v>
      </c>
      <c r="AH213" s="9">
        <v>0</v>
      </c>
      <c r="AI213" s="9">
        <v>0</v>
      </c>
      <c r="AJ213" s="9">
        <v>94.48</v>
      </c>
      <c r="AK213" s="9">
        <v>0</v>
      </c>
    </row>
    <row r="214" spans="1:37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7" t="s">
        <v>257</v>
      </c>
      <c r="G214" s="53" t="s">
        <v>448</v>
      </c>
      <c r="H214" s="8">
        <v>3400000</v>
      </c>
      <c r="I214" s="8">
        <v>1800000</v>
      </c>
      <c r="J214" s="8">
        <v>30000</v>
      </c>
      <c r="K214" s="8">
        <v>0</v>
      </c>
      <c r="L214" s="8">
        <v>0</v>
      </c>
      <c r="M214" s="8">
        <v>0</v>
      </c>
      <c r="N214" s="8">
        <v>1570000</v>
      </c>
      <c r="O214" s="8">
        <v>0</v>
      </c>
      <c r="P214" s="9">
        <v>52.94</v>
      </c>
      <c r="Q214" s="9">
        <v>0.88</v>
      </c>
      <c r="R214" s="9">
        <v>0</v>
      </c>
      <c r="S214" s="9">
        <v>0</v>
      </c>
      <c r="T214" s="9">
        <v>0</v>
      </c>
      <c r="U214" s="9">
        <v>46.17</v>
      </c>
      <c r="V214" s="9">
        <v>0</v>
      </c>
      <c r="W214" s="8">
        <v>2297905.39</v>
      </c>
      <c r="X214" s="8">
        <v>0</v>
      </c>
      <c r="Y214" s="8">
        <v>18819</v>
      </c>
      <c r="Z214" s="8">
        <v>0</v>
      </c>
      <c r="AA214" s="8">
        <v>0</v>
      </c>
      <c r="AB214" s="8">
        <v>0</v>
      </c>
      <c r="AC214" s="8">
        <v>2279086.39</v>
      </c>
      <c r="AD214" s="8">
        <v>0</v>
      </c>
      <c r="AE214" s="9">
        <v>0</v>
      </c>
      <c r="AF214" s="9">
        <v>0.81</v>
      </c>
      <c r="AG214" s="9">
        <v>0</v>
      </c>
      <c r="AH214" s="9">
        <v>0</v>
      </c>
      <c r="AI214" s="9">
        <v>0</v>
      </c>
      <c r="AJ214" s="9">
        <v>99.18</v>
      </c>
      <c r="AK214" s="9">
        <v>0</v>
      </c>
    </row>
    <row r="215" spans="1:37" ht="12.75">
      <c r="A215" s="34">
        <v>6</v>
      </c>
      <c r="B215" s="34">
        <v>2</v>
      </c>
      <c r="C215" s="34">
        <v>12</v>
      </c>
      <c r="D215" s="35">
        <v>3</v>
      </c>
      <c r="E215" s="36"/>
      <c r="F215" s="7" t="s">
        <v>257</v>
      </c>
      <c r="G215" s="53" t="s">
        <v>449</v>
      </c>
      <c r="H215" s="8">
        <v>1737762.36</v>
      </c>
      <c r="I215" s="8">
        <v>1103100.8</v>
      </c>
      <c r="J215" s="8">
        <v>0</v>
      </c>
      <c r="K215" s="8">
        <v>0</v>
      </c>
      <c r="L215" s="8">
        <v>0</v>
      </c>
      <c r="M215" s="8">
        <v>0</v>
      </c>
      <c r="N215" s="8">
        <v>634661.56</v>
      </c>
      <c r="O215" s="8">
        <v>0</v>
      </c>
      <c r="P215" s="9">
        <v>63.47</v>
      </c>
      <c r="Q215" s="9">
        <v>0</v>
      </c>
      <c r="R215" s="9">
        <v>0</v>
      </c>
      <c r="S215" s="9">
        <v>0</v>
      </c>
      <c r="T215" s="9">
        <v>0</v>
      </c>
      <c r="U215" s="9">
        <v>36.52</v>
      </c>
      <c r="V215" s="9">
        <v>0</v>
      </c>
      <c r="W215" s="8">
        <v>634661.56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634661.56</v>
      </c>
      <c r="AD215" s="8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100</v>
      </c>
      <c r="AK215" s="9">
        <v>0</v>
      </c>
    </row>
    <row r="216" spans="1:37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7" t="s">
        <v>257</v>
      </c>
      <c r="G216" s="53" t="s">
        <v>450</v>
      </c>
      <c r="H216" s="8">
        <v>1319443.17</v>
      </c>
      <c r="I216" s="8">
        <v>1306603.17</v>
      </c>
      <c r="J216" s="8">
        <v>0</v>
      </c>
      <c r="K216" s="8">
        <v>0</v>
      </c>
      <c r="L216" s="8">
        <v>0</v>
      </c>
      <c r="M216" s="8">
        <v>0</v>
      </c>
      <c r="N216" s="8">
        <v>12840</v>
      </c>
      <c r="O216" s="8">
        <v>0</v>
      </c>
      <c r="P216" s="9">
        <v>99.02</v>
      </c>
      <c r="Q216" s="9">
        <v>0</v>
      </c>
      <c r="R216" s="9">
        <v>0</v>
      </c>
      <c r="S216" s="9">
        <v>0</v>
      </c>
      <c r="T216" s="9">
        <v>0</v>
      </c>
      <c r="U216" s="9">
        <v>0.97</v>
      </c>
      <c r="V216" s="9">
        <v>0</v>
      </c>
      <c r="W216" s="8">
        <v>96658.97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96658.97</v>
      </c>
      <c r="AD216" s="8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100</v>
      </c>
      <c r="AK216" s="9">
        <v>0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257</v>
      </c>
      <c r="G217" s="53" t="s">
        <v>451</v>
      </c>
      <c r="H217" s="8">
        <v>3807463.54</v>
      </c>
      <c r="I217" s="8">
        <v>1627000</v>
      </c>
      <c r="J217" s="8">
        <v>0</v>
      </c>
      <c r="K217" s="8">
        <v>0</v>
      </c>
      <c r="L217" s="8">
        <v>0</v>
      </c>
      <c r="M217" s="8">
        <v>0</v>
      </c>
      <c r="N217" s="8">
        <v>2180463.54</v>
      </c>
      <c r="O217" s="8">
        <v>0</v>
      </c>
      <c r="P217" s="9">
        <v>42.73</v>
      </c>
      <c r="Q217" s="9">
        <v>0</v>
      </c>
      <c r="R217" s="9">
        <v>0</v>
      </c>
      <c r="S217" s="9">
        <v>0</v>
      </c>
      <c r="T217" s="9">
        <v>0</v>
      </c>
      <c r="U217" s="9">
        <v>57.26</v>
      </c>
      <c r="V217" s="9">
        <v>0</v>
      </c>
      <c r="W217" s="8">
        <v>2196638.09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2196638.09</v>
      </c>
      <c r="AD217" s="8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100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452</v>
      </c>
      <c r="G218" s="53" t="s">
        <v>453</v>
      </c>
      <c r="H218" s="8">
        <v>6879627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6879627</v>
      </c>
      <c r="O218" s="8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100</v>
      </c>
      <c r="V218" s="9">
        <v>0</v>
      </c>
      <c r="W218" s="8">
        <v>6879627.88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6879627.88</v>
      </c>
      <c r="AD218" s="8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100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452</v>
      </c>
      <c r="G219" s="53" t="s">
        <v>454</v>
      </c>
      <c r="H219" s="8">
        <v>5000000</v>
      </c>
      <c r="I219" s="8">
        <v>0</v>
      </c>
      <c r="J219" s="8">
        <v>0</v>
      </c>
      <c r="K219" s="8">
        <v>0</v>
      </c>
      <c r="L219" s="8">
        <v>5000000</v>
      </c>
      <c r="M219" s="8">
        <v>0</v>
      </c>
      <c r="N219" s="8">
        <v>0</v>
      </c>
      <c r="O219" s="8">
        <v>0</v>
      </c>
      <c r="P219" s="9">
        <v>0</v>
      </c>
      <c r="Q219" s="9">
        <v>0</v>
      </c>
      <c r="R219" s="9">
        <v>0</v>
      </c>
      <c r="S219" s="9">
        <v>100</v>
      </c>
      <c r="T219" s="9">
        <v>0</v>
      </c>
      <c r="U219" s="9">
        <v>0</v>
      </c>
      <c r="V219" s="9">
        <v>0</v>
      </c>
      <c r="W219" s="8">
        <v>20411684.87</v>
      </c>
      <c r="X219" s="8">
        <v>20411684.87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9">
        <v>100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452</v>
      </c>
      <c r="G220" s="53" t="s">
        <v>455</v>
      </c>
      <c r="H220" s="8">
        <v>199801501</v>
      </c>
      <c r="I220" s="8">
        <v>199801501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9">
        <v>100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8">
        <v>187543471.19</v>
      </c>
      <c r="X220" s="8">
        <v>170982765.43</v>
      </c>
      <c r="Y220" s="8">
        <v>0</v>
      </c>
      <c r="Z220" s="8">
        <v>0</v>
      </c>
      <c r="AA220" s="8">
        <v>0</v>
      </c>
      <c r="AB220" s="8">
        <v>0</v>
      </c>
      <c r="AC220" s="8">
        <v>16560705.76</v>
      </c>
      <c r="AD220" s="8">
        <v>0</v>
      </c>
      <c r="AE220" s="9">
        <v>91.16</v>
      </c>
      <c r="AF220" s="9">
        <v>0</v>
      </c>
      <c r="AG220" s="9">
        <v>0</v>
      </c>
      <c r="AH220" s="9">
        <v>0</v>
      </c>
      <c r="AI220" s="9">
        <v>0</v>
      </c>
      <c r="AJ220" s="9">
        <v>8.83</v>
      </c>
      <c r="AK220" s="9">
        <v>0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452</v>
      </c>
      <c r="G221" s="53" t="s">
        <v>456</v>
      </c>
      <c r="H221" s="8">
        <v>2826160</v>
      </c>
      <c r="I221" s="8">
        <v>2826160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9">
        <v>100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8">
        <v>2031160</v>
      </c>
      <c r="X221" s="8">
        <v>2031160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9">
        <v>100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457</v>
      </c>
      <c r="G222" s="53" t="s">
        <v>458</v>
      </c>
      <c r="H222" s="8">
        <v>2835000</v>
      </c>
      <c r="I222" s="8">
        <v>2835000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9">
        <v>100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8">
        <v>2679953.3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2679953.3</v>
      </c>
      <c r="AD222" s="8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100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457</v>
      </c>
      <c r="G223" s="53" t="s">
        <v>459</v>
      </c>
      <c r="H223" s="8">
        <v>4916819</v>
      </c>
      <c r="I223" s="8">
        <v>650000</v>
      </c>
      <c r="J223" s="8">
        <v>0</v>
      </c>
      <c r="K223" s="8">
        <v>0</v>
      </c>
      <c r="L223" s="8">
        <v>0</v>
      </c>
      <c r="M223" s="8">
        <v>0</v>
      </c>
      <c r="N223" s="8">
        <v>4266819</v>
      </c>
      <c r="O223" s="8">
        <v>0</v>
      </c>
      <c r="P223" s="9">
        <v>13.21</v>
      </c>
      <c r="Q223" s="9">
        <v>0</v>
      </c>
      <c r="R223" s="9">
        <v>0</v>
      </c>
      <c r="S223" s="9">
        <v>0</v>
      </c>
      <c r="T223" s="9">
        <v>0</v>
      </c>
      <c r="U223" s="9">
        <v>86.78</v>
      </c>
      <c r="V223" s="9">
        <v>0</v>
      </c>
      <c r="W223" s="8">
        <v>5609033.75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5609033.75</v>
      </c>
      <c r="AD223" s="8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100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457</v>
      </c>
      <c r="G224" s="53" t="s">
        <v>460</v>
      </c>
      <c r="H224" s="8">
        <v>2313157.96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2313157.96</v>
      </c>
      <c r="O224" s="8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100</v>
      </c>
      <c r="V224" s="9">
        <v>0</v>
      </c>
      <c r="W224" s="8">
        <v>4250594.7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4250594.7</v>
      </c>
      <c r="AD224" s="8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100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457</v>
      </c>
      <c r="G225" s="53" t="s">
        <v>461</v>
      </c>
      <c r="H225" s="8">
        <v>4500000</v>
      </c>
      <c r="I225" s="8">
        <v>0</v>
      </c>
      <c r="J225" s="8">
        <v>0</v>
      </c>
      <c r="K225" s="8">
        <v>80000</v>
      </c>
      <c r="L225" s="8">
        <v>0</v>
      </c>
      <c r="M225" s="8">
        <v>0</v>
      </c>
      <c r="N225" s="8">
        <v>4420000</v>
      </c>
      <c r="O225" s="8">
        <v>0</v>
      </c>
      <c r="P225" s="9">
        <v>0</v>
      </c>
      <c r="Q225" s="9">
        <v>0</v>
      </c>
      <c r="R225" s="9">
        <v>1.77</v>
      </c>
      <c r="S225" s="9">
        <v>0</v>
      </c>
      <c r="T225" s="9">
        <v>0</v>
      </c>
      <c r="U225" s="9">
        <v>98.22</v>
      </c>
      <c r="V225" s="9">
        <v>0</v>
      </c>
      <c r="W225" s="8">
        <v>6025556.97</v>
      </c>
      <c r="X225" s="8">
        <v>0</v>
      </c>
      <c r="Y225" s="8">
        <v>0</v>
      </c>
      <c r="Z225" s="8">
        <v>1605556.97</v>
      </c>
      <c r="AA225" s="8">
        <v>0</v>
      </c>
      <c r="AB225" s="8">
        <v>0</v>
      </c>
      <c r="AC225" s="8">
        <v>4420000</v>
      </c>
      <c r="AD225" s="8">
        <v>0</v>
      </c>
      <c r="AE225" s="9">
        <v>0</v>
      </c>
      <c r="AF225" s="9">
        <v>0</v>
      </c>
      <c r="AG225" s="9">
        <v>26.64</v>
      </c>
      <c r="AH225" s="9">
        <v>0</v>
      </c>
      <c r="AI225" s="9">
        <v>0</v>
      </c>
      <c r="AJ225" s="9">
        <v>73.35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457</v>
      </c>
      <c r="G226" s="53" t="s">
        <v>462</v>
      </c>
      <c r="H226" s="8">
        <v>3417279.29</v>
      </c>
      <c r="I226" s="8">
        <v>0</v>
      </c>
      <c r="J226" s="8">
        <v>2409291.84</v>
      </c>
      <c r="K226" s="8">
        <v>0</v>
      </c>
      <c r="L226" s="8">
        <v>0</v>
      </c>
      <c r="M226" s="8">
        <v>0</v>
      </c>
      <c r="N226" s="8">
        <v>1007987.45</v>
      </c>
      <c r="O226" s="8">
        <v>0</v>
      </c>
      <c r="P226" s="9">
        <v>0</v>
      </c>
      <c r="Q226" s="9">
        <v>70.5</v>
      </c>
      <c r="R226" s="9">
        <v>0</v>
      </c>
      <c r="S226" s="9">
        <v>0</v>
      </c>
      <c r="T226" s="9">
        <v>0</v>
      </c>
      <c r="U226" s="9">
        <v>29.49</v>
      </c>
      <c r="V226" s="9">
        <v>0</v>
      </c>
      <c r="W226" s="8">
        <v>1141776.01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1141776.01</v>
      </c>
      <c r="AD226" s="8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100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457</v>
      </c>
      <c r="G227" s="53" t="s">
        <v>463</v>
      </c>
      <c r="H227" s="8">
        <v>2786714</v>
      </c>
      <c r="I227" s="8">
        <v>2786714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9">
        <v>100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8">
        <v>3022169.71</v>
      </c>
      <c r="X227" s="8">
        <v>3022169.71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9">
        <v>100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457</v>
      </c>
      <c r="G228" s="53" t="s">
        <v>464</v>
      </c>
      <c r="H228" s="8">
        <v>3109788.47</v>
      </c>
      <c r="I228" s="8">
        <v>850000</v>
      </c>
      <c r="J228" s="8">
        <v>0</v>
      </c>
      <c r="K228" s="8">
        <v>0</v>
      </c>
      <c r="L228" s="8">
        <v>0</v>
      </c>
      <c r="M228" s="8">
        <v>0</v>
      </c>
      <c r="N228" s="8">
        <v>2259788.47</v>
      </c>
      <c r="O228" s="8">
        <v>0</v>
      </c>
      <c r="P228" s="9">
        <v>27.33</v>
      </c>
      <c r="Q228" s="9">
        <v>0</v>
      </c>
      <c r="R228" s="9">
        <v>0</v>
      </c>
      <c r="S228" s="9">
        <v>0</v>
      </c>
      <c r="T228" s="9">
        <v>0</v>
      </c>
      <c r="U228" s="9">
        <v>72.66</v>
      </c>
      <c r="V228" s="9">
        <v>0</v>
      </c>
      <c r="W228" s="8">
        <v>2259788.47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2259788.47</v>
      </c>
      <c r="AD228" s="8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100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457</v>
      </c>
      <c r="G229" s="53" t="s">
        <v>465</v>
      </c>
      <c r="H229" s="8">
        <v>13832134</v>
      </c>
      <c r="I229" s="8">
        <v>9152554</v>
      </c>
      <c r="J229" s="8">
        <v>666800</v>
      </c>
      <c r="K229" s="8">
        <v>0</v>
      </c>
      <c r="L229" s="8">
        <v>0</v>
      </c>
      <c r="M229" s="8">
        <v>0</v>
      </c>
      <c r="N229" s="8">
        <v>4012780</v>
      </c>
      <c r="O229" s="8">
        <v>0</v>
      </c>
      <c r="P229" s="9">
        <v>66.16</v>
      </c>
      <c r="Q229" s="9">
        <v>4.82</v>
      </c>
      <c r="R229" s="9">
        <v>0</v>
      </c>
      <c r="S229" s="9">
        <v>0</v>
      </c>
      <c r="T229" s="9">
        <v>0</v>
      </c>
      <c r="U229" s="9">
        <v>29.01</v>
      </c>
      <c r="V229" s="9">
        <v>0</v>
      </c>
      <c r="W229" s="8">
        <v>4715780.4</v>
      </c>
      <c r="X229" s="8">
        <v>286500.4</v>
      </c>
      <c r="Y229" s="8">
        <v>416500</v>
      </c>
      <c r="Z229" s="8">
        <v>0</v>
      </c>
      <c r="AA229" s="8">
        <v>0</v>
      </c>
      <c r="AB229" s="8">
        <v>0</v>
      </c>
      <c r="AC229" s="8">
        <v>4012780</v>
      </c>
      <c r="AD229" s="8">
        <v>0</v>
      </c>
      <c r="AE229" s="9">
        <v>6.07</v>
      </c>
      <c r="AF229" s="9">
        <v>8.83</v>
      </c>
      <c r="AG229" s="9">
        <v>0</v>
      </c>
      <c r="AH229" s="9">
        <v>0</v>
      </c>
      <c r="AI229" s="9">
        <v>0</v>
      </c>
      <c r="AJ229" s="9">
        <v>85.09</v>
      </c>
      <c r="AK229" s="9">
        <v>0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457</v>
      </c>
      <c r="G230" s="53" t="s">
        <v>466</v>
      </c>
      <c r="H230" s="8">
        <v>34209319.21</v>
      </c>
      <c r="I230" s="8">
        <v>34209319.21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9">
        <v>100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8">
        <v>17873982.13</v>
      </c>
      <c r="X230" s="8">
        <v>17873982.13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9">
        <v>100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457</v>
      </c>
      <c r="G231" s="53" t="s">
        <v>467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9"/>
      <c r="Q231" s="9"/>
      <c r="R231" s="9"/>
      <c r="S231" s="9"/>
      <c r="T231" s="9"/>
      <c r="U231" s="9"/>
      <c r="V231" s="9"/>
      <c r="W231" s="8">
        <v>1190674.44</v>
      </c>
      <c r="X231" s="8">
        <v>1190674.44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9">
        <v>100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457</v>
      </c>
      <c r="G232" s="53" t="s">
        <v>468</v>
      </c>
      <c r="H232" s="8">
        <v>5339665.73</v>
      </c>
      <c r="I232" s="8">
        <v>4786285.08</v>
      </c>
      <c r="J232" s="8">
        <v>0</v>
      </c>
      <c r="K232" s="8">
        <v>0</v>
      </c>
      <c r="L232" s="8">
        <v>0</v>
      </c>
      <c r="M232" s="8">
        <v>0</v>
      </c>
      <c r="N232" s="8">
        <v>553380.65</v>
      </c>
      <c r="O232" s="8">
        <v>0</v>
      </c>
      <c r="P232" s="9">
        <v>89.63</v>
      </c>
      <c r="Q232" s="9">
        <v>0</v>
      </c>
      <c r="R232" s="9">
        <v>0</v>
      </c>
      <c r="S232" s="9">
        <v>0</v>
      </c>
      <c r="T232" s="9">
        <v>0</v>
      </c>
      <c r="U232" s="9">
        <v>10.36</v>
      </c>
      <c r="V232" s="9">
        <v>0</v>
      </c>
      <c r="W232" s="8">
        <v>1097803.79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1097803.79</v>
      </c>
      <c r="AD232" s="8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100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457</v>
      </c>
      <c r="G233" s="53" t="s">
        <v>469</v>
      </c>
      <c r="H233" s="8">
        <v>4922899</v>
      </c>
      <c r="I233" s="8">
        <v>4300000</v>
      </c>
      <c r="J233" s="8">
        <v>0</v>
      </c>
      <c r="K233" s="8">
        <v>0</v>
      </c>
      <c r="L233" s="8">
        <v>0</v>
      </c>
      <c r="M233" s="8">
        <v>0</v>
      </c>
      <c r="N233" s="8">
        <v>622899</v>
      </c>
      <c r="O233" s="8">
        <v>0</v>
      </c>
      <c r="P233" s="9">
        <v>87.34</v>
      </c>
      <c r="Q233" s="9">
        <v>0</v>
      </c>
      <c r="R233" s="9">
        <v>0</v>
      </c>
      <c r="S233" s="9">
        <v>0</v>
      </c>
      <c r="T233" s="9">
        <v>0</v>
      </c>
      <c r="U233" s="9">
        <v>12.65</v>
      </c>
      <c r="V233" s="9">
        <v>0</v>
      </c>
      <c r="W233" s="8">
        <v>1250268.3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1250268.3</v>
      </c>
      <c r="AD233" s="8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100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457</v>
      </c>
      <c r="G234" s="53" t="s">
        <v>470</v>
      </c>
      <c r="H234" s="8">
        <v>584400</v>
      </c>
      <c r="I234" s="8">
        <v>0</v>
      </c>
      <c r="J234" s="8">
        <v>18800</v>
      </c>
      <c r="K234" s="8">
        <v>0</v>
      </c>
      <c r="L234" s="8">
        <v>0</v>
      </c>
      <c r="M234" s="8">
        <v>0</v>
      </c>
      <c r="N234" s="8">
        <v>565600</v>
      </c>
      <c r="O234" s="8">
        <v>0</v>
      </c>
      <c r="P234" s="9">
        <v>0</v>
      </c>
      <c r="Q234" s="9">
        <v>3.21</v>
      </c>
      <c r="R234" s="9">
        <v>0</v>
      </c>
      <c r="S234" s="9">
        <v>0</v>
      </c>
      <c r="T234" s="9">
        <v>0</v>
      </c>
      <c r="U234" s="9">
        <v>96.78</v>
      </c>
      <c r="V234" s="9">
        <v>0</v>
      </c>
      <c r="W234" s="8">
        <v>1532428.43</v>
      </c>
      <c r="X234" s="8">
        <v>0</v>
      </c>
      <c r="Y234" s="8">
        <v>18800</v>
      </c>
      <c r="Z234" s="8">
        <v>0</v>
      </c>
      <c r="AA234" s="8">
        <v>0</v>
      </c>
      <c r="AB234" s="8">
        <v>0</v>
      </c>
      <c r="AC234" s="8">
        <v>1513628.43</v>
      </c>
      <c r="AD234" s="8">
        <v>0</v>
      </c>
      <c r="AE234" s="9">
        <v>0</v>
      </c>
      <c r="AF234" s="9">
        <v>1.22</v>
      </c>
      <c r="AG234" s="9">
        <v>0</v>
      </c>
      <c r="AH234" s="9">
        <v>0</v>
      </c>
      <c r="AI234" s="9">
        <v>0</v>
      </c>
      <c r="AJ234" s="9">
        <v>98.77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457</v>
      </c>
      <c r="G235" s="53" t="s">
        <v>471</v>
      </c>
      <c r="H235" s="8">
        <v>2645382</v>
      </c>
      <c r="I235" s="8">
        <v>0</v>
      </c>
      <c r="J235" s="8">
        <v>1000000</v>
      </c>
      <c r="K235" s="8">
        <v>1645382</v>
      </c>
      <c r="L235" s="8">
        <v>0</v>
      </c>
      <c r="M235" s="8">
        <v>0</v>
      </c>
      <c r="N235" s="8">
        <v>0</v>
      </c>
      <c r="O235" s="8">
        <v>0</v>
      </c>
      <c r="P235" s="9">
        <v>0</v>
      </c>
      <c r="Q235" s="9">
        <v>37.8</v>
      </c>
      <c r="R235" s="9">
        <v>62.19</v>
      </c>
      <c r="S235" s="9">
        <v>0</v>
      </c>
      <c r="T235" s="9">
        <v>0</v>
      </c>
      <c r="U235" s="9">
        <v>0</v>
      </c>
      <c r="V235" s="9">
        <v>0</v>
      </c>
      <c r="W235" s="8">
        <v>1645382.68</v>
      </c>
      <c r="X235" s="8">
        <v>0</v>
      </c>
      <c r="Y235" s="8">
        <v>0</v>
      </c>
      <c r="Z235" s="8">
        <v>1645382.68</v>
      </c>
      <c r="AA235" s="8">
        <v>0</v>
      </c>
      <c r="AB235" s="8">
        <v>0</v>
      </c>
      <c r="AC235" s="8">
        <v>0</v>
      </c>
      <c r="AD235" s="8">
        <v>0</v>
      </c>
      <c r="AE235" s="9">
        <v>0</v>
      </c>
      <c r="AF235" s="9">
        <v>0</v>
      </c>
      <c r="AG235" s="9">
        <v>100</v>
      </c>
      <c r="AH235" s="9">
        <v>0</v>
      </c>
      <c r="AI235" s="9">
        <v>0</v>
      </c>
      <c r="AJ235" s="9">
        <v>0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457</v>
      </c>
      <c r="G236" s="53" t="s">
        <v>472</v>
      </c>
      <c r="H236" s="8">
        <v>330322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330322</v>
      </c>
      <c r="O236" s="8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100</v>
      </c>
      <c r="V236" s="9">
        <v>0</v>
      </c>
      <c r="W236" s="8">
        <v>3314661.47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3314661.47</v>
      </c>
      <c r="AD236" s="8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100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457</v>
      </c>
      <c r="G237" s="53" t="s">
        <v>473</v>
      </c>
      <c r="H237" s="8">
        <v>4025893</v>
      </c>
      <c r="I237" s="8">
        <v>2800000</v>
      </c>
      <c r="J237" s="8">
        <v>14645</v>
      </c>
      <c r="K237" s="8">
        <v>0</v>
      </c>
      <c r="L237" s="8">
        <v>0</v>
      </c>
      <c r="M237" s="8">
        <v>0</v>
      </c>
      <c r="N237" s="8">
        <v>1211248</v>
      </c>
      <c r="O237" s="8">
        <v>0</v>
      </c>
      <c r="P237" s="9">
        <v>69.54</v>
      </c>
      <c r="Q237" s="9">
        <v>0.36</v>
      </c>
      <c r="R237" s="9">
        <v>0</v>
      </c>
      <c r="S237" s="9">
        <v>0</v>
      </c>
      <c r="T237" s="9">
        <v>0</v>
      </c>
      <c r="U237" s="9">
        <v>30.08</v>
      </c>
      <c r="V237" s="9">
        <v>0</v>
      </c>
      <c r="W237" s="8">
        <v>1225956.81</v>
      </c>
      <c r="X237" s="8">
        <v>0</v>
      </c>
      <c r="Y237" s="8">
        <v>14645</v>
      </c>
      <c r="Z237" s="8">
        <v>0</v>
      </c>
      <c r="AA237" s="8">
        <v>0</v>
      </c>
      <c r="AB237" s="8">
        <v>0</v>
      </c>
      <c r="AC237" s="8">
        <v>1211311.81</v>
      </c>
      <c r="AD237" s="8">
        <v>0</v>
      </c>
      <c r="AE237" s="9">
        <v>0</v>
      </c>
      <c r="AF237" s="9">
        <v>1.19</v>
      </c>
      <c r="AG237" s="9">
        <v>0</v>
      </c>
      <c r="AH237" s="9">
        <v>0</v>
      </c>
      <c r="AI237" s="9">
        <v>0</v>
      </c>
      <c r="AJ237" s="9">
        <v>98.8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457</v>
      </c>
      <c r="G238" s="53" t="s">
        <v>474</v>
      </c>
      <c r="H238" s="8">
        <v>7801807</v>
      </c>
      <c r="I238" s="8">
        <v>282000</v>
      </c>
      <c r="J238" s="8">
        <v>0</v>
      </c>
      <c r="K238" s="8">
        <v>7519807</v>
      </c>
      <c r="L238" s="8">
        <v>0</v>
      </c>
      <c r="M238" s="8">
        <v>0</v>
      </c>
      <c r="N238" s="8">
        <v>0</v>
      </c>
      <c r="O238" s="8">
        <v>0</v>
      </c>
      <c r="P238" s="9">
        <v>3.61</v>
      </c>
      <c r="Q238" s="9">
        <v>0</v>
      </c>
      <c r="R238" s="9">
        <v>96.38</v>
      </c>
      <c r="S238" s="9">
        <v>0</v>
      </c>
      <c r="T238" s="9">
        <v>0</v>
      </c>
      <c r="U238" s="9">
        <v>0</v>
      </c>
      <c r="V238" s="9">
        <v>0</v>
      </c>
      <c r="W238" s="8">
        <v>7519807</v>
      </c>
      <c r="X238" s="8">
        <v>0</v>
      </c>
      <c r="Y238" s="8">
        <v>0</v>
      </c>
      <c r="Z238" s="8">
        <v>7519807</v>
      </c>
      <c r="AA238" s="8">
        <v>0</v>
      </c>
      <c r="AB238" s="8">
        <v>0</v>
      </c>
      <c r="AC238" s="8">
        <v>0</v>
      </c>
      <c r="AD238" s="8">
        <v>0</v>
      </c>
      <c r="AE238" s="9">
        <v>0</v>
      </c>
      <c r="AF238" s="9">
        <v>0</v>
      </c>
      <c r="AG238" s="9">
        <v>100</v>
      </c>
      <c r="AH238" s="9">
        <v>0</v>
      </c>
      <c r="AI238" s="9">
        <v>0</v>
      </c>
      <c r="AJ238" s="9">
        <v>0</v>
      </c>
      <c r="AK238" s="9">
        <v>0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457</v>
      </c>
      <c r="G239" s="53" t="s">
        <v>475</v>
      </c>
      <c r="H239" s="8">
        <v>1609286.02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1609286.02</v>
      </c>
      <c r="O239" s="8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100</v>
      </c>
      <c r="V239" s="9">
        <v>0</v>
      </c>
      <c r="W239" s="8">
        <v>1609286.02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1609286.02</v>
      </c>
      <c r="AD239" s="8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100</v>
      </c>
      <c r="AK239" s="9">
        <v>0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457</v>
      </c>
      <c r="G240" s="53" t="s">
        <v>476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9"/>
      <c r="Q240" s="9"/>
      <c r="R240" s="9"/>
      <c r="S240" s="9"/>
      <c r="T240" s="9"/>
      <c r="U240" s="9"/>
      <c r="V240" s="9"/>
      <c r="W240" s="8">
        <v>288853.83</v>
      </c>
      <c r="X240" s="8">
        <v>288853.83</v>
      </c>
      <c r="Y240" s="8">
        <v>0</v>
      </c>
      <c r="Z240" s="8">
        <v>0</v>
      </c>
      <c r="AA240" s="8">
        <v>0</v>
      </c>
      <c r="AB240" s="8">
        <v>0</v>
      </c>
      <c r="AC240" s="8">
        <v>0</v>
      </c>
      <c r="AD240" s="8">
        <v>0</v>
      </c>
      <c r="AE240" s="9">
        <v>100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457</v>
      </c>
      <c r="G241" s="53" t="s">
        <v>477</v>
      </c>
      <c r="H241" s="8">
        <v>1851676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1851676</v>
      </c>
      <c r="O241" s="8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100</v>
      </c>
      <c r="V241" s="9">
        <v>0</v>
      </c>
      <c r="W241" s="8">
        <v>2309844.57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2309844.57</v>
      </c>
      <c r="AD241" s="8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100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478</v>
      </c>
      <c r="G242" s="53" t="s">
        <v>479</v>
      </c>
      <c r="H242" s="8">
        <v>308675199.69</v>
      </c>
      <c r="I242" s="8">
        <v>177000000</v>
      </c>
      <c r="J242" s="8">
        <v>17553130.56</v>
      </c>
      <c r="K242" s="8">
        <v>0</v>
      </c>
      <c r="L242" s="8">
        <v>0</v>
      </c>
      <c r="M242" s="8">
        <v>0</v>
      </c>
      <c r="N242" s="8">
        <v>114122069.13</v>
      </c>
      <c r="O242" s="8">
        <v>0</v>
      </c>
      <c r="P242" s="9">
        <v>57.34</v>
      </c>
      <c r="Q242" s="9">
        <v>5.68</v>
      </c>
      <c r="R242" s="9">
        <v>0</v>
      </c>
      <c r="S242" s="9">
        <v>0</v>
      </c>
      <c r="T242" s="9">
        <v>0</v>
      </c>
      <c r="U242" s="9">
        <v>36.97</v>
      </c>
      <c r="V242" s="9">
        <v>0</v>
      </c>
      <c r="W242" s="8">
        <v>173919618.88</v>
      </c>
      <c r="X242" s="8">
        <v>50000000</v>
      </c>
      <c r="Y242" s="8">
        <v>9797549.75</v>
      </c>
      <c r="Z242" s="8">
        <v>0</v>
      </c>
      <c r="AA242" s="8">
        <v>0</v>
      </c>
      <c r="AB242" s="8">
        <v>0</v>
      </c>
      <c r="AC242" s="8">
        <v>114122069.13</v>
      </c>
      <c r="AD242" s="8">
        <v>0</v>
      </c>
      <c r="AE242" s="9">
        <v>28.74</v>
      </c>
      <c r="AF242" s="9">
        <v>5.63</v>
      </c>
      <c r="AG242" s="9">
        <v>0</v>
      </c>
      <c r="AH242" s="9">
        <v>0</v>
      </c>
      <c r="AI242" s="9">
        <v>0</v>
      </c>
      <c r="AJ242" s="9">
        <v>65.61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480</v>
      </c>
      <c r="E243" s="36">
        <v>271</v>
      </c>
      <c r="F243" s="7" t="s">
        <v>480</v>
      </c>
      <c r="G243" s="53" t="s">
        <v>481</v>
      </c>
      <c r="H243" s="8">
        <v>883161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883161</v>
      </c>
      <c r="O243" s="8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100</v>
      </c>
      <c r="V243" s="9">
        <v>0</v>
      </c>
      <c r="W243" s="8">
        <v>1904782.08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1904782.08</v>
      </c>
      <c r="AD243" s="8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100</v>
      </c>
      <c r="AK243" s="9">
        <v>0</v>
      </c>
    </row>
    <row r="244" spans="1:37" ht="24">
      <c r="A244" s="34">
        <v>6</v>
      </c>
      <c r="B244" s="34">
        <v>19</v>
      </c>
      <c r="C244" s="34">
        <v>1</v>
      </c>
      <c r="D244" s="35" t="s">
        <v>480</v>
      </c>
      <c r="E244" s="36">
        <v>270</v>
      </c>
      <c r="F244" s="7" t="s">
        <v>480</v>
      </c>
      <c r="G244" s="53" t="s">
        <v>482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9"/>
      <c r="Q244" s="9"/>
      <c r="R244" s="9"/>
      <c r="S244" s="9"/>
      <c r="T244" s="9"/>
      <c r="U244" s="9"/>
      <c r="V244" s="9"/>
      <c r="W244" s="8">
        <v>913492.92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913492.92</v>
      </c>
      <c r="AD244" s="8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100</v>
      </c>
      <c r="AK244" s="9">
        <v>0</v>
      </c>
    </row>
    <row r="245" spans="1:37" ht="12.75">
      <c r="A245" s="34">
        <v>6</v>
      </c>
      <c r="B245" s="34">
        <v>7</v>
      </c>
      <c r="C245" s="34">
        <v>1</v>
      </c>
      <c r="D245" s="35" t="s">
        <v>480</v>
      </c>
      <c r="E245" s="36">
        <v>187</v>
      </c>
      <c r="F245" s="7" t="s">
        <v>480</v>
      </c>
      <c r="G245" s="53" t="s">
        <v>489</v>
      </c>
      <c r="H245" s="8">
        <v>900000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900000</v>
      </c>
      <c r="O245" s="8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100</v>
      </c>
      <c r="V245" s="9">
        <v>0</v>
      </c>
      <c r="W245" s="8">
        <v>1096208.63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1096208.63</v>
      </c>
      <c r="AD245" s="8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100</v>
      </c>
      <c r="AK245" s="9">
        <v>0</v>
      </c>
    </row>
    <row r="246" spans="1:37" ht="24">
      <c r="A246" s="34">
        <v>6</v>
      </c>
      <c r="B246" s="34">
        <v>1</v>
      </c>
      <c r="C246" s="34">
        <v>1</v>
      </c>
      <c r="D246" s="35" t="s">
        <v>480</v>
      </c>
      <c r="E246" s="36">
        <v>188</v>
      </c>
      <c r="F246" s="7" t="s">
        <v>480</v>
      </c>
      <c r="G246" s="53" t="s">
        <v>490</v>
      </c>
      <c r="H246" s="8">
        <v>7866.16</v>
      </c>
      <c r="I246" s="8">
        <v>0</v>
      </c>
      <c r="J246" s="8">
        <v>0</v>
      </c>
      <c r="K246" s="8">
        <v>7866.16</v>
      </c>
      <c r="L246" s="8">
        <v>0</v>
      </c>
      <c r="M246" s="8">
        <v>0</v>
      </c>
      <c r="N246" s="8">
        <v>0</v>
      </c>
      <c r="O246" s="8">
        <v>0</v>
      </c>
      <c r="P246" s="9">
        <v>0</v>
      </c>
      <c r="Q246" s="9">
        <v>0</v>
      </c>
      <c r="R246" s="9">
        <v>100</v>
      </c>
      <c r="S246" s="9">
        <v>0</v>
      </c>
      <c r="T246" s="9">
        <v>0</v>
      </c>
      <c r="U246" s="9">
        <v>0</v>
      </c>
      <c r="V246" s="9">
        <v>0</v>
      </c>
      <c r="W246" s="8">
        <v>7866.16</v>
      </c>
      <c r="X246" s="8">
        <v>0</v>
      </c>
      <c r="Y246" s="8">
        <v>0</v>
      </c>
      <c r="Z246" s="8">
        <v>7866.16</v>
      </c>
      <c r="AA246" s="8">
        <v>0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100</v>
      </c>
      <c r="AH246" s="9">
        <v>0</v>
      </c>
      <c r="AI246" s="9">
        <v>0</v>
      </c>
      <c r="AJ246" s="9">
        <v>0</v>
      </c>
      <c r="AK246" s="9">
        <v>0</v>
      </c>
    </row>
    <row r="247" spans="1:37" ht="12.75">
      <c r="A247" s="34">
        <v>6</v>
      </c>
      <c r="B247" s="34">
        <v>13</v>
      </c>
      <c r="C247" s="34">
        <v>4</v>
      </c>
      <c r="D247" s="35" t="s">
        <v>480</v>
      </c>
      <c r="E247" s="36">
        <v>186</v>
      </c>
      <c r="F247" s="7" t="s">
        <v>480</v>
      </c>
      <c r="G247" s="53" t="s">
        <v>483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59566.94</v>
      </c>
      <c r="X247" s="8">
        <v>0</v>
      </c>
      <c r="Y247" s="8">
        <v>0</v>
      </c>
      <c r="Z247" s="8">
        <v>59566.94</v>
      </c>
      <c r="AA247" s="8">
        <v>0</v>
      </c>
      <c r="AB247" s="8">
        <v>0</v>
      </c>
      <c r="AC247" s="8">
        <v>0</v>
      </c>
      <c r="AD247" s="8">
        <v>0</v>
      </c>
      <c r="AE247" s="9">
        <v>0</v>
      </c>
      <c r="AF247" s="9">
        <v>0</v>
      </c>
      <c r="AG247" s="9">
        <v>100</v>
      </c>
      <c r="AH247" s="9">
        <v>0</v>
      </c>
      <c r="AI247" s="9">
        <v>0</v>
      </c>
      <c r="AJ247" s="9">
        <v>0</v>
      </c>
      <c r="AK247" s="9">
        <v>0</v>
      </c>
    </row>
    <row r="248" spans="1:37" ht="24">
      <c r="A248" s="34">
        <v>6</v>
      </c>
      <c r="B248" s="34">
        <v>4</v>
      </c>
      <c r="C248" s="34">
        <v>3</v>
      </c>
      <c r="D248" s="35" t="s">
        <v>480</v>
      </c>
      <c r="E248" s="36">
        <v>218</v>
      </c>
      <c r="F248" s="7" t="s">
        <v>480</v>
      </c>
      <c r="G248" s="53" t="s">
        <v>484</v>
      </c>
      <c r="H248" s="8">
        <v>8701</v>
      </c>
      <c r="I248" s="8">
        <v>0</v>
      </c>
      <c r="J248" s="8">
        <v>0</v>
      </c>
      <c r="K248" s="8">
        <v>8701</v>
      </c>
      <c r="L248" s="8">
        <v>0</v>
      </c>
      <c r="M248" s="8">
        <v>0</v>
      </c>
      <c r="N248" s="8">
        <v>0</v>
      </c>
      <c r="O248" s="8">
        <v>0</v>
      </c>
      <c r="P248" s="9">
        <v>0</v>
      </c>
      <c r="Q248" s="9">
        <v>0</v>
      </c>
      <c r="R248" s="9">
        <v>100</v>
      </c>
      <c r="S248" s="9">
        <v>0</v>
      </c>
      <c r="T248" s="9">
        <v>0</v>
      </c>
      <c r="U248" s="9">
        <v>0</v>
      </c>
      <c r="V248" s="9">
        <v>0</v>
      </c>
      <c r="W248" s="8">
        <v>8701.77</v>
      </c>
      <c r="X248" s="8">
        <v>0</v>
      </c>
      <c r="Y248" s="8">
        <v>0</v>
      </c>
      <c r="Z248" s="8">
        <v>8701.77</v>
      </c>
      <c r="AA248" s="8">
        <v>0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100</v>
      </c>
      <c r="AH248" s="9">
        <v>0</v>
      </c>
      <c r="AI248" s="9">
        <v>0</v>
      </c>
      <c r="AJ248" s="9">
        <v>0</v>
      </c>
      <c r="AK248" s="9">
        <v>0</v>
      </c>
    </row>
    <row r="249" spans="1:37" ht="24">
      <c r="A249" s="34">
        <v>6</v>
      </c>
      <c r="B249" s="34">
        <v>15</v>
      </c>
      <c r="C249" s="34">
        <v>0</v>
      </c>
      <c r="D249" s="35" t="s">
        <v>480</v>
      </c>
      <c r="E249" s="36">
        <v>220</v>
      </c>
      <c r="F249" s="7" t="s">
        <v>480</v>
      </c>
      <c r="G249" s="53" t="s">
        <v>485</v>
      </c>
      <c r="H249" s="8">
        <v>398458</v>
      </c>
      <c r="I249" s="8">
        <v>0</v>
      </c>
      <c r="J249" s="8">
        <v>0</v>
      </c>
      <c r="K249" s="8">
        <v>398458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398458.3</v>
      </c>
      <c r="X249" s="8">
        <v>0</v>
      </c>
      <c r="Y249" s="8">
        <v>0</v>
      </c>
      <c r="Z249" s="8">
        <v>398458.3</v>
      </c>
      <c r="AA249" s="8">
        <v>0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100</v>
      </c>
      <c r="AH249" s="9">
        <v>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9</v>
      </c>
      <c r="C250" s="34">
        <v>1</v>
      </c>
      <c r="D250" s="35" t="s">
        <v>480</v>
      </c>
      <c r="E250" s="36">
        <v>140</v>
      </c>
      <c r="F250" s="7" t="s">
        <v>480</v>
      </c>
      <c r="G250" s="53" t="s">
        <v>486</v>
      </c>
      <c r="H250" s="8">
        <v>1837.35</v>
      </c>
      <c r="I250" s="8">
        <v>0</v>
      </c>
      <c r="J250" s="8">
        <v>0</v>
      </c>
      <c r="K250" s="8">
        <v>1837.35</v>
      </c>
      <c r="L250" s="8">
        <v>0</v>
      </c>
      <c r="M250" s="8">
        <v>0</v>
      </c>
      <c r="N250" s="8">
        <v>0</v>
      </c>
      <c r="O250" s="8">
        <v>0</v>
      </c>
      <c r="P250" s="9">
        <v>0</v>
      </c>
      <c r="Q250" s="9">
        <v>0</v>
      </c>
      <c r="R250" s="9">
        <v>100</v>
      </c>
      <c r="S250" s="9">
        <v>0</v>
      </c>
      <c r="T250" s="9">
        <v>0</v>
      </c>
      <c r="U250" s="9">
        <v>0</v>
      </c>
      <c r="V250" s="9">
        <v>0</v>
      </c>
      <c r="W250" s="8">
        <v>1837.35</v>
      </c>
      <c r="X250" s="8">
        <v>0</v>
      </c>
      <c r="Y250" s="8">
        <v>0</v>
      </c>
      <c r="Z250" s="8">
        <v>1837.35</v>
      </c>
      <c r="AA250" s="8">
        <v>0</v>
      </c>
      <c r="AB250" s="8">
        <v>0</v>
      </c>
      <c r="AC250" s="8">
        <v>0</v>
      </c>
      <c r="AD250" s="8">
        <v>0</v>
      </c>
      <c r="AE250" s="9">
        <v>0</v>
      </c>
      <c r="AF250" s="9">
        <v>0</v>
      </c>
      <c r="AG250" s="9">
        <v>100</v>
      </c>
      <c r="AH250" s="9">
        <v>0</v>
      </c>
      <c r="AI250" s="9">
        <v>0</v>
      </c>
      <c r="AJ250" s="9">
        <v>0</v>
      </c>
      <c r="AK250" s="9">
        <v>0</v>
      </c>
    </row>
    <row r="251" spans="1:37" ht="12.75">
      <c r="A251" s="34">
        <v>6</v>
      </c>
      <c r="B251" s="34">
        <v>62</v>
      </c>
      <c r="C251" s="34">
        <v>1</v>
      </c>
      <c r="D251" s="35" t="s">
        <v>480</v>
      </c>
      <c r="E251" s="36">
        <v>198</v>
      </c>
      <c r="F251" s="7" t="s">
        <v>480</v>
      </c>
      <c r="G251" s="53" t="s">
        <v>487</v>
      </c>
      <c r="H251" s="8">
        <v>100000</v>
      </c>
      <c r="I251" s="8">
        <v>0</v>
      </c>
      <c r="J251" s="8">
        <v>0</v>
      </c>
      <c r="K251" s="8">
        <v>100000</v>
      </c>
      <c r="L251" s="8">
        <v>0</v>
      </c>
      <c r="M251" s="8">
        <v>0</v>
      </c>
      <c r="N251" s="8">
        <v>0</v>
      </c>
      <c r="O251" s="8">
        <v>0</v>
      </c>
      <c r="P251" s="9">
        <v>0</v>
      </c>
      <c r="Q251" s="9">
        <v>0</v>
      </c>
      <c r="R251" s="9">
        <v>100</v>
      </c>
      <c r="S251" s="9">
        <v>0</v>
      </c>
      <c r="T251" s="9">
        <v>0</v>
      </c>
      <c r="U251" s="9">
        <v>0</v>
      </c>
      <c r="V251" s="9">
        <v>0</v>
      </c>
      <c r="W251" s="8">
        <v>190665.78</v>
      </c>
      <c r="X251" s="8">
        <v>0</v>
      </c>
      <c r="Y251" s="8">
        <v>0</v>
      </c>
      <c r="Z251" s="8">
        <v>190665.78</v>
      </c>
      <c r="AA251" s="8">
        <v>0</v>
      </c>
      <c r="AB251" s="8">
        <v>0</v>
      </c>
      <c r="AC251" s="8">
        <v>0</v>
      </c>
      <c r="AD251" s="8">
        <v>0</v>
      </c>
      <c r="AE251" s="9">
        <v>0</v>
      </c>
      <c r="AF251" s="9">
        <v>0</v>
      </c>
      <c r="AG251" s="9">
        <v>100</v>
      </c>
      <c r="AH251" s="9">
        <v>0</v>
      </c>
      <c r="AI251" s="9">
        <v>0</v>
      </c>
      <c r="AJ251" s="9">
        <v>0</v>
      </c>
      <c r="AK251" s="9">
        <v>0</v>
      </c>
    </row>
    <row r="252" spans="1:37" ht="12.75">
      <c r="A252" s="34">
        <v>6</v>
      </c>
      <c r="B252" s="34">
        <v>8</v>
      </c>
      <c r="C252" s="34">
        <v>1</v>
      </c>
      <c r="D252" s="35" t="s">
        <v>480</v>
      </c>
      <c r="E252" s="36">
        <v>265</v>
      </c>
      <c r="F252" s="7" t="s">
        <v>480</v>
      </c>
      <c r="G252" s="53" t="s">
        <v>488</v>
      </c>
      <c r="H252" s="8">
        <v>3593267</v>
      </c>
      <c r="I252" s="8">
        <v>3071670</v>
      </c>
      <c r="J252" s="8">
        <v>0</v>
      </c>
      <c r="K252" s="8">
        <v>0</v>
      </c>
      <c r="L252" s="8">
        <v>0</v>
      </c>
      <c r="M252" s="8">
        <v>0</v>
      </c>
      <c r="N252" s="8">
        <v>521597</v>
      </c>
      <c r="O252" s="8">
        <v>0</v>
      </c>
      <c r="P252" s="9">
        <v>85.48</v>
      </c>
      <c r="Q252" s="9">
        <v>0</v>
      </c>
      <c r="R252" s="9">
        <v>0</v>
      </c>
      <c r="S252" s="9">
        <v>0</v>
      </c>
      <c r="T252" s="9">
        <v>0</v>
      </c>
      <c r="U252" s="9">
        <v>14.51</v>
      </c>
      <c r="V252" s="9">
        <v>0</v>
      </c>
      <c r="W252" s="8">
        <v>521597.89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521597.89</v>
      </c>
      <c r="AD252" s="8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100</v>
      </c>
      <c r="AK252" s="9">
        <v>0</v>
      </c>
    </row>
  </sheetData>
  <sheetProtection/>
  <mergeCells count="19"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  <mergeCell ref="H4:O4"/>
    <mergeCell ref="P4:V5"/>
    <mergeCell ref="F4:G6"/>
    <mergeCell ref="W5:W6"/>
    <mergeCell ref="X5:AD5"/>
    <mergeCell ref="F8:G8"/>
    <mergeCell ref="H7:O7"/>
    <mergeCell ref="P7:V7"/>
    <mergeCell ref="W7:A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C252"/>
  <sheetViews>
    <sheetView zoomScale="75" zoomScaleNormal="75" zoomScalePageLayoutView="0" workbookViewId="0" topLeftCell="A1">
      <pane xSplit="7" ySplit="8" topLeftCell="H228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45" sqref="G245:G246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2" width="14.57421875" style="0" customWidth="1"/>
    <col min="13" max="16" width="8.140625" style="0" customWidth="1"/>
    <col min="17" max="21" width="14.57421875" style="0" customWidth="1"/>
    <col min="22" max="25" width="8.140625" style="0" customWidth="1"/>
  </cols>
  <sheetData>
    <row r="1" spans="1:29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8">
      <c r="A2" s="18" t="str">
        <f>'Spis tabel'!B6</f>
        <v>Tabela 4. Rozchody budżetów jst wg stanu na koniec  3 kwartału 2015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1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5" ht="15">
      <c r="A4" s="149" t="s">
        <v>0</v>
      </c>
      <c r="B4" s="149" t="s">
        <v>1</v>
      </c>
      <c r="C4" s="149" t="s">
        <v>2</v>
      </c>
      <c r="D4" s="149" t="s">
        <v>3</v>
      </c>
      <c r="E4" s="149" t="s">
        <v>53</v>
      </c>
      <c r="F4" s="149" t="s">
        <v>56</v>
      </c>
      <c r="G4" s="149"/>
      <c r="H4" s="151" t="s">
        <v>193</v>
      </c>
      <c r="I4" s="151"/>
      <c r="J4" s="151"/>
      <c r="K4" s="151"/>
      <c r="L4" s="151"/>
      <c r="M4" s="151" t="s">
        <v>194</v>
      </c>
      <c r="N4" s="151"/>
      <c r="O4" s="151"/>
      <c r="P4" s="151"/>
      <c r="Q4" s="151" t="s">
        <v>195</v>
      </c>
      <c r="R4" s="151"/>
      <c r="S4" s="151"/>
      <c r="T4" s="151"/>
      <c r="U4" s="151"/>
      <c r="V4" s="151" t="s">
        <v>23</v>
      </c>
      <c r="W4" s="151"/>
      <c r="X4" s="151"/>
      <c r="Y4" s="151"/>
    </row>
    <row r="5" spans="1:25" ht="12.75">
      <c r="A5" s="149"/>
      <c r="B5" s="149"/>
      <c r="C5" s="149"/>
      <c r="D5" s="149"/>
      <c r="E5" s="149"/>
      <c r="F5" s="149"/>
      <c r="G5" s="149"/>
      <c r="H5" s="147" t="s">
        <v>24</v>
      </c>
      <c r="I5" s="146" t="s">
        <v>15</v>
      </c>
      <c r="J5" s="146"/>
      <c r="K5" s="146"/>
      <c r="L5" s="146"/>
      <c r="M5" s="151"/>
      <c r="N5" s="151"/>
      <c r="O5" s="151"/>
      <c r="P5" s="151"/>
      <c r="Q5" s="147" t="s">
        <v>24</v>
      </c>
      <c r="R5" s="146" t="s">
        <v>15</v>
      </c>
      <c r="S5" s="146"/>
      <c r="T5" s="146"/>
      <c r="U5" s="146"/>
      <c r="V5" s="151"/>
      <c r="W5" s="151"/>
      <c r="X5" s="151"/>
      <c r="Y5" s="151"/>
    </row>
    <row r="6" spans="1:25" ht="53.25">
      <c r="A6" s="149"/>
      <c r="B6" s="149"/>
      <c r="C6" s="149"/>
      <c r="D6" s="149"/>
      <c r="E6" s="149"/>
      <c r="F6" s="149"/>
      <c r="G6" s="149"/>
      <c r="H6" s="147"/>
      <c r="I6" s="40" t="s">
        <v>196</v>
      </c>
      <c r="J6" s="40" t="s">
        <v>197</v>
      </c>
      <c r="K6" s="40" t="s">
        <v>201</v>
      </c>
      <c r="L6" s="97" t="s">
        <v>198</v>
      </c>
      <c r="M6" s="57" t="s">
        <v>196</v>
      </c>
      <c r="N6" s="57" t="s">
        <v>197</v>
      </c>
      <c r="O6" s="57" t="s">
        <v>201</v>
      </c>
      <c r="P6" s="99" t="s">
        <v>198</v>
      </c>
      <c r="Q6" s="147"/>
      <c r="R6" s="40" t="s">
        <v>196</v>
      </c>
      <c r="S6" s="40" t="s">
        <v>197</v>
      </c>
      <c r="T6" s="40" t="s">
        <v>201</v>
      </c>
      <c r="U6" s="97" t="s">
        <v>198</v>
      </c>
      <c r="V6" s="57" t="s">
        <v>196</v>
      </c>
      <c r="W6" s="57" t="s">
        <v>197</v>
      </c>
      <c r="X6" s="57" t="s">
        <v>201</v>
      </c>
      <c r="Y6" s="99" t="s">
        <v>198</v>
      </c>
    </row>
    <row r="7" spans="1:25" ht="15.75">
      <c r="A7" s="149"/>
      <c r="B7" s="149"/>
      <c r="C7" s="149"/>
      <c r="D7" s="149"/>
      <c r="E7" s="149"/>
      <c r="F7" s="149"/>
      <c r="G7" s="149"/>
      <c r="H7" s="148" t="s">
        <v>10</v>
      </c>
      <c r="I7" s="148"/>
      <c r="J7" s="148"/>
      <c r="K7" s="148"/>
      <c r="L7" s="148"/>
      <c r="M7" s="150" t="s">
        <v>11</v>
      </c>
      <c r="N7" s="150"/>
      <c r="O7" s="150"/>
      <c r="P7" s="150"/>
      <c r="Q7" s="148" t="s">
        <v>10</v>
      </c>
      <c r="R7" s="148"/>
      <c r="S7" s="148"/>
      <c r="T7" s="148"/>
      <c r="U7" s="148"/>
      <c r="V7" s="145" t="s">
        <v>11</v>
      </c>
      <c r="W7" s="145"/>
      <c r="X7" s="145"/>
      <c r="Y7" s="145"/>
    </row>
    <row r="8" spans="1:25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3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>
        <v>21</v>
      </c>
      <c r="W8" s="41">
        <v>22</v>
      </c>
      <c r="X8" s="41">
        <v>23</v>
      </c>
      <c r="Y8" s="41">
        <v>24</v>
      </c>
    </row>
    <row r="9" spans="1:25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257</v>
      </c>
      <c r="G9" s="53" t="s">
        <v>258</v>
      </c>
      <c r="H9" s="8">
        <v>1419375</v>
      </c>
      <c r="I9" s="8">
        <v>1419375</v>
      </c>
      <c r="J9" s="8">
        <v>0</v>
      </c>
      <c r="K9" s="8">
        <v>0</v>
      </c>
      <c r="L9" s="8">
        <v>0</v>
      </c>
      <c r="M9" s="9">
        <v>100</v>
      </c>
      <c r="N9" s="9">
        <v>0</v>
      </c>
      <c r="O9" s="9">
        <v>0</v>
      </c>
      <c r="P9" s="9">
        <v>0</v>
      </c>
      <c r="Q9" s="8">
        <v>901875</v>
      </c>
      <c r="R9" s="8">
        <v>901875</v>
      </c>
      <c r="S9" s="8">
        <v>0</v>
      </c>
      <c r="T9" s="8">
        <v>0</v>
      </c>
      <c r="U9" s="8">
        <v>0</v>
      </c>
      <c r="V9" s="9">
        <v>100</v>
      </c>
      <c r="W9" s="9">
        <v>0</v>
      </c>
      <c r="X9" s="9">
        <v>0</v>
      </c>
      <c r="Y9" s="9">
        <v>0</v>
      </c>
    </row>
    <row r="10" spans="1:25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257</v>
      </c>
      <c r="G10" s="53" t="s">
        <v>259</v>
      </c>
      <c r="H10" s="8">
        <v>1455000</v>
      </c>
      <c r="I10" s="8">
        <v>1455000</v>
      </c>
      <c r="J10" s="8">
        <v>0</v>
      </c>
      <c r="K10" s="8">
        <v>0</v>
      </c>
      <c r="L10" s="8">
        <v>0</v>
      </c>
      <c r="M10" s="9">
        <v>100</v>
      </c>
      <c r="N10" s="9">
        <v>0</v>
      </c>
      <c r="O10" s="9">
        <v>0</v>
      </c>
      <c r="P10" s="9">
        <v>0</v>
      </c>
      <c r="Q10" s="8">
        <v>1145000</v>
      </c>
      <c r="R10" s="8">
        <v>1145000</v>
      </c>
      <c r="S10" s="8">
        <v>0</v>
      </c>
      <c r="T10" s="8">
        <v>0</v>
      </c>
      <c r="U10" s="8">
        <v>0</v>
      </c>
      <c r="V10" s="9">
        <v>100</v>
      </c>
      <c r="W10" s="9">
        <v>0</v>
      </c>
      <c r="X10" s="9">
        <v>0</v>
      </c>
      <c r="Y10" s="9">
        <v>0</v>
      </c>
    </row>
    <row r="11" spans="1:25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257</v>
      </c>
      <c r="G11" s="53" t="s">
        <v>260</v>
      </c>
      <c r="H11" s="8">
        <v>3532944</v>
      </c>
      <c r="I11" s="8">
        <v>3532944</v>
      </c>
      <c r="J11" s="8">
        <v>0</v>
      </c>
      <c r="K11" s="8">
        <v>0</v>
      </c>
      <c r="L11" s="8">
        <v>0</v>
      </c>
      <c r="M11" s="9">
        <v>100</v>
      </c>
      <c r="N11" s="9">
        <v>0</v>
      </c>
      <c r="O11" s="9">
        <v>0</v>
      </c>
      <c r="P11" s="9">
        <v>0</v>
      </c>
      <c r="Q11" s="8">
        <v>3192098</v>
      </c>
      <c r="R11" s="8">
        <v>3192098</v>
      </c>
      <c r="S11" s="8">
        <v>0</v>
      </c>
      <c r="T11" s="8">
        <v>0</v>
      </c>
      <c r="U11" s="8">
        <v>0</v>
      </c>
      <c r="V11" s="9">
        <v>100</v>
      </c>
      <c r="W11" s="9">
        <v>0</v>
      </c>
      <c r="X11" s="9">
        <v>0</v>
      </c>
      <c r="Y11" s="9">
        <v>0</v>
      </c>
    </row>
    <row r="12" spans="1:25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257</v>
      </c>
      <c r="G12" s="53" t="s">
        <v>261</v>
      </c>
      <c r="H12" s="8">
        <v>2858005</v>
      </c>
      <c r="I12" s="8">
        <v>2858005</v>
      </c>
      <c r="J12" s="8">
        <v>0</v>
      </c>
      <c r="K12" s="8">
        <v>0</v>
      </c>
      <c r="L12" s="8">
        <v>0</v>
      </c>
      <c r="M12" s="9">
        <v>100</v>
      </c>
      <c r="N12" s="9">
        <v>0</v>
      </c>
      <c r="O12" s="9">
        <v>0</v>
      </c>
      <c r="P12" s="9">
        <v>0</v>
      </c>
      <c r="Q12" s="8">
        <v>1416260</v>
      </c>
      <c r="R12" s="8">
        <v>1416260</v>
      </c>
      <c r="S12" s="8">
        <v>0</v>
      </c>
      <c r="T12" s="8">
        <v>0</v>
      </c>
      <c r="U12" s="8">
        <v>0</v>
      </c>
      <c r="V12" s="9">
        <v>100</v>
      </c>
      <c r="W12" s="9">
        <v>0</v>
      </c>
      <c r="X12" s="9">
        <v>0</v>
      </c>
      <c r="Y12" s="9">
        <v>0</v>
      </c>
    </row>
    <row r="13" spans="1:25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257</v>
      </c>
      <c r="G13" s="53" t="s">
        <v>262</v>
      </c>
      <c r="H13" s="8">
        <v>3358682</v>
      </c>
      <c r="I13" s="8">
        <v>3358682</v>
      </c>
      <c r="J13" s="8">
        <v>0</v>
      </c>
      <c r="K13" s="8">
        <v>0</v>
      </c>
      <c r="L13" s="8">
        <v>0</v>
      </c>
      <c r="M13" s="9">
        <v>100</v>
      </c>
      <c r="N13" s="9">
        <v>0</v>
      </c>
      <c r="O13" s="9">
        <v>0</v>
      </c>
      <c r="P13" s="9">
        <v>0</v>
      </c>
      <c r="Q13" s="8">
        <v>2594011.41</v>
      </c>
      <c r="R13" s="8">
        <v>2594011.41</v>
      </c>
      <c r="S13" s="8">
        <v>0</v>
      </c>
      <c r="T13" s="8">
        <v>0</v>
      </c>
      <c r="U13" s="8">
        <v>0</v>
      </c>
      <c r="V13" s="9">
        <v>100</v>
      </c>
      <c r="W13" s="9">
        <v>0</v>
      </c>
      <c r="X13" s="9">
        <v>0</v>
      </c>
      <c r="Y13" s="9">
        <v>0</v>
      </c>
    </row>
    <row r="14" spans="1:25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257</v>
      </c>
      <c r="G14" s="53" t="s">
        <v>263</v>
      </c>
      <c r="H14" s="8">
        <v>3132000</v>
      </c>
      <c r="I14" s="8">
        <v>3132000</v>
      </c>
      <c r="J14" s="8">
        <v>0</v>
      </c>
      <c r="K14" s="8">
        <v>0</v>
      </c>
      <c r="L14" s="8">
        <v>0</v>
      </c>
      <c r="M14" s="9">
        <v>100</v>
      </c>
      <c r="N14" s="9">
        <v>0</v>
      </c>
      <c r="O14" s="9">
        <v>0</v>
      </c>
      <c r="P14" s="9">
        <v>0</v>
      </c>
      <c r="Q14" s="8">
        <v>2349200</v>
      </c>
      <c r="R14" s="8">
        <v>2349200</v>
      </c>
      <c r="S14" s="8">
        <v>0</v>
      </c>
      <c r="T14" s="8">
        <v>0</v>
      </c>
      <c r="U14" s="8">
        <v>0</v>
      </c>
      <c r="V14" s="9">
        <v>100</v>
      </c>
      <c r="W14" s="9">
        <v>0</v>
      </c>
      <c r="X14" s="9">
        <v>0</v>
      </c>
      <c r="Y14" s="9">
        <v>0</v>
      </c>
    </row>
    <row r="15" spans="1:25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257</v>
      </c>
      <c r="G15" s="53" t="s">
        <v>264</v>
      </c>
      <c r="H15" s="8">
        <v>2087480</v>
      </c>
      <c r="I15" s="8">
        <v>2087480</v>
      </c>
      <c r="J15" s="8">
        <v>0</v>
      </c>
      <c r="K15" s="8">
        <v>0</v>
      </c>
      <c r="L15" s="8">
        <v>0</v>
      </c>
      <c r="M15" s="9">
        <v>100</v>
      </c>
      <c r="N15" s="9">
        <v>0</v>
      </c>
      <c r="O15" s="9">
        <v>0</v>
      </c>
      <c r="P15" s="9">
        <v>0</v>
      </c>
      <c r="Q15" s="8">
        <v>1765610</v>
      </c>
      <c r="R15" s="8">
        <v>1765610</v>
      </c>
      <c r="S15" s="8">
        <v>0</v>
      </c>
      <c r="T15" s="8">
        <v>0</v>
      </c>
      <c r="U15" s="8">
        <v>0</v>
      </c>
      <c r="V15" s="9">
        <v>100</v>
      </c>
      <c r="W15" s="9">
        <v>0</v>
      </c>
      <c r="X15" s="9">
        <v>0</v>
      </c>
      <c r="Y15" s="9">
        <v>0</v>
      </c>
    </row>
    <row r="16" spans="1:25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257</v>
      </c>
      <c r="G16" s="53" t="s">
        <v>265</v>
      </c>
      <c r="H16" s="8">
        <v>870000</v>
      </c>
      <c r="I16" s="8">
        <v>870000</v>
      </c>
      <c r="J16" s="8">
        <v>0</v>
      </c>
      <c r="K16" s="8">
        <v>0</v>
      </c>
      <c r="L16" s="8">
        <v>0</v>
      </c>
      <c r="M16" s="9">
        <v>100</v>
      </c>
      <c r="N16" s="9">
        <v>0</v>
      </c>
      <c r="O16" s="9">
        <v>0</v>
      </c>
      <c r="P16" s="9">
        <v>0</v>
      </c>
      <c r="Q16" s="8">
        <v>652500</v>
      </c>
      <c r="R16" s="8">
        <v>652500</v>
      </c>
      <c r="S16" s="8">
        <v>0</v>
      </c>
      <c r="T16" s="8">
        <v>0</v>
      </c>
      <c r="U16" s="8">
        <v>0</v>
      </c>
      <c r="V16" s="9">
        <v>100</v>
      </c>
      <c r="W16" s="9">
        <v>0</v>
      </c>
      <c r="X16" s="9">
        <v>0</v>
      </c>
      <c r="Y16" s="9">
        <v>0</v>
      </c>
    </row>
    <row r="17" spans="1:25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257</v>
      </c>
      <c r="G17" s="53" t="s">
        <v>266</v>
      </c>
      <c r="H17" s="8">
        <v>3029248</v>
      </c>
      <c r="I17" s="8">
        <v>3029248</v>
      </c>
      <c r="J17" s="8">
        <v>0</v>
      </c>
      <c r="K17" s="8">
        <v>0</v>
      </c>
      <c r="L17" s="8">
        <v>0</v>
      </c>
      <c r="M17" s="9">
        <v>100</v>
      </c>
      <c r="N17" s="9">
        <v>0</v>
      </c>
      <c r="O17" s="9">
        <v>0</v>
      </c>
      <c r="P17" s="9">
        <v>0</v>
      </c>
      <c r="Q17" s="8">
        <v>2828151</v>
      </c>
      <c r="R17" s="8">
        <v>2828151</v>
      </c>
      <c r="S17" s="8">
        <v>0</v>
      </c>
      <c r="T17" s="8">
        <v>0</v>
      </c>
      <c r="U17" s="8">
        <v>0</v>
      </c>
      <c r="V17" s="9">
        <v>100</v>
      </c>
      <c r="W17" s="9">
        <v>0</v>
      </c>
      <c r="X17" s="9">
        <v>0</v>
      </c>
      <c r="Y17" s="9">
        <v>0</v>
      </c>
    </row>
    <row r="18" spans="1:25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257</v>
      </c>
      <c r="G18" s="53" t="s">
        <v>267</v>
      </c>
      <c r="H18" s="8">
        <v>2262000</v>
      </c>
      <c r="I18" s="8">
        <v>2262000</v>
      </c>
      <c r="J18" s="8">
        <v>0</v>
      </c>
      <c r="K18" s="8">
        <v>0</v>
      </c>
      <c r="L18" s="8">
        <v>0</v>
      </c>
      <c r="M18" s="9">
        <v>100</v>
      </c>
      <c r="N18" s="9">
        <v>0</v>
      </c>
      <c r="O18" s="9">
        <v>0</v>
      </c>
      <c r="P18" s="9">
        <v>0</v>
      </c>
      <c r="Q18" s="8">
        <v>1726000</v>
      </c>
      <c r="R18" s="8">
        <v>1726000</v>
      </c>
      <c r="S18" s="8">
        <v>0</v>
      </c>
      <c r="T18" s="8">
        <v>0</v>
      </c>
      <c r="U18" s="8">
        <v>0</v>
      </c>
      <c r="V18" s="9">
        <v>100</v>
      </c>
      <c r="W18" s="9">
        <v>0</v>
      </c>
      <c r="X18" s="9">
        <v>0</v>
      </c>
      <c r="Y18" s="9">
        <v>0</v>
      </c>
    </row>
    <row r="19" spans="1:25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257</v>
      </c>
      <c r="G19" s="53" t="s">
        <v>268</v>
      </c>
      <c r="H19" s="8">
        <v>432000</v>
      </c>
      <c r="I19" s="8">
        <v>432000</v>
      </c>
      <c r="J19" s="8">
        <v>0</v>
      </c>
      <c r="K19" s="8">
        <v>0</v>
      </c>
      <c r="L19" s="8">
        <v>0</v>
      </c>
      <c r="M19" s="9">
        <v>100</v>
      </c>
      <c r="N19" s="9">
        <v>0</v>
      </c>
      <c r="O19" s="9">
        <v>0</v>
      </c>
      <c r="P19" s="9">
        <v>0</v>
      </c>
      <c r="Q19" s="8">
        <v>174000</v>
      </c>
      <c r="R19" s="8">
        <v>174000</v>
      </c>
      <c r="S19" s="8">
        <v>0</v>
      </c>
      <c r="T19" s="8">
        <v>0</v>
      </c>
      <c r="U19" s="8">
        <v>0</v>
      </c>
      <c r="V19" s="9">
        <v>100</v>
      </c>
      <c r="W19" s="9">
        <v>0</v>
      </c>
      <c r="X19" s="9">
        <v>0</v>
      </c>
      <c r="Y19" s="9">
        <v>0</v>
      </c>
    </row>
    <row r="20" spans="1:25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257</v>
      </c>
      <c r="G20" s="53" t="s">
        <v>269</v>
      </c>
      <c r="H20" s="8">
        <v>699463.07</v>
      </c>
      <c r="I20" s="8">
        <v>699463.07</v>
      </c>
      <c r="J20" s="8">
        <v>0</v>
      </c>
      <c r="K20" s="8">
        <v>0</v>
      </c>
      <c r="L20" s="8">
        <v>0</v>
      </c>
      <c r="M20" s="9">
        <v>100</v>
      </c>
      <c r="N20" s="9">
        <v>0</v>
      </c>
      <c r="O20" s="9">
        <v>0</v>
      </c>
      <c r="P20" s="9">
        <v>0</v>
      </c>
      <c r="Q20" s="8">
        <v>649705.57</v>
      </c>
      <c r="R20" s="8">
        <v>649705.57</v>
      </c>
      <c r="S20" s="8">
        <v>0</v>
      </c>
      <c r="T20" s="8">
        <v>0</v>
      </c>
      <c r="U20" s="8">
        <v>0</v>
      </c>
      <c r="V20" s="9">
        <v>100</v>
      </c>
      <c r="W20" s="9">
        <v>0</v>
      </c>
      <c r="X20" s="9">
        <v>0</v>
      </c>
      <c r="Y20" s="9">
        <v>0</v>
      </c>
    </row>
    <row r="21" spans="1:25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257</v>
      </c>
      <c r="G21" s="53" t="s">
        <v>270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/>
      <c r="N21" s="9"/>
      <c r="O21" s="9"/>
      <c r="P21" s="9"/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9"/>
      <c r="W21" s="9"/>
      <c r="X21" s="9"/>
      <c r="Y21" s="9"/>
    </row>
    <row r="22" spans="1:25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257</v>
      </c>
      <c r="G22" s="53" t="s">
        <v>271</v>
      </c>
      <c r="H22" s="8">
        <v>646000</v>
      </c>
      <c r="I22" s="8">
        <v>646000</v>
      </c>
      <c r="J22" s="8">
        <v>0</v>
      </c>
      <c r="K22" s="8">
        <v>0</v>
      </c>
      <c r="L22" s="8">
        <v>0</v>
      </c>
      <c r="M22" s="9">
        <v>100</v>
      </c>
      <c r="N22" s="9">
        <v>0</v>
      </c>
      <c r="O22" s="9">
        <v>0</v>
      </c>
      <c r="P22" s="9">
        <v>0</v>
      </c>
      <c r="Q22" s="8">
        <v>469500</v>
      </c>
      <c r="R22" s="8">
        <v>469500</v>
      </c>
      <c r="S22" s="8">
        <v>0</v>
      </c>
      <c r="T22" s="8">
        <v>0</v>
      </c>
      <c r="U22" s="8">
        <v>0</v>
      </c>
      <c r="V22" s="9">
        <v>100</v>
      </c>
      <c r="W22" s="9">
        <v>0</v>
      </c>
      <c r="X22" s="9">
        <v>0</v>
      </c>
      <c r="Y22" s="9">
        <v>0</v>
      </c>
    </row>
    <row r="23" spans="1:25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257</v>
      </c>
      <c r="G23" s="53" t="s">
        <v>272</v>
      </c>
      <c r="H23" s="8">
        <v>1963200</v>
      </c>
      <c r="I23" s="8">
        <v>1963200</v>
      </c>
      <c r="J23" s="8">
        <v>0</v>
      </c>
      <c r="K23" s="8">
        <v>0</v>
      </c>
      <c r="L23" s="8">
        <v>0</v>
      </c>
      <c r="M23" s="9">
        <v>100</v>
      </c>
      <c r="N23" s="9">
        <v>0</v>
      </c>
      <c r="O23" s="9">
        <v>0</v>
      </c>
      <c r="P23" s="9">
        <v>0</v>
      </c>
      <c r="Q23" s="8">
        <v>422400</v>
      </c>
      <c r="R23" s="8">
        <v>422400</v>
      </c>
      <c r="S23" s="8">
        <v>0</v>
      </c>
      <c r="T23" s="8">
        <v>0</v>
      </c>
      <c r="U23" s="8">
        <v>0</v>
      </c>
      <c r="V23" s="9">
        <v>100</v>
      </c>
      <c r="W23" s="9">
        <v>0</v>
      </c>
      <c r="X23" s="9">
        <v>0</v>
      </c>
      <c r="Y23" s="9">
        <v>0</v>
      </c>
    </row>
    <row r="24" spans="1:25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257</v>
      </c>
      <c r="G24" s="53" t="s">
        <v>273</v>
      </c>
      <c r="H24" s="8">
        <v>1813206</v>
      </c>
      <c r="I24" s="8">
        <v>1813206</v>
      </c>
      <c r="J24" s="8">
        <v>0</v>
      </c>
      <c r="K24" s="8">
        <v>0</v>
      </c>
      <c r="L24" s="8">
        <v>0</v>
      </c>
      <c r="M24" s="9">
        <v>100</v>
      </c>
      <c r="N24" s="9">
        <v>0</v>
      </c>
      <c r="O24" s="9">
        <v>0</v>
      </c>
      <c r="P24" s="9">
        <v>0</v>
      </c>
      <c r="Q24" s="8">
        <v>1015556</v>
      </c>
      <c r="R24" s="8">
        <v>1015556</v>
      </c>
      <c r="S24" s="8">
        <v>0</v>
      </c>
      <c r="T24" s="8">
        <v>0</v>
      </c>
      <c r="U24" s="8">
        <v>0</v>
      </c>
      <c r="V24" s="9">
        <v>100</v>
      </c>
      <c r="W24" s="9">
        <v>0</v>
      </c>
      <c r="X24" s="9">
        <v>0</v>
      </c>
      <c r="Y24" s="9">
        <v>0</v>
      </c>
    </row>
    <row r="25" spans="1:25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257</v>
      </c>
      <c r="G25" s="53" t="s">
        <v>274</v>
      </c>
      <c r="H25" s="8">
        <v>1026150</v>
      </c>
      <c r="I25" s="8">
        <v>1026150</v>
      </c>
      <c r="J25" s="8">
        <v>0</v>
      </c>
      <c r="K25" s="8">
        <v>0</v>
      </c>
      <c r="L25" s="8">
        <v>0</v>
      </c>
      <c r="M25" s="9">
        <v>100</v>
      </c>
      <c r="N25" s="9">
        <v>0</v>
      </c>
      <c r="O25" s="9">
        <v>0</v>
      </c>
      <c r="P25" s="9">
        <v>0</v>
      </c>
      <c r="Q25" s="8">
        <v>766095.5</v>
      </c>
      <c r="R25" s="8">
        <v>766095.5</v>
      </c>
      <c r="S25" s="8">
        <v>0</v>
      </c>
      <c r="T25" s="8">
        <v>0</v>
      </c>
      <c r="U25" s="8">
        <v>0</v>
      </c>
      <c r="V25" s="9">
        <v>100</v>
      </c>
      <c r="W25" s="9">
        <v>0</v>
      </c>
      <c r="X25" s="9">
        <v>0</v>
      </c>
      <c r="Y25" s="9">
        <v>0</v>
      </c>
    </row>
    <row r="26" spans="1:25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257</v>
      </c>
      <c r="G26" s="53" t="s">
        <v>275</v>
      </c>
      <c r="H26" s="8">
        <v>622768</v>
      </c>
      <c r="I26" s="8">
        <v>622768</v>
      </c>
      <c r="J26" s="8">
        <v>0</v>
      </c>
      <c r="K26" s="8">
        <v>0</v>
      </c>
      <c r="L26" s="8">
        <v>0</v>
      </c>
      <c r="M26" s="9">
        <v>100</v>
      </c>
      <c r="N26" s="9">
        <v>0</v>
      </c>
      <c r="O26" s="9">
        <v>0</v>
      </c>
      <c r="P26" s="9">
        <v>0</v>
      </c>
      <c r="Q26" s="8">
        <v>476155</v>
      </c>
      <c r="R26" s="8">
        <v>476155</v>
      </c>
      <c r="S26" s="8">
        <v>0</v>
      </c>
      <c r="T26" s="8">
        <v>0</v>
      </c>
      <c r="U26" s="8">
        <v>0</v>
      </c>
      <c r="V26" s="9">
        <v>100</v>
      </c>
      <c r="W26" s="9">
        <v>0</v>
      </c>
      <c r="X26" s="9">
        <v>0</v>
      </c>
      <c r="Y26" s="9">
        <v>0</v>
      </c>
    </row>
    <row r="27" spans="1:25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257</v>
      </c>
      <c r="G27" s="53" t="s">
        <v>275</v>
      </c>
      <c r="H27" s="8">
        <v>418800</v>
      </c>
      <c r="I27" s="8">
        <v>418800</v>
      </c>
      <c r="J27" s="8">
        <v>0</v>
      </c>
      <c r="K27" s="8">
        <v>0</v>
      </c>
      <c r="L27" s="8">
        <v>0</v>
      </c>
      <c r="M27" s="9">
        <v>100</v>
      </c>
      <c r="N27" s="9">
        <v>0</v>
      </c>
      <c r="O27" s="9">
        <v>0</v>
      </c>
      <c r="P27" s="9">
        <v>0</v>
      </c>
      <c r="Q27" s="8">
        <v>314100</v>
      </c>
      <c r="R27" s="8">
        <v>314100</v>
      </c>
      <c r="S27" s="8">
        <v>0</v>
      </c>
      <c r="T27" s="8">
        <v>0</v>
      </c>
      <c r="U27" s="8">
        <v>0</v>
      </c>
      <c r="V27" s="9">
        <v>100</v>
      </c>
      <c r="W27" s="9">
        <v>0</v>
      </c>
      <c r="X27" s="9">
        <v>0</v>
      </c>
      <c r="Y27" s="9">
        <v>0</v>
      </c>
    </row>
    <row r="28" spans="1:25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257</v>
      </c>
      <c r="G28" s="53" t="s">
        <v>276</v>
      </c>
      <c r="H28" s="8">
        <v>115000</v>
      </c>
      <c r="I28" s="8">
        <v>115000</v>
      </c>
      <c r="J28" s="8">
        <v>0</v>
      </c>
      <c r="K28" s="8">
        <v>0</v>
      </c>
      <c r="L28" s="8">
        <v>0</v>
      </c>
      <c r="M28" s="9">
        <v>100</v>
      </c>
      <c r="N28" s="9">
        <v>0</v>
      </c>
      <c r="O28" s="9">
        <v>0</v>
      </c>
      <c r="P28" s="9">
        <v>0</v>
      </c>
      <c r="Q28" s="8">
        <v>86250</v>
      </c>
      <c r="R28" s="8">
        <v>86250</v>
      </c>
      <c r="S28" s="8">
        <v>0</v>
      </c>
      <c r="T28" s="8">
        <v>0</v>
      </c>
      <c r="U28" s="8">
        <v>0</v>
      </c>
      <c r="V28" s="9">
        <v>100</v>
      </c>
      <c r="W28" s="9">
        <v>0</v>
      </c>
      <c r="X28" s="9">
        <v>0</v>
      </c>
      <c r="Y28" s="9">
        <v>0</v>
      </c>
    </row>
    <row r="29" spans="1:25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257</v>
      </c>
      <c r="G29" s="53" t="s">
        <v>277</v>
      </c>
      <c r="H29" s="8">
        <v>680836</v>
      </c>
      <c r="I29" s="8">
        <v>680836</v>
      </c>
      <c r="J29" s="8">
        <v>0</v>
      </c>
      <c r="K29" s="8">
        <v>0</v>
      </c>
      <c r="L29" s="8">
        <v>0</v>
      </c>
      <c r="M29" s="9">
        <v>100</v>
      </c>
      <c r="N29" s="9">
        <v>0</v>
      </c>
      <c r="O29" s="9">
        <v>0</v>
      </c>
      <c r="P29" s="9">
        <v>0</v>
      </c>
      <c r="Q29" s="8">
        <v>409835.97</v>
      </c>
      <c r="R29" s="8">
        <v>409835.97</v>
      </c>
      <c r="S29" s="8">
        <v>0</v>
      </c>
      <c r="T29" s="8">
        <v>0</v>
      </c>
      <c r="U29" s="8">
        <v>0</v>
      </c>
      <c r="V29" s="9">
        <v>100</v>
      </c>
      <c r="W29" s="9">
        <v>0</v>
      </c>
      <c r="X29" s="9">
        <v>0</v>
      </c>
      <c r="Y29" s="9">
        <v>0</v>
      </c>
    </row>
    <row r="30" spans="1:25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257</v>
      </c>
      <c r="G30" s="53" t="s">
        <v>278</v>
      </c>
      <c r="H30" s="8">
        <v>879995.42</v>
      </c>
      <c r="I30" s="8">
        <v>879995.42</v>
      </c>
      <c r="J30" s="8">
        <v>0</v>
      </c>
      <c r="K30" s="8">
        <v>0</v>
      </c>
      <c r="L30" s="8">
        <v>0</v>
      </c>
      <c r="M30" s="9">
        <v>100</v>
      </c>
      <c r="N30" s="9">
        <v>0</v>
      </c>
      <c r="O30" s="9">
        <v>0</v>
      </c>
      <c r="P30" s="9">
        <v>0</v>
      </c>
      <c r="Q30" s="8">
        <v>714016</v>
      </c>
      <c r="R30" s="8">
        <v>714016</v>
      </c>
      <c r="S30" s="8">
        <v>0</v>
      </c>
      <c r="T30" s="8">
        <v>0</v>
      </c>
      <c r="U30" s="8">
        <v>0</v>
      </c>
      <c r="V30" s="9">
        <v>100</v>
      </c>
      <c r="W30" s="9">
        <v>0</v>
      </c>
      <c r="X30" s="9">
        <v>0</v>
      </c>
      <c r="Y30" s="9">
        <v>0</v>
      </c>
    </row>
    <row r="31" spans="1:25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257</v>
      </c>
      <c r="G31" s="53" t="s">
        <v>279</v>
      </c>
      <c r="H31" s="8">
        <v>410060</v>
      </c>
      <c r="I31" s="8">
        <v>410060</v>
      </c>
      <c r="J31" s="8">
        <v>0</v>
      </c>
      <c r="K31" s="8">
        <v>0</v>
      </c>
      <c r="L31" s="8">
        <v>0</v>
      </c>
      <c r="M31" s="9">
        <v>100</v>
      </c>
      <c r="N31" s="9">
        <v>0</v>
      </c>
      <c r="O31" s="9">
        <v>0</v>
      </c>
      <c r="P31" s="9">
        <v>0</v>
      </c>
      <c r="Q31" s="8">
        <v>307545</v>
      </c>
      <c r="R31" s="8">
        <v>307545</v>
      </c>
      <c r="S31" s="8">
        <v>0</v>
      </c>
      <c r="T31" s="8">
        <v>0</v>
      </c>
      <c r="U31" s="8">
        <v>0</v>
      </c>
      <c r="V31" s="9">
        <v>100</v>
      </c>
      <c r="W31" s="9">
        <v>0</v>
      </c>
      <c r="X31" s="9">
        <v>0</v>
      </c>
      <c r="Y31" s="9">
        <v>0</v>
      </c>
    </row>
    <row r="32" spans="1:25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257</v>
      </c>
      <c r="G32" s="53" t="s">
        <v>280</v>
      </c>
      <c r="H32" s="8">
        <v>1635000</v>
      </c>
      <c r="I32" s="8">
        <v>1635000</v>
      </c>
      <c r="J32" s="8">
        <v>0</v>
      </c>
      <c r="K32" s="8">
        <v>0</v>
      </c>
      <c r="L32" s="8">
        <v>0</v>
      </c>
      <c r="M32" s="9">
        <v>100</v>
      </c>
      <c r="N32" s="9">
        <v>0</v>
      </c>
      <c r="O32" s="9">
        <v>0</v>
      </c>
      <c r="P32" s="9">
        <v>0</v>
      </c>
      <c r="Q32" s="8">
        <v>1635000</v>
      </c>
      <c r="R32" s="8">
        <v>1635000</v>
      </c>
      <c r="S32" s="8">
        <v>0</v>
      </c>
      <c r="T32" s="8">
        <v>0</v>
      </c>
      <c r="U32" s="8">
        <v>0</v>
      </c>
      <c r="V32" s="9">
        <v>100</v>
      </c>
      <c r="W32" s="9">
        <v>0</v>
      </c>
      <c r="X32" s="9">
        <v>0</v>
      </c>
      <c r="Y32" s="9">
        <v>0</v>
      </c>
    </row>
    <row r="33" spans="1:25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257</v>
      </c>
      <c r="G33" s="53" t="s">
        <v>281</v>
      </c>
      <c r="H33" s="8">
        <v>191600</v>
      </c>
      <c r="I33" s="8">
        <v>191600</v>
      </c>
      <c r="J33" s="8">
        <v>0</v>
      </c>
      <c r="K33" s="8">
        <v>0</v>
      </c>
      <c r="L33" s="8">
        <v>0</v>
      </c>
      <c r="M33" s="9">
        <v>100</v>
      </c>
      <c r="N33" s="9">
        <v>0</v>
      </c>
      <c r="O33" s="9">
        <v>0</v>
      </c>
      <c r="P33" s="9">
        <v>0</v>
      </c>
      <c r="Q33" s="8">
        <v>143700</v>
      </c>
      <c r="R33" s="8">
        <v>143700</v>
      </c>
      <c r="S33" s="8">
        <v>0</v>
      </c>
      <c r="T33" s="8">
        <v>0</v>
      </c>
      <c r="U33" s="8">
        <v>0</v>
      </c>
      <c r="V33" s="9">
        <v>100</v>
      </c>
      <c r="W33" s="9">
        <v>0</v>
      </c>
      <c r="X33" s="9">
        <v>0</v>
      </c>
      <c r="Y33" s="9">
        <v>0</v>
      </c>
    </row>
    <row r="34" spans="1:25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257</v>
      </c>
      <c r="G34" s="53" t="s">
        <v>258</v>
      </c>
      <c r="H34" s="8">
        <v>3082000</v>
      </c>
      <c r="I34" s="8">
        <v>3082000</v>
      </c>
      <c r="J34" s="8">
        <v>0</v>
      </c>
      <c r="K34" s="8">
        <v>0</v>
      </c>
      <c r="L34" s="8">
        <v>0</v>
      </c>
      <c r="M34" s="9">
        <v>100</v>
      </c>
      <c r="N34" s="9">
        <v>0</v>
      </c>
      <c r="O34" s="9">
        <v>0</v>
      </c>
      <c r="P34" s="9">
        <v>0</v>
      </c>
      <c r="Q34" s="8">
        <v>2469349.45</v>
      </c>
      <c r="R34" s="8">
        <v>2469349.45</v>
      </c>
      <c r="S34" s="8">
        <v>0</v>
      </c>
      <c r="T34" s="8">
        <v>0</v>
      </c>
      <c r="U34" s="8">
        <v>0</v>
      </c>
      <c r="V34" s="9">
        <v>100</v>
      </c>
      <c r="W34" s="9">
        <v>0</v>
      </c>
      <c r="X34" s="9">
        <v>0</v>
      </c>
      <c r="Y34" s="9">
        <v>0</v>
      </c>
    </row>
    <row r="35" spans="1:25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257</v>
      </c>
      <c r="G35" s="53" t="s">
        <v>282</v>
      </c>
      <c r="H35" s="8">
        <v>3523251</v>
      </c>
      <c r="I35" s="8">
        <v>3523251</v>
      </c>
      <c r="J35" s="8">
        <v>0</v>
      </c>
      <c r="K35" s="8">
        <v>0</v>
      </c>
      <c r="L35" s="8">
        <v>0</v>
      </c>
      <c r="M35" s="9">
        <v>100</v>
      </c>
      <c r="N35" s="9">
        <v>0</v>
      </c>
      <c r="O35" s="9">
        <v>0</v>
      </c>
      <c r="P35" s="9">
        <v>0</v>
      </c>
      <c r="Q35" s="8">
        <v>898552</v>
      </c>
      <c r="R35" s="8">
        <v>898552</v>
      </c>
      <c r="S35" s="8">
        <v>0</v>
      </c>
      <c r="T35" s="8">
        <v>0</v>
      </c>
      <c r="U35" s="8">
        <v>0</v>
      </c>
      <c r="V35" s="9">
        <v>100</v>
      </c>
      <c r="W35" s="9">
        <v>0</v>
      </c>
      <c r="X35" s="9">
        <v>0</v>
      </c>
      <c r="Y35" s="9">
        <v>0</v>
      </c>
    </row>
    <row r="36" spans="1:25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257</v>
      </c>
      <c r="G36" s="53" t="s">
        <v>283</v>
      </c>
      <c r="H36" s="8">
        <v>947000</v>
      </c>
      <c r="I36" s="8">
        <v>947000</v>
      </c>
      <c r="J36" s="8">
        <v>0</v>
      </c>
      <c r="K36" s="8">
        <v>0</v>
      </c>
      <c r="L36" s="8">
        <v>0</v>
      </c>
      <c r="M36" s="9">
        <v>100</v>
      </c>
      <c r="N36" s="9">
        <v>0</v>
      </c>
      <c r="O36" s="9">
        <v>0</v>
      </c>
      <c r="P36" s="9">
        <v>0</v>
      </c>
      <c r="Q36" s="8">
        <v>728750</v>
      </c>
      <c r="R36" s="8">
        <v>728750</v>
      </c>
      <c r="S36" s="8">
        <v>0</v>
      </c>
      <c r="T36" s="8">
        <v>0</v>
      </c>
      <c r="U36" s="8">
        <v>0</v>
      </c>
      <c r="V36" s="9">
        <v>100</v>
      </c>
      <c r="W36" s="9">
        <v>0</v>
      </c>
      <c r="X36" s="9">
        <v>0</v>
      </c>
      <c r="Y36" s="9">
        <v>0</v>
      </c>
    </row>
    <row r="37" spans="1:25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257</v>
      </c>
      <c r="G37" s="53" t="s">
        <v>284</v>
      </c>
      <c r="H37" s="8">
        <v>499240</v>
      </c>
      <c r="I37" s="8">
        <v>499240</v>
      </c>
      <c r="J37" s="8">
        <v>0</v>
      </c>
      <c r="K37" s="8">
        <v>0</v>
      </c>
      <c r="L37" s="8">
        <v>0</v>
      </c>
      <c r="M37" s="9">
        <v>100</v>
      </c>
      <c r="N37" s="9">
        <v>0</v>
      </c>
      <c r="O37" s="9">
        <v>0</v>
      </c>
      <c r="P37" s="9">
        <v>0</v>
      </c>
      <c r="Q37" s="8">
        <v>398180</v>
      </c>
      <c r="R37" s="8">
        <v>398180</v>
      </c>
      <c r="S37" s="8">
        <v>0</v>
      </c>
      <c r="T37" s="8">
        <v>0</v>
      </c>
      <c r="U37" s="8">
        <v>0</v>
      </c>
      <c r="V37" s="9">
        <v>100</v>
      </c>
      <c r="W37" s="9">
        <v>0</v>
      </c>
      <c r="X37" s="9">
        <v>0</v>
      </c>
      <c r="Y37" s="9">
        <v>0</v>
      </c>
    </row>
    <row r="38" spans="1:25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257</v>
      </c>
      <c r="G38" s="53" t="s">
        <v>285</v>
      </c>
      <c r="H38" s="8">
        <v>2500000</v>
      </c>
      <c r="I38" s="8">
        <v>2500000</v>
      </c>
      <c r="J38" s="8">
        <v>0</v>
      </c>
      <c r="K38" s="8">
        <v>0</v>
      </c>
      <c r="L38" s="8">
        <v>0</v>
      </c>
      <c r="M38" s="9">
        <v>100</v>
      </c>
      <c r="N38" s="9">
        <v>0</v>
      </c>
      <c r="O38" s="9">
        <v>0</v>
      </c>
      <c r="P38" s="9">
        <v>0</v>
      </c>
      <c r="Q38" s="8">
        <v>1538393</v>
      </c>
      <c r="R38" s="8">
        <v>1538393</v>
      </c>
      <c r="S38" s="8">
        <v>0</v>
      </c>
      <c r="T38" s="8">
        <v>0</v>
      </c>
      <c r="U38" s="8">
        <v>0</v>
      </c>
      <c r="V38" s="9">
        <v>100</v>
      </c>
      <c r="W38" s="9">
        <v>0</v>
      </c>
      <c r="X38" s="9">
        <v>0</v>
      </c>
      <c r="Y38" s="9">
        <v>0</v>
      </c>
    </row>
    <row r="39" spans="1:25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257</v>
      </c>
      <c r="G39" s="53" t="s">
        <v>286</v>
      </c>
      <c r="H39" s="8">
        <v>400000</v>
      </c>
      <c r="I39" s="8">
        <v>400000</v>
      </c>
      <c r="J39" s="8">
        <v>0</v>
      </c>
      <c r="K39" s="8">
        <v>0</v>
      </c>
      <c r="L39" s="8">
        <v>0</v>
      </c>
      <c r="M39" s="9">
        <v>100</v>
      </c>
      <c r="N39" s="9">
        <v>0</v>
      </c>
      <c r="O39" s="9">
        <v>0</v>
      </c>
      <c r="P39" s="9">
        <v>0</v>
      </c>
      <c r="Q39" s="8">
        <v>299997</v>
      </c>
      <c r="R39" s="8">
        <v>299997</v>
      </c>
      <c r="S39" s="8">
        <v>0</v>
      </c>
      <c r="T39" s="8">
        <v>0</v>
      </c>
      <c r="U39" s="8">
        <v>0</v>
      </c>
      <c r="V39" s="9">
        <v>100</v>
      </c>
      <c r="W39" s="9">
        <v>0</v>
      </c>
      <c r="X39" s="9">
        <v>0</v>
      </c>
      <c r="Y39" s="9">
        <v>0</v>
      </c>
    </row>
    <row r="40" spans="1:25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257</v>
      </c>
      <c r="G40" s="53" t="s">
        <v>287</v>
      </c>
      <c r="H40" s="8">
        <v>503055</v>
      </c>
      <c r="I40" s="8">
        <v>503055</v>
      </c>
      <c r="J40" s="8">
        <v>0</v>
      </c>
      <c r="K40" s="8">
        <v>0</v>
      </c>
      <c r="L40" s="8">
        <v>0</v>
      </c>
      <c r="M40" s="9">
        <v>100</v>
      </c>
      <c r="N40" s="9">
        <v>0</v>
      </c>
      <c r="O40" s="9">
        <v>0</v>
      </c>
      <c r="P40" s="9">
        <v>0</v>
      </c>
      <c r="Q40" s="8">
        <v>442451.9</v>
      </c>
      <c r="R40" s="8">
        <v>442451.9</v>
      </c>
      <c r="S40" s="8">
        <v>0</v>
      </c>
      <c r="T40" s="8">
        <v>0</v>
      </c>
      <c r="U40" s="8">
        <v>0</v>
      </c>
      <c r="V40" s="9">
        <v>100</v>
      </c>
      <c r="W40" s="9">
        <v>0</v>
      </c>
      <c r="X40" s="9">
        <v>0</v>
      </c>
      <c r="Y40" s="9">
        <v>0</v>
      </c>
    </row>
    <row r="41" spans="1:25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257</v>
      </c>
      <c r="G41" s="53" t="s">
        <v>288</v>
      </c>
      <c r="H41" s="8">
        <v>1844000</v>
      </c>
      <c r="I41" s="8">
        <v>1844000</v>
      </c>
      <c r="J41" s="8">
        <v>0</v>
      </c>
      <c r="K41" s="8">
        <v>0</v>
      </c>
      <c r="L41" s="8">
        <v>0</v>
      </c>
      <c r="M41" s="9">
        <v>100</v>
      </c>
      <c r="N41" s="9">
        <v>0</v>
      </c>
      <c r="O41" s="9">
        <v>0</v>
      </c>
      <c r="P41" s="9">
        <v>0</v>
      </c>
      <c r="Q41" s="8">
        <v>1844000</v>
      </c>
      <c r="R41" s="8">
        <v>1844000</v>
      </c>
      <c r="S41" s="8">
        <v>0</v>
      </c>
      <c r="T41" s="8">
        <v>0</v>
      </c>
      <c r="U41" s="8">
        <v>0</v>
      </c>
      <c r="V41" s="9">
        <v>100</v>
      </c>
      <c r="W41" s="9">
        <v>0</v>
      </c>
      <c r="X41" s="9">
        <v>0</v>
      </c>
      <c r="Y41" s="9">
        <v>0</v>
      </c>
    </row>
    <row r="42" spans="1:25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257</v>
      </c>
      <c r="G42" s="53" t="s">
        <v>289</v>
      </c>
      <c r="H42" s="8">
        <v>516000</v>
      </c>
      <c r="I42" s="8">
        <v>516000</v>
      </c>
      <c r="J42" s="8">
        <v>0</v>
      </c>
      <c r="K42" s="8">
        <v>0</v>
      </c>
      <c r="L42" s="8">
        <v>0</v>
      </c>
      <c r="M42" s="9">
        <v>100</v>
      </c>
      <c r="N42" s="9">
        <v>0</v>
      </c>
      <c r="O42" s="9">
        <v>0</v>
      </c>
      <c r="P42" s="9">
        <v>0</v>
      </c>
      <c r="Q42" s="8">
        <v>387000</v>
      </c>
      <c r="R42" s="8">
        <v>387000</v>
      </c>
      <c r="S42" s="8">
        <v>0</v>
      </c>
      <c r="T42" s="8">
        <v>0</v>
      </c>
      <c r="U42" s="8">
        <v>0</v>
      </c>
      <c r="V42" s="9">
        <v>100</v>
      </c>
      <c r="W42" s="9">
        <v>0</v>
      </c>
      <c r="X42" s="9">
        <v>0</v>
      </c>
      <c r="Y42" s="9">
        <v>0</v>
      </c>
    </row>
    <row r="43" spans="1:25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257</v>
      </c>
      <c r="G43" s="53" t="s">
        <v>290</v>
      </c>
      <c r="H43" s="8">
        <v>352589.72</v>
      </c>
      <c r="I43" s="8">
        <v>352589.72</v>
      </c>
      <c r="J43" s="8">
        <v>0</v>
      </c>
      <c r="K43" s="8">
        <v>0</v>
      </c>
      <c r="L43" s="8">
        <v>0</v>
      </c>
      <c r="M43" s="9">
        <v>100</v>
      </c>
      <c r="N43" s="9">
        <v>0</v>
      </c>
      <c r="O43" s="9">
        <v>0</v>
      </c>
      <c r="P43" s="9">
        <v>0</v>
      </c>
      <c r="Q43" s="8">
        <v>352589.72</v>
      </c>
      <c r="R43" s="8">
        <v>352589.72</v>
      </c>
      <c r="S43" s="8">
        <v>0</v>
      </c>
      <c r="T43" s="8">
        <v>0</v>
      </c>
      <c r="U43" s="8">
        <v>0</v>
      </c>
      <c r="V43" s="9">
        <v>100</v>
      </c>
      <c r="W43" s="9">
        <v>0</v>
      </c>
      <c r="X43" s="9">
        <v>0</v>
      </c>
      <c r="Y43" s="9">
        <v>0</v>
      </c>
    </row>
    <row r="44" spans="1:25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257</v>
      </c>
      <c r="G44" s="53" t="s">
        <v>291</v>
      </c>
      <c r="H44" s="8">
        <v>1842821.7</v>
      </c>
      <c r="I44" s="8">
        <v>1842821.7</v>
      </c>
      <c r="J44" s="8">
        <v>0</v>
      </c>
      <c r="K44" s="8">
        <v>0</v>
      </c>
      <c r="L44" s="8">
        <v>0</v>
      </c>
      <c r="M44" s="9">
        <v>100</v>
      </c>
      <c r="N44" s="9">
        <v>0</v>
      </c>
      <c r="O44" s="9">
        <v>0</v>
      </c>
      <c r="P44" s="9">
        <v>0</v>
      </c>
      <c r="Q44" s="8">
        <v>1698971.42</v>
      </c>
      <c r="R44" s="8">
        <v>1698971.42</v>
      </c>
      <c r="S44" s="8">
        <v>0</v>
      </c>
      <c r="T44" s="8">
        <v>0</v>
      </c>
      <c r="U44" s="8">
        <v>0</v>
      </c>
      <c r="V44" s="9">
        <v>100</v>
      </c>
      <c r="W44" s="9">
        <v>0</v>
      </c>
      <c r="X44" s="9">
        <v>0</v>
      </c>
      <c r="Y44" s="9">
        <v>0</v>
      </c>
    </row>
    <row r="45" spans="1:25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257</v>
      </c>
      <c r="G45" s="53" t="s">
        <v>292</v>
      </c>
      <c r="H45" s="8">
        <v>770000</v>
      </c>
      <c r="I45" s="8">
        <v>770000</v>
      </c>
      <c r="J45" s="8">
        <v>0</v>
      </c>
      <c r="K45" s="8">
        <v>0</v>
      </c>
      <c r="L45" s="8">
        <v>0</v>
      </c>
      <c r="M45" s="9">
        <v>100</v>
      </c>
      <c r="N45" s="9">
        <v>0</v>
      </c>
      <c r="O45" s="9">
        <v>0</v>
      </c>
      <c r="P45" s="9">
        <v>0</v>
      </c>
      <c r="Q45" s="8">
        <v>562500</v>
      </c>
      <c r="R45" s="8">
        <v>562500</v>
      </c>
      <c r="S45" s="8">
        <v>0</v>
      </c>
      <c r="T45" s="8">
        <v>0</v>
      </c>
      <c r="U45" s="8">
        <v>0</v>
      </c>
      <c r="V45" s="9">
        <v>100</v>
      </c>
      <c r="W45" s="9">
        <v>0</v>
      </c>
      <c r="X45" s="9">
        <v>0</v>
      </c>
      <c r="Y45" s="9">
        <v>0</v>
      </c>
    </row>
    <row r="46" spans="1:25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257</v>
      </c>
      <c r="G46" s="53" t="s">
        <v>293</v>
      </c>
      <c r="H46" s="8">
        <v>2890000</v>
      </c>
      <c r="I46" s="8">
        <v>2890000</v>
      </c>
      <c r="J46" s="8">
        <v>0</v>
      </c>
      <c r="K46" s="8">
        <v>0</v>
      </c>
      <c r="L46" s="8">
        <v>0</v>
      </c>
      <c r="M46" s="9">
        <v>100</v>
      </c>
      <c r="N46" s="9">
        <v>0</v>
      </c>
      <c r="O46" s="9">
        <v>0</v>
      </c>
      <c r="P46" s="9">
        <v>0</v>
      </c>
      <c r="Q46" s="8">
        <v>1525000</v>
      </c>
      <c r="R46" s="8">
        <v>1525000</v>
      </c>
      <c r="S46" s="8">
        <v>0</v>
      </c>
      <c r="T46" s="8">
        <v>0</v>
      </c>
      <c r="U46" s="8">
        <v>0</v>
      </c>
      <c r="V46" s="9">
        <v>100</v>
      </c>
      <c r="W46" s="9">
        <v>0</v>
      </c>
      <c r="X46" s="9">
        <v>0</v>
      </c>
      <c r="Y46" s="9">
        <v>0</v>
      </c>
    </row>
    <row r="47" spans="1:25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257</v>
      </c>
      <c r="G47" s="53" t="s">
        <v>294</v>
      </c>
      <c r="H47" s="8">
        <v>649334.04</v>
      </c>
      <c r="I47" s="8">
        <v>649334.04</v>
      </c>
      <c r="J47" s="8">
        <v>0</v>
      </c>
      <c r="K47" s="8">
        <v>0</v>
      </c>
      <c r="L47" s="8">
        <v>0</v>
      </c>
      <c r="M47" s="9">
        <v>100</v>
      </c>
      <c r="N47" s="9">
        <v>0</v>
      </c>
      <c r="O47" s="9">
        <v>0</v>
      </c>
      <c r="P47" s="9">
        <v>0</v>
      </c>
      <c r="Q47" s="8">
        <v>398206.17</v>
      </c>
      <c r="R47" s="8">
        <v>398206.17</v>
      </c>
      <c r="S47" s="8">
        <v>0</v>
      </c>
      <c r="T47" s="8">
        <v>0</v>
      </c>
      <c r="U47" s="8">
        <v>0</v>
      </c>
      <c r="V47" s="9">
        <v>100</v>
      </c>
      <c r="W47" s="9">
        <v>0</v>
      </c>
      <c r="X47" s="9">
        <v>0</v>
      </c>
      <c r="Y47" s="9">
        <v>0</v>
      </c>
    </row>
    <row r="48" spans="1:25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257</v>
      </c>
      <c r="G48" s="53" t="s">
        <v>295</v>
      </c>
      <c r="H48" s="8">
        <v>180000</v>
      </c>
      <c r="I48" s="8">
        <v>180000</v>
      </c>
      <c r="J48" s="8">
        <v>0</v>
      </c>
      <c r="K48" s="8">
        <v>0</v>
      </c>
      <c r="L48" s="8">
        <v>0</v>
      </c>
      <c r="M48" s="9">
        <v>100</v>
      </c>
      <c r="N48" s="9">
        <v>0</v>
      </c>
      <c r="O48" s="9">
        <v>0</v>
      </c>
      <c r="P48" s="9">
        <v>0</v>
      </c>
      <c r="Q48" s="8">
        <v>135000</v>
      </c>
      <c r="R48" s="8">
        <v>135000</v>
      </c>
      <c r="S48" s="8">
        <v>0</v>
      </c>
      <c r="T48" s="8">
        <v>0</v>
      </c>
      <c r="U48" s="8">
        <v>0</v>
      </c>
      <c r="V48" s="9">
        <v>100</v>
      </c>
      <c r="W48" s="9">
        <v>0</v>
      </c>
      <c r="X48" s="9">
        <v>0</v>
      </c>
      <c r="Y48" s="9">
        <v>0</v>
      </c>
    </row>
    <row r="49" spans="1:25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257</v>
      </c>
      <c r="G49" s="53" t="s">
        <v>296</v>
      </c>
      <c r="H49" s="8">
        <v>1070510.13</v>
      </c>
      <c r="I49" s="8">
        <v>989498.52</v>
      </c>
      <c r="J49" s="8">
        <v>81011.61</v>
      </c>
      <c r="K49" s="8">
        <v>0</v>
      </c>
      <c r="L49" s="8">
        <v>0</v>
      </c>
      <c r="M49" s="9">
        <v>92.43</v>
      </c>
      <c r="N49" s="9">
        <v>7.56</v>
      </c>
      <c r="O49" s="9">
        <v>0</v>
      </c>
      <c r="P49" s="9">
        <v>0</v>
      </c>
      <c r="Q49" s="8">
        <v>959201.64</v>
      </c>
      <c r="R49" s="8">
        <v>878190.03</v>
      </c>
      <c r="S49" s="8">
        <v>81011.61</v>
      </c>
      <c r="T49" s="8">
        <v>0</v>
      </c>
      <c r="U49" s="8">
        <v>0</v>
      </c>
      <c r="V49" s="9">
        <v>91.55</v>
      </c>
      <c r="W49" s="9">
        <v>8.44</v>
      </c>
      <c r="X49" s="9">
        <v>0</v>
      </c>
      <c r="Y49" s="9">
        <v>0</v>
      </c>
    </row>
    <row r="50" spans="1:25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257</v>
      </c>
      <c r="G50" s="53" t="s">
        <v>297</v>
      </c>
      <c r="H50" s="8">
        <v>296800</v>
      </c>
      <c r="I50" s="8">
        <v>296800</v>
      </c>
      <c r="J50" s="8">
        <v>0</v>
      </c>
      <c r="K50" s="8">
        <v>0</v>
      </c>
      <c r="L50" s="8">
        <v>0</v>
      </c>
      <c r="M50" s="9">
        <v>100</v>
      </c>
      <c r="N50" s="9">
        <v>0</v>
      </c>
      <c r="O50" s="9">
        <v>0</v>
      </c>
      <c r="P50" s="9">
        <v>0</v>
      </c>
      <c r="Q50" s="8">
        <v>276800</v>
      </c>
      <c r="R50" s="8">
        <v>276800</v>
      </c>
      <c r="S50" s="8">
        <v>0</v>
      </c>
      <c r="T50" s="8">
        <v>0</v>
      </c>
      <c r="U50" s="8">
        <v>0</v>
      </c>
      <c r="V50" s="9">
        <v>100</v>
      </c>
      <c r="W50" s="9">
        <v>0</v>
      </c>
      <c r="X50" s="9">
        <v>0</v>
      </c>
      <c r="Y50" s="9">
        <v>0</v>
      </c>
    </row>
    <row r="51" spans="1:25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257</v>
      </c>
      <c r="G51" s="53" t="s">
        <v>298</v>
      </c>
      <c r="H51" s="8">
        <v>836000</v>
      </c>
      <c r="I51" s="8">
        <v>836000</v>
      </c>
      <c r="J51" s="8">
        <v>0</v>
      </c>
      <c r="K51" s="8">
        <v>0</v>
      </c>
      <c r="L51" s="8">
        <v>0</v>
      </c>
      <c r="M51" s="9">
        <v>100</v>
      </c>
      <c r="N51" s="9">
        <v>0</v>
      </c>
      <c r="O51" s="9">
        <v>0</v>
      </c>
      <c r="P51" s="9">
        <v>0</v>
      </c>
      <c r="Q51" s="8">
        <v>627000</v>
      </c>
      <c r="R51" s="8">
        <v>627000</v>
      </c>
      <c r="S51" s="8">
        <v>0</v>
      </c>
      <c r="T51" s="8">
        <v>0</v>
      </c>
      <c r="U51" s="8">
        <v>0</v>
      </c>
      <c r="V51" s="9">
        <v>100</v>
      </c>
      <c r="W51" s="9">
        <v>0</v>
      </c>
      <c r="X51" s="9">
        <v>0</v>
      </c>
      <c r="Y51" s="9">
        <v>0</v>
      </c>
    </row>
    <row r="52" spans="1:25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257</v>
      </c>
      <c r="G52" s="53" t="s">
        <v>299</v>
      </c>
      <c r="H52" s="8">
        <v>50000</v>
      </c>
      <c r="I52" s="8">
        <v>0</v>
      </c>
      <c r="J52" s="8">
        <v>50000</v>
      </c>
      <c r="K52" s="8">
        <v>0</v>
      </c>
      <c r="L52" s="8">
        <v>0</v>
      </c>
      <c r="M52" s="9">
        <v>0</v>
      </c>
      <c r="N52" s="9">
        <v>100</v>
      </c>
      <c r="O52" s="9">
        <v>0</v>
      </c>
      <c r="P52" s="9">
        <v>0</v>
      </c>
      <c r="Q52" s="8">
        <v>49623.19</v>
      </c>
      <c r="R52" s="8">
        <v>0</v>
      </c>
      <c r="S52" s="8">
        <v>49623.19</v>
      </c>
      <c r="T52" s="8">
        <v>0</v>
      </c>
      <c r="U52" s="8">
        <v>0</v>
      </c>
      <c r="V52" s="9">
        <v>0</v>
      </c>
      <c r="W52" s="9">
        <v>100</v>
      </c>
      <c r="X52" s="9">
        <v>0</v>
      </c>
      <c r="Y52" s="9">
        <v>0</v>
      </c>
    </row>
    <row r="53" spans="1:25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257</v>
      </c>
      <c r="G53" s="53" t="s">
        <v>300</v>
      </c>
      <c r="H53" s="8">
        <v>2367600</v>
      </c>
      <c r="I53" s="8">
        <v>2367600</v>
      </c>
      <c r="J53" s="8">
        <v>0</v>
      </c>
      <c r="K53" s="8">
        <v>0</v>
      </c>
      <c r="L53" s="8">
        <v>0</v>
      </c>
      <c r="M53" s="9">
        <v>100</v>
      </c>
      <c r="N53" s="9">
        <v>0</v>
      </c>
      <c r="O53" s="9">
        <v>0</v>
      </c>
      <c r="P53" s="9">
        <v>0</v>
      </c>
      <c r="Q53" s="8">
        <v>1795700</v>
      </c>
      <c r="R53" s="8">
        <v>1795700</v>
      </c>
      <c r="S53" s="8">
        <v>0</v>
      </c>
      <c r="T53" s="8">
        <v>0</v>
      </c>
      <c r="U53" s="8">
        <v>0</v>
      </c>
      <c r="V53" s="9">
        <v>100</v>
      </c>
      <c r="W53" s="9">
        <v>0</v>
      </c>
      <c r="X53" s="9">
        <v>0</v>
      </c>
      <c r="Y53" s="9">
        <v>0</v>
      </c>
    </row>
    <row r="54" spans="1:25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257</v>
      </c>
      <c r="G54" s="53" t="s">
        <v>301</v>
      </c>
      <c r="H54" s="8">
        <v>2529528</v>
      </c>
      <c r="I54" s="8">
        <v>2529528</v>
      </c>
      <c r="J54" s="8">
        <v>0</v>
      </c>
      <c r="K54" s="8">
        <v>0</v>
      </c>
      <c r="L54" s="8">
        <v>0</v>
      </c>
      <c r="M54" s="9">
        <v>100</v>
      </c>
      <c r="N54" s="9">
        <v>0</v>
      </c>
      <c r="O54" s="9">
        <v>0</v>
      </c>
      <c r="P54" s="9">
        <v>0</v>
      </c>
      <c r="Q54" s="8">
        <v>1803652.76</v>
      </c>
      <c r="R54" s="8">
        <v>1803652.76</v>
      </c>
      <c r="S54" s="8">
        <v>0</v>
      </c>
      <c r="T54" s="8">
        <v>0</v>
      </c>
      <c r="U54" s="8">
        <v>0</v>
      </c>
      <c r="V54" s="9">
        <v>100</v>
      </c>
      <c r="W54" s="9">
        <v>0</v>
      </c>
      <c r="X54" s="9">
        <v>0</v>
      </c>
      <c r="Y54" s="9">
        <v>0</v>
      </c>
    </row>
    <row r="55" spans="1:25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257</v>
      </c>
      <c r="G55" s="53" t="s">
        <v>302</v>
      </c>
      <c r="H55" s="8">
        <v>1325317</v>
      </c>
      <c r="I55" s="8">
        <v>1325317</v>
      </c>
      <c r="J55" s="8">
        <v>0</v>
      </c>
      <c r="K55" s="8">
        <v>0</v>
      </c>
      <c r="L55" s="8">
        <v>0</v>
      </c>
      <c r="M55" s="9">
        <v>100</v>
      </c>
      <c r="N55" s="9">
        <v>0</v>
      </c>
      <c r="O55" s="9">
        <v>0</v>
      </c>
      <c r="P55" s="9">
        <v>0</v>
      </c>
      <c r="Q55" s="8">
        <v>1237103</v>
      </c>
      <c r="R55" s="8">
        <v>1237103</v>
      </c>
      <c r="S55" s="8">
        <v>0</v>
      </c>
      <c r="T55" s="8">
        <v>0</v>
      </c>
      <c r="U55" s="8">
        <v>0</v>
      </c>
      <c r="V55" s="9">
        <v>100</v>
      </c>
      <c r="W55" s="9">
        <v>0</v>
      </c>
      <c r="X55" s="9">
        <v>0</v>
      </c>
      <c r="Y55" s="9">
        <v>0</v>
      </c>
    </row>
    <row r="56" spans="1:25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257</v>
      </c>
      <c r="G56" s="53" t="s">
        <v>303</v>
      </c>
      <c r="H56" s="8">
        <v>50740</v>
      </c>
      <c r="I56" s="8">
        <v>50740</v>
      </c>
      <c r="J56" s="8">
        <v>0</v>
      </c>
      <c r="K56" s="8">
        <v>0</v>
      </c>
      <c r="L56" s="8">
        <v>0</v>
      </c>
      <c r="M56" s="9">
        <v>100</v>
      </c>
      <c r="N56" s="9">
        <v>0</v>
      </c>
      <c r="O56" s="9">
        <v>0</v>
      </c>
      <c r="P56" s="9">
        <v>0</v>
      </c>
      <c r="Q56" s="8">
        <v>38055</v>
      </c>
      <c r="R56" s="8">
        <v>38055</v>
      </c>
      <c r="S56" s="8">
        <v>0</v>
      </c>
      <c r="T56" s="8">
        <v>0</v>
      </c>
      <c r="U56" s="8">
        <v>0</v>
      </c>
      <c r="V56" s="9">
        <v>100</v>
      </c>
      <c r="W56" s="9">
        <v>0</v>
      </c>
      <c r="X56" s="9">
        <v>0</v>
      </c>
      <c r="Y56" s="9">
        <v>0</v>
      </c>
    </row>
    <row r="57" spans="1:25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257</v>
      </c>
      <c r="G57" s="53" t="s">
        <v>304</v>
      </c>
      <c r="H57" s="8">
        <v>830000</v>
      </c>
      <c r="I57" s="8">
        <v>830000</v>
      </c>
      <c r="J57" s="8">
        <v>0</v>
      </c>
      <c r="K57" s="8">
        <v>0</v>
      </c>
      <c r="L57" s="8">
        <v>0</v>
      </c>
      <c r="M57" s="9">
        <v>100</v>
      </c>
      <c r="N57" s="9">
        <v>0</v>
      </c>
      <c r="O57" s="9">
        <v>0</v>
      </c>
      <c r="P57" s="9">
        <v>0</v>
      </c>
      <c r="Q57" s="8">
        <v>730000</v>
      </c>
      <c r="R57" s="8">
        <v>730000</v>
      </c>
      <c r="S57" s="8">
        <v>0</v>
      </c>
      <c r="T57" s="8">
        <v>0</v>
      </c>
      <c r="U57" s="8">
        <v>0</v>
      </c>
      <c r="V57" s="9">
        <v>100</v>
      </c>
      <c r="W57" s="9">
        <v>0</v>
      </c>
      <c r="X57" s="9">
        <v>0</v>
      </c>
      <c r="Y57" s="9">
        <v>0</v>
      </c>
    </row>
    <row r="58" spans="1:25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257</v>
      </c>
      <c r="G58" s="53" t="s">
        <v>305</v>
      </c>
      <c r="H58" s="8">
        <v>359400</v>
      </c>
      <c r="I58" s="8">
        <v>359400</v>
      </c>
      <c r="J58" s="8">
        <v>0</v>
      </c>
      <c r="K58" s="8">
        <v>0</v>
      </c>
      <c r="L58" s="8">
        <v>0</v>
      </c>
      <c r="M58" s="9">
        <v>100</v>
      </c>
      <c r="N58" s="9">
        <v>0</v>
      </c>
      <c r="O58" s="9">
        <v>0</v>
      </c>
      <c r="P58" s="9">
        <v>0</v>
      </c>
      <c r="Q58" s="8">
        <v>269550</v>
      </c>
      <c r="R58" s="8">
        <v>269550</v>
      </c>
      <c r="S58" s="8">
        <v>0</v>
      </c>
      <c r="T58" s="8">
        <v>0</v>
      </c>
      <c r="U58" s="8">
        <v>0</v>
      </c>
      <c r="V58" s="9">
        <v>100</v>
      </c>
      <c r="W58" s="9">
        <v>0</v>
      </c>
      <c r="X58" s="9">
        <v>0</v>
      </c>
      <c r="Y58" s="9">
        <v>0</v>
      </c>
    </row>
    <row r="59" spans="1:25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257</v>
      </c>
      <c r="G59" s="53" t="s">
        <v>306</v>
      </c>
      <c r="H59" s="8">
        <v>534248.68</v>
      </c>
      <c r="I59" s="8">
        <v>534248.68</v>
      </c>
      <c r="J59" s="8">
        <v>0</v>
      </c>
      <c r="K59" s="8">
        <v>0</v>
      </c>
      <c r="L59" s="8">
        <v>0</v>
      </c>
      <c r="M59" s="9">
        <v>100</v>
      </c>
      <c r="N59" s="9">
        <v>0</v>
      </c>
      <c r="O59" s="9">
        <v>0</v>
      </c>
      <c r="P59" s="9">
        <v>0</v>
      </c>
      <c r="Q59" s="8">
        <v>419972.58</v>
      </c>
      <c r="R59" s="8">
        <v>419972.58</v>
      </c>
      <c r="S59" s="8">
        <v>0</v>
      </c>
      <c r="T59" s="8">
        <v>0</v>
      </c>
      <c r="U59" s="8">
        <v>0</v>
      </c>
      <c r="V59" s="9">
        <v>100</v>
      </c>
      <c r="W59" s="9">
        <v>0</v>
      </c>
      <c r="X59" s="9">
        <v>0</v>
      </c>
      <c r="Y59" s="9">
        <v>0</v>
      </c>
    </row>
    <row r="60" spans="1:25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257</v>
      </c>
      <c r="G60" s="53" t="s">
        <v>307</v>
      </c>
      <c r="H60" s="8">
        <v>921330</v>
      </c>
      <c r="I60" s="8">
        <v>914610</v>
      </c>
      <c r="J60" s="8">
        <v>6720</v>
      </c>
      <c r="K60" s="8">
        <v>0</v>
      </c>
      <c r="L60" s="8">
        <v>0</v>
      </c>
      <c r="M60" s="9">
        <v>99.27</v>
      </c>
      <c r="N60" s="9">
        <v>0.72</v>
      </c>
      <c r="O60" s="9">
        <v>0</v>
      </c>
      <c r="P60" s="9">
        <v>0</v>
      </c>
      <c r="Q60" s="8">
        <v>516748</v>
      </c>
      <c r="R60" s="8">
        <v>510028</v>
      </c>
      <c r="S60" s="8">
        <v>6720</v>
      </c>
      <c r="T60" s="8">
        <v>0</v>
      </c>
      <c r="U60" s="8">
        <v>0</v>
      </c>
      <c r="V60" s="9">
        <v>98.69</v>
      </c>
      <c r="W60" s="9">
        <v>1.3</v>
      </c>
      <c r="X60" s="9">
        <v>0</v>
      </c>
      <c r="Y60" s="9">
        <v>0</v>
      </c>
    </row>
    <row r="61" spans="1:25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257</v>
      </c>
      <c r="G61" s="53" t="s">
        <v>308</v>
      </c>
      <c r="H61" s="8">
        <v>711770.77</v>
      </c>
      <c r="I61" s="8">
        <v>711770.77</v>
      </c>
      <c r="J61" s="8">
        <v>0</v>
      </c>
      <c r="K61" s="8">
        <v>0</v>
      </c>
      <c r="L61" s="8">
        <v>0</v>
      </c>
      <c r="M61" s="9">
        <v>100</v>
      </c>
      <c r="N61" s="9">
        <v>0</v>
      </c>
      <c r="O61" s="9">
        <v>0</v>
      </c>
      <c r="P61" s="9">
        <v>0</v>
      </c>
      <c r="Q61" s="8">
        <v>546770.77</v>
      </c>
      <c r="R61" s="8">
        <v>546770.77</v>
      </c>
      <c r="S61" s="8">
        <v>0</v>
      </c>
      <c r="T61" s="8">
        <v>0</v>
      </c>
      <c r="U61" s="8">
        <v>0</v>
      </c>
      <c r="V61" s="9">
        <v>100</v>
      </c>
      <c r="W61" s="9">
        <v>0</v>
      </c>
      <c r="X61" s="9">
        <v>0</v>
      </c>
      <c r="Y61" s="9">
        <v>0</v>
      </c>
    </row>
    <row r="62" spans="1:25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257</v>
      </c>
      <c r="G62" s="53" t="s">
        <v>260</v>
      </c>
      <c r="H62" s="8">
        <v>1376049</v>
      </c>
      <c r="I62" s="8">
        <v>1376049</v>
      </c>
      <c r="J62" s="8">
        <v>0</v>
      </c>
      <c r="K62" s="8">
        <v>0</v>
      </c>
      <c r="L62" s="8">
        <v>0</v>
      </c>
      <c r="M62" s="9">
        <v>100</v>
      </c>
      <c r="N62" s="9">
        <v>0</v>
      </c>
      <c r="O62" s="9">
        <v>0</v>
      </c>
      <c r="P62" s="9">
        <v>0</v>
      </c>
      <c r="Q62" s="8">
        <v>1233188.05</v>
      </c>
      <c r="R62" s="8">
        <v>1233188.05</v>
      </c>
      <c r="S62" s="8">
        <v>0</v>
      </c>
      <c r="T62" s="8">
        <v>0</v>
      </c>
      <c r="U62" s="8">
        <v>0</v>
      </c>
      <c r="V62" s="9">
        <v>100</v>
      </c>
      <c r="W62" s="9">
        <v>0</v>
      </c>
      <c r="X62" s="9">
        <v>0</v>
      </c>
      <c r="Y62" s="9">
        <v>0</v>
      </c>
    </row>
    <row r="63" spans="1:25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257</v>
      </c>
      <c r="G63" s="53" t="s">
        <v>309</v>
      </c>
      <c r="H63" s="8">
        <v>1843585.37</v>
      </c>
      <c r="I63" s="8">
        <v>1843585.37</v>
      </c>
      <c r="J63" s="8">
        <v>0</v>
      </c>
      <c r="K63" s="8">
        <v>0</v>
      </c>
      <c r="L63" s="8">
        <v>0</v>
      </c>
      <c r="M63" s="9">
        <v>100</v>
      </c>
      <c r="N63" s="9">
        <v>0</v>
      </c>
      <c r="O63" s="9">
        <v>0</v>
      </c>
      <c r="P63" s="9">
        <v>0</v>
      </c>
      <c r="Q63" s="8">
        <v>1704210.37</v>
      </c>
      <c r="R63" s="8">
        <v>1704210.37</v>
      </c>
      <c r="S63" s="8">
        <v>0</v>
      </c>
      <c r="T63" s="8">
        <v>0</v>
      </c>
      <c r="U63" s="8">
        <v>0</v>
      </c>
      <c r="V63" s="9">
        <v>100</v>
      </c>
      <c r="W63" s="9">
        <v>0</v>
      </c>
      <c r="X63" s="9">
        <v>0</v>
      </c>
      <c r="Y63" s="9">
        <v>0</v>
      </c>
    </row>
    <row r="64" spans="1:25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257</v>
      </c>
      <c r="G64" s="53" t="s">
        <v>310</v>
      </c>
      <c r="H64" s="8">
        <v>2000000</v>
      </c>
      <c r="I64" s="8">
        <v>2000000</v>
      </c>
      <c r="J64" s="8">
        <v>0</v>
      </c>
      <c r="K64" s="8">
        <v>0</v>
      </c>
      <c r="L64" s="8">
        <v>0</v>
      </c>
      <c r="M64" s="9">
        <v>100</v>
      </c>
      <c r="N64" s="9">
        <v>0</v>
      </c>
      <c r="O64" s="9">
        <v>0</v>
      </c>
      <c r="P64" s="9">
        <v>0</v>
      </c>
      <c r="Q64" s="8">
        <v>1801849</v>
      </c>
      <c r="R64" s="8">
        <v>1801849</v>
      </c>
      <c r="S64" s="8">
        <v>0</v>
      </c>
      <c r="T64" s="8">
        <v>0</v>
      </c>
      <c r="U64" s="8">
        <v>0</v>
      </c>
      <c r="V64" s="9">
        <v>100</v>
      </c>
      <c r="W64" s="9">
        <v>0</v>
      </c>
      <c r="X64" s="9">
        <v>0</v>
      </c>
      <c r="Y64" s="9">
        <v>0</v>
      </c>
    </row>
    <row r="65" spans="1:25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257</v>
      </c>
      <c r="G65" s="53" t="s">
        <v>311</v>
      </c>
      <c r="H65" s="8">
        <v>95880</v>
      </c>
      <c r="I65" s="8">
        <v>95880</v>
      </c>
      <c r="J65" s="8">
        <v>0</v>
      </c>
      <c r="K65" s="8">
        <v>0</v>
      </c>
      <c r="L65" s="8">
        <v>0</v>
      </c>
      <c r="M65" s="9">
        <v>100</v>
      </c>
      <c r="N65" s="9">
        <v>0</v>
      </c>
      <c r="O65" s="9">
        <v>0</v>
      </c>
      <c r="P65" s="9">
        <v>0</v>
      </c>
      <c r="Q65" s="8">
        <v>71910</v>
      </c>
      <c r="R65" s="8">
        <v>71910</v>
      </c>
      <c r="S65" s="8">
        <v>0</v>
      </c>
      <c r="T65" s="8">
        <v>0</v>
      </c>
      <c r="U65" s="8">
        <v>0</v>
      </c>
      <c r="V65" s="9">
        <v>100</v>
      </c>
      <c r="W65" s="9">
        <v>0</v>
      </c>
      <c r="X65" s="9">
        <v>0</v>
      </c>
      <c r="Y65" s="9">
        <v>0</v>
      </c>
    </row>
    <row r="66" spans="1:25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257</v>
      </c>
      <c r="G66" s="53" t="s">
        <v>312</v>
      </c>
      <c r="H66" s="8">
        <v>879700</v>
      </c>
      <c r="I66" s="8">
        <v>854700</v>
      </c>
      <c r="J66" s="8">
        <v>25000</v>
      </c>
      <c r="K66" s="8">
        <v>0</v>
      </c>
      <c r="L66" s="8">
        <v>0</v>
      </c>
      <c r="M66" s="9">
        <v>97.15</v>
      </c>
      <c r="N66" s="9">
        <v>2.84</v>
      </c>
      <c r="O66" s="9">
        <v>0</v>
      </c>
      <c r="P66" s="9">
        <v>0</v>
      </c>
      <c r="Q66" s="8">
        <v>666015</v>
      </c>
      <c r="R66" s="8">
        <v>641025</v>
      </c>
      <c r="S66" s="8">
        <v>24990</v>
      </c>
      <c r="T66" s="8">
        <v>0</v>
      </c>
      <c r="U66" s="8">
        <v>0</v>
      </c>
      <c r="V66" s="9">
        <v>96.24</v>
      </c>
      <c r="W66" s="9">
        <v>3.75</v>
      </c>
      <c r="X66" s="9">
        <v>0</v>
      </c>
      <c r="Y66" s="9">
        <v>0</v>
      </c>
    </row>
    <row r="67" spans="1:25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257</v>
      </c>
      <c r="G67" s="53" t="s">
        <v>313</v>
      </c>
      <c r="H67" s="8">
        <v>425864</v>
      </c>
      <c r="I67" s="8">
        <v>425864</v>
      </c>
      <c r="J67" s="8">
        <v>0</v>
      </c>
      <c r="K67" s="8">
        <v>0</v>
      </c>
      <c r="L67" s="8">
        <v>0</v>
      </c>
      <c r="M67" s="9">
        <v>100</v>
      </c>
      <c r="N67" s="9">
        <v>0</v>
      </c>
      <c r="O67" s="9">
        <v>0</v>
      </c>
      <c r="P67" s="9">
        <v>0</v>
      </c>
      <c r="Q67" s="8">
        <v>319398</v>
      </c>
      <c r="R67" s="8">
        <v>319398</v>
      </c>
      <c r="S67" s="8">
        <v>0</v>
      </c>
      <c r="T67" s="8">
        <v>0</v>
      </c>
      <c r="U67" s="8">
        <v>0</v>
      </c>
      <c r="V67" s="9">
        <v>100</v>
      </c>
      <c r="W67" s="9">
        <v>0</v>
      </c>
      <c r="X67" s="9">
        <v>0</v>
      </c>
      <c r="Y67" s="9">
        <v>0</v>
      </c>
    </row>
    <row r="68" spans="1:25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257</v>
      </c>
      <c r="G68" s="53" t="s">
        <v>314</v>
      </c>
      <c r="H68" s="8">
        <v>443890.5</v>
      </c>
      <c r="I68" s="8">
        <v>443890.5</v>
      </c>
      <c r="J68" s="8">
        <v>0</v>
      </c>
      <c r="K68" s="8">
        <v>0</v>
      </c>
      <c r="L68" s="8">
        <v>0</v>
      </c>
      <c r="M68" s="9">
        <v>100</v>
      </c>
      <c r="N68" s="9">
        <v>0</v>
      </c>
      <c r="O68" s="9">
        <v>0</v>
      </c>
      <c r="P68" s="9">
        <v>0</v>
      </c>
      <c r="Q68" s="8">
        <v>319182.29</v>
      </c>
      <c r="R68" s="8">
        <v>319182.29</v>
      </c>
      <c r="S68" s="8">
        <v>0</v>
      </c>
      <c r="T68" s="8">
        <v>0</v>
      </c>
      <c r="U68" s="8">
        <v>0</v>
      </c>
      <c r="V68" s="9">
        <v>100</v>
      </c>
      <c r="W68" s="9">
        <v>0</v>
      </c>
      <c r="X68" s="9">
        <v>0</v>
      </c>
      <c r="Y68" s="9">
        <v>0</v>
      </c>
    </row>
    <row r="69" spans="1:25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257</v>
      </c>
      <c r="G69" s="53" t="s">
        <v>315</v>
      </c>
      <c r="H69" s="8">
        <v>1323824.85</v>
      </c>
      <c r="I69" s="8">
        <v>1323824.85</v>
      </c>
      <c r="J69" s="8">
        <v>0</v>
      </c>
      <c r="K69" s="8">
        <v>0</v>
      </c>
      <c r="L69" s="8">
        <v>0</v>
      </c>
      <c r="M69" s="9">
        <v>100</v>
      </c>
      <c r="N69" s="9">
        <v>0</v>
      </c>
      <c r="O69" s="9">
        <v>0</v>
      </c>
      <c r="P69" s="9">
        <v>0</v>
      </c>
      <c r="Q69" s="8">
        <v>323824.85</v>
      </c>
      <c r="R69" s="8">
        <v>323824.85</v>
      </c>
      <c r="S69" s="8">
        <v>0</v>
      </c>
      <c r="T69" s="8">
        <v>0</v>
      </c>
      <c r="U69" s="8">
        <v>0</v>
      </c>
      <c r="V69" s="9">
        <v>100</v>
      </c>
      <c r="W69" s="9">
        <v>0</v>
      </c>
      <c r="X69" s="9">
        <v>0</v>
      </c>
      <c r="Y69" s="9">
        <v>0</v>
      </c>
    </row>
    <row r="70" spans="1:25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257</v>
      </c>
      <c r="G70" s="53" t="s">
        <v>316</v>
      </c>
      <c r="H70" s="8">
        <v>288721.55</v>
      </c>
      <c r="I70" s="8">
        <v>288721.55</v>
      </c>
      <c r="J70" s="8">
        <v>0</v>
      </c>
      <c r="K70" s="8">
        <v>0</v>
      </c>
      <c r="L70" s="8">
        <v>0</v>
      </c>
      <c r="M70" s="9">
        <v>100</v>
      </c>
      <c r="N70" s="9">
        <v>0</v>
      </c>
      <c r="O70" s="9">
        <v>0</v>
      </c>
      <c r="P70" s="9">
        <v>0</v>
      </c>
      <c r="Q70" s="8">
        <v>238721.55</v>
      </c>
      <c r="R70" s="8">
        <v>238721.55</v>
      </c>
      <c r="S70" s="8">
        <v>0</v>
      </c>
      <c r="T70" s="8">
        <v>0</v>
      </c>
      <c r="U70" s="8">
        <v>0</v>
      </c>
      <c r="V70" s="9">
        <v>100</v>
      </c>
      <c r="W70" s="9">
        <v>0</v>
      </c>
      <c r="X70" s="9">
        <v>0</v>
      </c>
      <c r="Y70" s="9">
        <v>0</v>
      </c>
    </row>
    <row r="71" spans="1:25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257</v>
      </c>
      <c r="G71" s="53" t="s">
        <v>317</v>
      </c>
      <c r="H71" s="8">
        <v>150000</v>
      </c>
      <c r="I71" s="8">
        <v>150000</v>
      </c>
      <c r="J71" s="8">
        <v>0</v>
      </c>
      <c r="K71" s="8">
        <v>0</v>
      </c>
      <c r="L71" s="8">
        <v>0</v>
      </c>
      <c r="M71" s="9">
        <v>100</v>
      </c>
      <c r="N71" s="9">
        <v>0</v>
      </c>
      <c r="O71" s="9">
        <v>0</v>
      </c>
      <c r="P71" s="9">
        <v>0</v>
      </c>
      <c r="Q71" s="8">
        <v>95000</v>
      </c>
      <c r="R71" s="8">
        <v>95000</v>
      </c>
      <c r="S71" s="8">
        <v>0</v>
      </c>
      <c r="T71" s="8">
        <v>0</v>
      </c>
      <c r="U71" s="8">
        <v>0</v>
      </c>
      <c r="V71" s="9">
        <v>100</v>
      </c>
      <c r="W71" s="9">
        <v>0</v>
      </c>
      <c r="X71" s="9">
        <v>0</v>
      </c>
      <c r="Y71" s="9">
        <v>0</v>
      </c>
    </row>
    <row r="72" spans="1:25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257</v>
      </c>
      <c r="G72" s="53" t="s">
        <v>318</v>
      </c>
      <c r="H72" s="8">
        <v>916145</v>
      </c>
      <c r="I72" s="8">
        <v>916145</v>
      </c>
      <c r="J72" s="8">
        <v>0</v>
      </c>
      <c r="K72" s="8">
        <v>0</v>
      </c>
      <c r="L72" s="8">
        <v>0</v>
      </c>
      <c r="M72" s="9">
        <v>100</v>
      </c>
      <c r="N72" s="9">
        <v>0</v>
      </c>
      <c r="O72" s="9">
        <v>0</v>
      </c>
      <c r="P72" s="9">
        <v>0</v>
      </c>
      <c r="Q72" s="8">
        <v>677483</v>
      </c>
      <c r="R72" s="8">
        <v>677483</v>
      </c>
      <c r="S72" s="8">
        <v>0</v>
      </c>
      <c r="T72" s="8">
        <v>0</v>
      </c>
      <c r="U72" s="8">
        <v>0</v>
      </c>
      <c r="V72" s="9">
        <v>100</v>
      </c>
      <c r="W72" s="9">
        <v>0</v>
      </c>
      <c r="X72" s="9">
        <v>0</v>
      </c>
      <c r="Y72" s="9">
        <v>0</v>
      </c>
    </row>
    <row r="73" spans="1:25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257</v>
      </c>
      <c r="G73" s="53" t="s">
        <v>319</v>
      </c>
      <c r="H73" s="8">
        <v>640000</v>
      </c>
      <c r="I73" s="8">
        <v>640000</v>
      </c>
      <c r="J73" s="8">
        <v>0</v>
      </c>
      <c r="K73" s="8">
        <v>0</v>
      </c>
      <c r="L73" s="8">
        <v>0</v>
      </c>
      <c r="M73" s="9">
        <v>100</v>
      </c>
      <c r="N73" s="9">
        <v>0</v>
      </c>
      <c r="O73" s="9">
        <v>0</v>
      </c>
      <c r="P73" s="9">
        <v>0</v>
      </c>
      <c r="Q73" s="8">
        <v>42072</v>
      </c>
      <c r="R73" s="8">
        <v>42072</v>
      </c>
      <c r="S73" s="8">
        <v>0</v>
      </c>
      <c r="T73" s="8">
        <v>0</v>
      </c>
      <c r="U73" s="8">
        <v>0</v>
      </c>
      <c r="V73" s="9">
        <v>100</v>
      </c>
      <c r="W73" s="9">
        <v>0</v>
      </c>
      <c r="X73" s="9">
        <v>0</v>
      </c>
      <c r="Y73" s="9">
        <v>0</v>
      </c>
    </row>
    <row r="74" spans="1:25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257</v>
      </c>
      <c r="G74" s="53" t="s">
        <v>320</v>
      </c>
      <c r="H74" s="8">
        <v>2391362.46</v>
      </c>
      <c r="I74" s="8">
        <v>2391362.46</v>
      </c>
      <c r="J74" s="8">
        <v>0</v>
      </c>
      <c r="K74" s="8">
        <v>0</v>
      </c>
      <c r="L74" s="8">
        <v>0</v>
      </c>
      <c r="M74" s="9">
        <v>100</v>
      </c>
      <c r="N74" s="9">
        <v>0</v>
      </c>
      <c r="O74" s="9">
        <v>0</v>
      </c>
      <c r="P74" s="9">
        <v>0</v>
      </c>
      <c r="Q74" s="8">
        <v>938827.99</v>
      </c>
      <c r="R74" s="8">
        <v>938827.99</v>
      </c>
      <c r="S74" s="8">
        <v>0</v>
      </c>
      <c r="T74" s="8">
        <v>0</v>
      </c>
      <c r="U74" s="8">
        <v>0</v>
      </c>
      <c r="V74" s="9">
        <v>100</v>
      </c>
      <c r="W74" s="9">
        <v>0</v>
      </c>
      <c r="X74" s="9">
        <v>0</v>
      </c>
      <c r="Y74" s="9">
        <v>0</v>
      </c>
    </row>
    <row r="75" spans="1:25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257</v>
      </c>
      <c r="G75" s="53" t="s">
        <v>321</v>
      </c>
      <c r="H75" s="8">
        <v>2425500</v>
      </c>
      <c r="I75" s="8">
        <v>2425500</v>
      </c>
      <c r="J75" s="8">
        <v>0</v>
      </c>
      <c r="K75" s="8">
        <v>0</v>
      </c>
      <c r="L75" s="8">
        <v>0</v>
      </c>
      <c r="M75" s="9">
        <v>100</v>
      </c>
      <c r="N75" s="9">
        <v>0</v>
      </c>
      <c r="O75" s="9">
        <v>0</v>
      </c>
      <c r="P75" s="9">
        <v>0</v>
      </c>
      <c r="Q75" s="8">
        <v>2275125</v>
      </c>
      <c r="R75" s="8">
        <v>2275125</v>
      </c>
      <c r="S75" s="8">
        <v>0</v>
      </c>
      <c r="T75" s="8">
        <v>0</v>
      </c>
      <c r="U75" s="8">
        <v>0</v>
      </c>
      <c r="V75" s="9">
        <v>100</v>
      </c>
      <c r="W75" s="9">
        <v>0</v>
      </c>
      <c r="X75" s="9">
        <v>0</v>
      </c>
      <c r="Y75" s="9">
        <v>0</v>
      </c>
    </row>
    <row r="76" spans="1:25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257</v>
      </c>
      <c r="G76" s="53" t="s">
        <v>322</v>
      </c>
      <c r="H76" s="8">
        <v>927536</v>
      </c>
      <c r="I76" s="8">
        <v>927536</v>
      </c>
      <c r="J76" s="8">
        <v>0</v>
      </c>
      <c r="K76" s="8">
        <v>0</v>
      </c>
      <c r="L76" s="8">
        <v>0</v>
      </c>
      <c r="M76" s="9">
        <v>100</v>
      </c>
      <c r="N76" s="9">
        <v>0</v>
      </c>
      <c r="O76" s="9">
        <v>0</v>
      </c>
      <c r="P76" s="9">
        <v>0</v>
      </c>
      <c r="Q76" s="8">
        <v>695652</v>
      </c>
      <c r="R76" s="8">
        <v>695652</v>
      </c>
      <c r="S76" s="8">
        <v>0</v>
      </c>
      <c r="T76" s="8">
        <v>0</v>
      </c>
      <c r="U76" s="8">
        <v>0</v>
      </c>
      <c r="V76" s="9">
        <v>100</v>
      </c>
      <c r="W76" s="9">
        <v>0</v>
      </c>
      <c r="X76" s="9">
        <v>0</v>
      </c>
      <c r="Y76" s="9">
        <v>0</v>
      </c>
    </row>
    <row r="77" spans="1:25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257</v>
      </c>
      <c r="G77" s="53" t="s">
        <v>323</v>
      </c>
      <c r="H77" s="8">
        <v>1119954</v>
      </c>
      <c r="I77" s="8">
        <v>1119954</v>
      </c>
      <c r="J77" s="8">
        <v>0</v>
      </c>
      <c r="K77" s="8">
        <v>0</v>
      </c>
      <c r="L77" s="8">
        <v>0</v>
      </c>
      <c r="M77" s="9">
        <v>100</v>
      </c>
      <c r="N77" s="9">
        <v>0</v>
      </c>
      <c r="O77" s="9">
        <v>0</v>
      </c>
      <c r="P77" s="9">
        <v>0</v>
      </c>
      <c r="Q77" s="8">
        <v>712000</v>
      </c>
      <c r="R77" s="8">
        <v>712000</v>
      </c>
      <c r="S77" s="8">
        <v>0</v>
      </c>
      <c r="T77" s="8">
        <v>0</v>
      </c>
      <c r="U77" s="8">
        <v>0</v>
      </c>
      <c r="V77" s="9">
        <v>100</v>
      </c>
      <c r="W77" s="9">
        <v>0</v>
      </c>
      <c r="X77" s="9">
        <v>0</v>
      </c>
      <c r="Y77" s="9">
        <v>0</v>
      </c>
    </row>
    <row r="78" spans="1:25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257</v>
      </c>
      <c r="G78" s="53" t="s">
        <v>324</v>
      </c>
      <c r="H78" s="8">
        <v>811060</v>
      </c>
      <c r="I78" s="8">
        <v>811060</v>
      </c>
      <c r="J78" s="8">
        <v>0</v>
      </c>
      <c r="K78" s="8">
        <v>0</v>
      </c>
      <c r="L78" s="8">
        <v>0</v>
      </c>
      <c r="M78" s="9">
        <v>100</v>
      </c>
      <c r="N78" s="9">
        <v>0</v>
      </c>
      <c r="O78" s="9">
        <v>0</v>
      </c>
      <c r="P78" s="9">
        <v>0</v>
      </c>
      <c r="Q78" s="8">
        <v>608304</v>
      </c>
      <c r="R78" s="8">
        <v>608304</v>
      </c>
      <c r="S78" s="8">
        <v>0</v>
      </c>
      <c r="T78" s="8">
        <v>0</v>
      </c>
      <c r="U78" s="8">
        <v>0</v>
      </c>
      <c r="V78" s="9">
        <v>100</v>
      </c>
      <c r="W78" s="9">
        <v>0</v>
      </c>
      <c r="X78" s="9">
        <v>0</v>
      </c>
      <c r="Y78" s="9">
        <v>0</v>
      </c>
    </row>
    <row r="79" spans="1:25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257</v>
      </c>
      <c r="G79" s="53" t="s">
        <v>325</v>
      </c>
      <c r="H79" s="8">
        <v>1338240</v>
      </c>
      <c r="I79" s="8">
        <v>1338240</v>
      </c>
      <c r="J79" s="8">
        <v>0</v>
      </c>
      <c r="K79" s="8">
        <v>0</v>
      </c>
      <c r="L79" s="8">
        <v>0</v>
      </c>
      <c r="M79" s="9">
        <v>100</v>
      </c>
      <c r="N79" s="9">
        <v>0</v>
      </c>
      <c r="O79" s="9">
        <v>0</v>
      </c>
      <c r="P79" s="9">
        <v>0</v>
      </c>
      <c r="Q79" s="8">
        <v>1003680</v>
      </c>
      <c r="R79" s="8">
        <v>1003680</v>
      </c>
      <c r="S79" s="8">
        <v>0</v>
      </c>
      <c r="T79" s="8">
        <v>0</v>
      </c>
      <c r="U79" s="8">
        <v>0</v>
      </c>
      <c r="V79" s="9">
        <v>100</v>
      </c>
      <c r="W79" s="9">
        <v>0</v>
      </c>
      <c r="X79" s="9">
        <v>0</v>
      </c>
      <c r="Y79" s="9">
        <v>0</v>
      </c>
    </row>
    <row r="80" spans="1:25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257</v>
      </c>
      <c r="G80" s="53" t="s">
        <v>326</v>
      </c>
      <c r="H80" s="8">
        <v>1768192</v>
      </c>
      <c r="I80" s="8">
        <v>1768192</v>
      </c>
      <c r="J80" s="8">
        <v>0</v>
      </c>
      <c r="K80" s="8">
        <v>0</v>
      </c>
      <c r="L80" s="8">
        <v>0</v>
      </c>
      <c r="M80" s="9">
        <v>100</v>
      </c>
      <c r="N80" s="9">
        <v>0</v>
      </c>
      <c r="O80" s="9">
        <v>0</v>
      </c>
      <c r="P80" s="9">
        <v>0</v>
      </c>
      <c r="Q80" s="8">
        <v>1379144</v>
      </c>
      <c r="R80" s="8">
        <v>1379144</v>
      </c>
      <c r="S80" s="8">
        <v>0</v>
      </c>
      <c r="T80" s="8">
        <v>0</v>
      </c>
      <c r="U80" s="8">
        <v>0</v>
      </c>
      <c r="V80" s="9">
        <v>100</v>
      </c>
      <c r="W80" s="9">
        <v>0</v>
      </c>
      <c r="X80" s="9">
        <v>0</v>
      </c>
      <c r="Y80" s="9">
        <v>0</v>
      </c>
    </row>
    <row r="81" spans="1:25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257</v>
      </c>
      <c r="G81" s="53" t="s">
        <v>327</v>
      </c>
      <c r="H81" s="8">
        <v>1306430</v>
      </c>
      <c r="I81" s="8">
        <v>1306430</v>
      </c>
      <c r="J81" s="8">
        <v>0</v>
      </c>
      <c r="K81" s="8">
        <v>0</v>
      </c>
      <c r="L81" s="8">
        <v>0</v>
      </c>
      <c r="M81" s="9">
        <v>100</v>
      </c>
      <c r="N81" s="9">
        <v>0</v>
      </c>
      <c r="O81" s="9">
        <v>0</v>
      </c>
      <c r="P81" s="9">
        <v>0</v>
      </c>
      <c r="Q81" s="8">
        <v>582142</v>
      </c>
      <c r="R81" s="8">
        <v>582142</v>
      </c>
      <c r="S81" s="8">
        <v>0</v>
      </c>
      <c r="T81" s="8">
        <v>0</v>
      </c>
      <c r="U81" s="8">
        <v>0</v>
      </c>
      <c r="V81" s="9">
        <v>100</v>
      </c>
      <c r="W81" s="9">
        <v>0</v>
      </c>
      <c r="X81" s="9">
        <v>0</v>
      </c>
      <c r="Y81" s="9">
        <v>0</v>
      </c>
    </row>
    <row r="82" spans="1:25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257</v>
      </c>
      <c r="G82" s="53" t="s">
        <v>328</v>
      </c>
      <c r="H82" s="8">
        <v>856349</v>
      </c>
      <c r="I82" s="8">
        <v>856349</v>
      </c>
      <c r="J82" s="8">
        <v>0</v>
      </c>
      <c r="K82" s="8">
        <v>0</v>
      </c>
      <c r="L82" s="8">
        <v>0</v>
      </c>
      <c r="M82" s="9">
        <v>100</v>
      </c>
      <c r="N82" s="9">
        <v>0</v>
      </c>
      <c r="O82" s="9">
        <v>0</v>
      </c>
      <c r="P82" s="9">
        <v>0</v>
      </c>
      <c r="Q82" s="8">
        <v>681942.36</v>
      </c>
      <c r="R82" s="8">
        <v>681942.36</v>
      </c>
      <c r="S82" s="8">
        <v>0</v>
      </c>
      <c r="T82" s="8">
        <v>0</v>
      </c>
      <c r="U82" s="8">
        <v>0</v>
      </c>
      <c r="V82" s="9">
        <v>100</v>
      </c>
      <c r="W82" s="9">
        <v>0</v>
      </c>
      <c r="X82" s="9">
        <v>0</v>
      </c>
      <c r="Y82" s="9">
        <v>0</v>
      </c>
    </row>
    <row r="83" spans="1:25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257</v>
      </c>
      <c r="G83" s="53" t="s">
        <v>261</v>
      </c>
      <c r="H83" s="8">
        <v>2367100</v>
      </c>
      <c r="I83" s="8">
        <v>2367100</v>
      </c>
      <c r="J83" s="8">
        <v>0</v>
      </c>
      <c r="K83" s="8">
        <v>0</v>
      </c>
      <c r="L83" s="8">
        <v>0</v>
      </c>
      <c r="M83" s="9">
        <v>100</v>
      </c>
      <c r="N83" s="9">
        <v>0</v>
      </c>
      <c r="O83" s="9">
        <v>0</v>
      </c>
      <c r="P83" s="9">
        <v>0</v>
      </c>
      <c r="Q83" s="8">
        <v>1738925</v>
      </c>
      <c r="R83" s="8">
        <v>1738925</v>
      </c>
      <c r="S83" s="8">
        <v>0</v>
      </c>
      <c r="T83" s="8">
        <v>0</v>
      </c>
      <c r="U83" s="8">
        <v>0</v>
      </c>
      <c r="V83" s="9">
        <v>100</v>
      </c>
      <c r="W83" s="9">
        <v>0</v>
      </c>
      <c r="X83" s="9">
        <v>0</v>
      </c>
      <c r="Y83" s="9">
        <v>0</v>
      </c>
    </row>
    <row r="84" spans="1:25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257</v>
      </c>
      <c r="G84" s="53" t="s">
        <v>329</v>
      </c>
      <c r="H84" s="8">
        <v>634000</v>
      </c>
      <c r="I84" s="8">
        <v>634000</v>
      </c>
      <c r="J84" s="8">
        <v>0</v>
      </c>
      <c r="K84" s="8">
        <v>0</v>
      </c>
      <c r="L84" s="8">
        <v>0</v>
      </c>
      <c r="M84" s="9">
        <v>100</v>
      </c>
      <c r="N84" s="9">
        <v>0</v>
      </c>
      <c r="O84" s="9">
        <v>0</v>
      </c>
      <c r="P84" s="9">
        <v>0</v>
      </c>
      <c r="Q84" s="8">
        <v>499397.11</v>
      </c>
      <c r="R84" s="8">
        <v>499397.11</v>
      </c>
      <c r="S84" s="8">
        <v>0</v>
      </c>
      <c r="T84" s="8">
        <v>0</v>
      </c>
      <c r="U84" s="8">
        <v>0</v>
      </c>
      <c r="V84" s="9">
        <v>100</v>
      </c>
      <c r="W84" s="9">
        <v>0</v>
      </c>
      <c r="X84" s="9">
        <v>0</v>
      </c>
      <c r="Y84" s="9">
        <v>0</v>
      </c>
    </row>
    <row r="85" spans="1:25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257</v>
      </c>
      <c r="G85" s="53" t="s">
        <v>262</v>
      </c>
      <c r="H85" s="8">
        <v>1136992</v>
      </c>
      <c r="I85" s="8">
        <v>1136992</v>
      </c>
      <c r="J85" s="8">
        <v>0</v>
      </c>
      <c r="K85" s="8">
        <v>0</v>
      </c>
      <c r="L85" s="8">
        <v>0</v>
      </c>
      <c r="M85" s="9">
        <v>100</v>
      </c>
      <c r="N85" s="9">
        <v>0</v>
      </c>
      <c r="O85" s="9">
        <v>0</v>
      </c>
      <c r="P85" s="9">
        <v>0</v>
      </c>
      <c r="Q85" s="8">
        <v>970744.04</v>
      </c>
      <c r="R85" s="8">
        <v>970744.04</v>
      </c>
      <c r="S85" s="8">
        <v>0</v>
      </c>
      <c r="T85" s="8">
        <v>0</v>
      </c>
      <c r="U85" s="8">
        <v>0</v>
      </c>
      <c r="V85" s="9">
        <v>100</v>
      </c>
      <c r="W85" s="9">
        <v>0</v>
      </c>
      <c r="X85" s="9">
        <v>0</v>
      </c>
      <c r="Y85" s="9">
        <v>0</v>
      </c>
    </row>
    <row r="86" spans="1:25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257</v>
      </c>
      <c r="G86" s="53" t="s">
        <v>330</v>
      </c>
      <c r="H86" s="8">
        <v>385184.51</v>
      </c>
      <c r="I86" s="8">
        <v>385184.51</v>
      </c>
      <c r="J86" s="8">
        <v>0</v>
      </c>
      <c r="K86" s="8">
        <v>0</v>
      </c>
      <c r="L86" s="8">
        <v>0</v>
      </c>
      <c r="M86" s="9">
        <v>100</v>
      </c>
      <c r="N86" s="9">
        <v>0</v>
      </c>
      <c r="O86" s="9">
        <v>0</v>
      </c>
      <c r="P86" s="9">
        <v>0</v>
      </c>
      <c r="Q86" s="8">
        <v>385184.51</v>
      </c>
      <c r="R86" s="8">
        <v>385184.51</v>
      </c>
      <c r="S86" s="8">
        <v>0</v>
      </c>
      <c r="T86" s="8">
        <v>0</v>
      </c>
      <c r="U86" s="8">
        <v>0</v>
      </c>
      <c r="V86" s="9">
        <v>100</v>
      </c>
      <c r="W86" s="9">
        <v>0</v>
      </c>
      <c r="X86" s="9">
        <v>0</v>
      </c>
      <c r="Y86" s="9">
        <v>0</v>
      </c>
    </row>
    <row r="87" spans="1:25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257</v>
      </c>
      <c r="G87" s="53" t="s">
        <v>331</v>
      </c>
      <c r="H87" s="8">
        <v>536620</v>
      </c>
      <c r="I87" s="8">
        <v>536620</v>
      </c>
      <c r="J87" s="8">
        <v>0</v>
      </c>
      <c r="K87" s="8">
        <v>0</v>
      </c>
      <c r="L87" s="8">
        <v>0</v>
      </c>
      <c r="M87" s="9">
        <v>100</v>
      </c>
      <c r="N87" s="9">
        <v>0</v>
      </c>
      <c r="O87" s="9">
        <v>0</v>
      </c>
      <c r="P87" s="9">
        <v>0</v>
      </c>
      <c r="Q87" s="8">
        <v>536620</v>
      </c>
      <c r="R87" s="8">
        <v>536620</v>
      </c>
      <c r="S87" s="8">
        <v>0</v>
      </c>
      <c r="T87" s="8">
        <v>0</v>
      </c>
      <c r="U87" s="8">
        <v>0</v>
      </c>
      <c r="V87" s="9">
        <v>100</v>
      </c>
      <c r="W87" s="9">
        <v>0</v>
      </c>
      <c r="X87" s="9">
        <v>0</v>
      </c>
      <c r="Y87" s="9">
        <v>0</v>
      </c>
    </row>
    <row r="88" spans="1:25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257</v>
      </c>
      <c r="G88" s="53" t="s">
        <v>332</v>
      </c>
      <c r="H88" s="8">
        <v>2250124.52</v>
      </c>
      <c r="I88" s="8">
        <v>2250124.52</v>
      </c>
      <c r="J88" s="8">
        <v>0</v>
      </c>
      <c r="K88" s="8">
        <v>0</v>
      </c>
      <c r="L88" s="8">
        <v>0</v>
      </c>
      <c r="M88" s="9">
        <v>100</v>
      </c>
      <c r="N88" s="9">
        <v>0</v>
      </c>
      <c r="O88" s="9">
        <v>0</v>
      </c>
      <c r="P88" s="9">
        <v>0</v>
      </c>
      <c r="Q88" s="8">
        <v>1786874.52</v>
      </c>
      <c r="R88" s="8">
        <v>1786874.52</v>
      </c>
      <c r="S88" s="8">
        <v>0</v>
      </c>
      <c r="T88" s="8">
        <v>0</v>
      </c>
      <c r="U88" s="8">
        <v>0</v>
      </c>
      <c r="V88" s="9">
        <v>100</v>
      </c>
      <c r="W88" s="9">
        <v>0</v>
      </c>
      <c r="X88" s="9">
        <v>0</v>
      </c>
      <c r="Y88" s="9">
        <v>0</v>
      </c>
    </row>
    <row r="89" spans="1:25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257</v>
      </c>
      <c r="G89" s="53" t="s">
        <v>333</v>
      </c>
      <c r="H89" s="8">
        <v>624500</v>
      </c>
      <c r="I89" s="8">
        <v>624500</v>
      </c>
      <c r="J89" s="8">
        <v>0</v>
      </c>
      <c r="K89" s="8">
        <v>0</v>
      </c>
      <c r="L89" s="8">
        <v>0</v>
      </c>
      <c r="M89" s="9">
        <v>100</v>
      </c>
      <c r="N89" s="9">
        <v>0</v>
      </c>
      <c r="O89" s="9">
        <v>0</v>
      </c>
      <c r="P89" s="9">
        <v>0</v>
      </c>
      <c r="Q89" s="8">
        <v>400000</v>
      </c>
      <c r="R89" s="8">
        <v>400000</v>
      </c>
      <c r="S89" s="8">
        <v>0</v>
      </c>
      <c r="T89" s="8">
        <v>0</v>
      </c>
      <c r="U89" s="8">
        <v>0</v>
      </c>
      <c r="V89" s="9">
        <v>100</v>
      </c>
      <c r="W89" s="9">
        <v>0</v>
      </c>
      <c r="X89" s="9">
        <v>0</v>
      </c>
      <c r="Y89" s="9">
        <v>0</v>
      </c>
    </row>
    <row r="90" spans="1:25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257</v>
      </c>
      <c r="G90" s="53" t="s">
        <v>334</v>
      </c>
      <c r="H90" s="8">
        <v>2025000</v>
      </c>
      <c r="I90" s="8">
        <v>2025000</v>
      </c>
      <c r="J90" s="8">
        <v>0</v>
      </c>
      <c r="K90" s="8">
        <v>0</v>
      </c>
      <c r="L90" s="8">
        <v>0</v>
      </c>
      <c r="M90" s="9">
        <v>100</v>
      </c>
      <c r="N90" s="9">
        <v>0</v>
      </c>
      <c r="O90" s="9">
        <v>0</v>
      </c>
      <c r="P90" s="9">
        <v>0</v>
      </c>
      <c r="Q90" s="8">
        <v>848000</v>
      </c>
      <c r="R90" s="8">
        <v>848000</v>
      </c>
      <c r="S90" s="8">
        <v>0</v>
      </c>
      <c r="T90" s="8">
        <v>0</v>
      </c>
      <c r="U90" s="8">
        <v>0</v>
      </c>
      <c r="V90" s="9">
        <v>100</v>
      </c>
      <c r="W90" s="9">
        <v>0</v>
      </c>
      <c r="X90" s="9">
        <v>0</v>
      </c>
      <c r="Y90" s="9">
        <v>0</v>
      </c>
    </row>
    <row r="91" spans="1:25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257</v>
      </c>
      <c r="G91" s="53" t="s">
        <v>335</v>
      </c>
      <c r="H91" s="8">
        <v>1384200</v>
      </c>
      <c r="I91" s="8">
        <v>1384200</v>
      </c>
      <c r="J91" s="8">
        <v>0</v>
      </c>
      <c r="K91" s="8">
        <v>0</v>
      </c>
      <c r="L91" s="8">
        <v>0</v>
      </c>
      <c r="M91" s="9">
        <v>100</v>
      </c>
      <c r="N91" s="9">
        <v>0</v>
      </c>
      <c r="O91" s="9">
        <v>0</v>
      </c>
      <c r="P91" s="9">
        <v>0</v>
      </c>
      <c r="Q91" s="8">
        <v>438000</v>
      </c>
      <c r="R91" s="8">
        <v>438000</v>
      </c>
      <c r="S91" s="8">
        <v>0</v>
      </c>
      <c r="T91" s="8">
        <v>0</v>
      </c>
      <c r="U91" s="8">
        <v>0</v>
      </c>
      <c r="V91" s="9">
        <v>100</v>
      </c>
      <c r="W91" s="9">
        <v>0</v>
      </c>
      <c r="X91" s="9">
        <v>0</v>
      </c>
      <c r="Y91" s="9">
        <v>0</v>
      </c>
    </row>
    <row r="92" spans="1:25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257</v>
      </c>
      <c r="G92" s="53" t="s">
        <v>336</v>
      </c>
      <c r="H92" s="8">
        <v>425000</v>
      </c>
      <c r="I92" s="8">
        <v>425000</v>
      </c>
      <c r="J92" s="8">
        <v>0</v>
      </c>
      <c r="K92" s="8">
        <v>0</v>
      </c>
      <c r="L92" s="8">
        <v>0</v>
      </c>
      <c r="M92" s="9">
        <v>100</v>
      </c>
      <c r="N92" s="9">
        <v>0</v>
      </c>
      <c r="O92" s="9">
        <v>0</v>
      </c>
      <c r="P92" s="9">
        <v>0</v>
      </c>
      <c r="Q92" s="8">
        <v>315000</v>
      </c>
      <c r="R92" s="8">
        <v>315000</v>
      </c>
      <c r="S92" s="8">
        <v>0</v>
      </c>
      <c r="T92" s="8">
        <v>0</v>
      </c>
      <c r="U92" s="8">
        <v>0</v>
      </c>
      <c r="V92" s="9">
        <v>100</v>
      </c>
      <c r="W92" s="9">
        <v>0</v>
      </c>
      <c r="X92" s="9">
        <v>0</v>
      </c>
      <c r="Y92" s="9">
        <v>0</v>
      </c>
    </row>
    <row r="93" spans="1:25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257</v>
      </c>
      <c r="G93" s="53" t="s">
        <v>263</v>
      </c>
      <c r="H93" s="8">
        <v>2651113.11</v>
      </c>
      <c r="I93" s="8">
        <v>2651113.11</v>
      </c>
      <c r="J93" s="8">
        <v>0</v>
      </c>
      <c r="K93" s="8">
        <v>0</v>
      </c>
      <c r="L93" s="8">
        <v>0</v>
      </c>
      <c r="M93" s="9">
        <v>100</v>
      </c>
      <c r="N93" s="9">
        <v>0</v>
      </c>
      <c r="O93" s="9">
        <v>0</v>
      </c>
      <c r="P93" s="9">
        <v>0</v>
      </c>
      <c r="Q93" s="8">
        <v>1859377.86</v>
      </c>
      <c r="R93" s="8">
        <v>1859377.86</v>
      </c>
      <c r="S93" s="8">
        <v>0</v>
      </c>
      <c r="T93" s="8">
        <v>0</v>
      </c>
      <c r="U93" s="8">
        <v>0</v>
      </c>
      <c r="V93" s="9">
        <v>100</v>
      </c>
      <c r="W93" s="9">
        <v>0</v>
      </c>
      <c r="X93" s="9">
        <v>0</v>
      </c>
      <c r="Y93" s="9">
        <v>0</v>
      </c>
    </row>
    <row r="94" spans="1:25" ht="12.75">
      <c r="A94" s="34">
        <v>6</v>
      </c>
      <c r="B94" s="34">
        <v>18</v>
      </c>
      <c r="C94" s="34">
        <v>5</v>
      </c>
      <c r="D94" s="35">
        <v>2</v>
      </c>
      <c r="E94" s="36"/>
      <c r="F94" s="7" t="s">
        <v>257</v>
      </c>
      <c r="G94" s="53" t="s">
        <v>337</v>
      </c>
      <c r="H94" s="8">
        <v>10000</v>
      </c>
      <c r="I94" s="8">
        <v>10000</v>
      </c>
      <c r="J94" s="8">
        <v>0</v>
      </c>
      <c r="K94" s="8">
        <v>0</v>
      </c>
      <c r="L94" s="8">
        <v>0</v>
      </c>
      <c r="M94" s="9">
        <v>100</v>
      </c>
      <c r="N94" s="9">
        <v>0</v>
      </c>
      <c r="O94" s="9">
        <v>0</v>
      </c>
      <c r="P94" s="9">
        <v>0</v>
      </c>
      <c r="Q94" s="8">
        <v>7500</v>
      </c>
      <c r="R94" s="8">
        <v>7500</v>
      </c>
      <c r="S94" s="8">
        <v>0</v>
      </c>
      <c r="T94" s="8">
        <v>0</v>
      </c>
      <c r="U94" s="8">
        <v>0</v>
      </c>
      <c r="V94" s="9">
        <v>100</v>
      </c>
      <c r="W94" s="9">
        <v>0</v>
      </c>
      <c r="X94" s="9">
        <v>0</v>
      </c>
      <c r="Y94" s="9">
        <v>0</v>
      </c>
    </row>
    <row r="95" spans="1:25" ht="12.75">
      <c r="A95" s="34">
        <v>6</v>
      </c>
      <c r="B95" s="34">
        <v>10</v>
      </c>
      <c r="C95" s="34">
        <v>2</v>
      </c>
      <c r="D95" s="35">
        <v>2</v>
      </c>
      <c r="E95" s="36"/>
      <c r="F95" s="7" t="s">
        <v>257</v>
      </c>
      <c r="G95" s="53" t="s">
        <v>338</v>
      </c>
      <c r="H95" s="8">
        <v>1408721</v>
      </c>
      <c r="I95" s="8">
        <v>1408721</v>
      </c>
      <c r="J95" s="8">
        <v>0</v>
      </c>
      <c r="K95" s="8">
        <v>0</v>
      </c>
      <c r="L95" s="8">
        <v>0</v>
      </c>
      <c r="M95" s="9">
        <v>100</v>
      </c>
      <c r="N95" s="9">
        <v>0</v>
      </c>
      <c r="O95" s="9">
        <v>0</v>
      </c>
      <c r="P95" s="9">
        <v>0</v>
      </c>
      <c r="Q95" s="8">
        <v>1060186</v>
      </c>
      <c r="R95" s="8">
        <v>1060186</v>
      </c>
      <c r="S95" s="8">
        <v>0</v>
      </c>
      <c r="T95" s="8">
        <v>0</v>
      </c>
      <c r="U95" s="8">
        <v>0</v>
      </c>
      <c r="V95" s="9">
        <v>100</v>
      </c>
      <c r="W95" s="9">
        <v>0</v>
      </c>
      <c r="X95" s="9">
        <v>0</v>
      </c>
      <c r="Y95" s="9">
        <v>0</v>
      </c>
    </row>
    <row r="96" spans="1:25" ht="12.75">
      <c r="A96" s="34">
        <v>6</v>
      </c>
      <c r="B96" s="34">
        <v>20</v>
      </c>
      <c r="C96" s="34">
        <v>5</v>
      </c>
      <c r="D96" s="35">
        <v>2</v>
      </c>
      <c r="E96" s="36"/>
      <c r="F96" s="7" t="s">
        <v>257</v>
      </c>
      <c r="G96" s="53" t="s">
        <v>339</v>
      </c>
      <c r="H96" s="8">
        <v>567600</v>
      </c>
      <c r="I96" s="8">
        <v>567600</v>
      </c>
      <c r="J96" s="8">
        <v>0</v>
      </c>
      <c r="K96" s="8">
        <v>0</v>
      </c>
      <c r="L96" s="8">
        <v>0</v>
      </c>
      <c r="M96" s="9">
        <v>100</v>
      </c>
      <c r="N96" s="9">
        <v>0</v>
      </c>
      <c r="O96" s="9">
        <v>0</v>
      </c>
      <c r="P96" s="9">
        <v>0</v>
      </c>
      <c r="Q96" s="8">
        <v>426127</v>
      </c>
      <c r="R96" s="8">
        <v>426127</v>
      </c>
      <c r="S96" s="8">
        <v>0</v>
      </c>
      <c r="T96" s="8">
        <v>0</v>
      </c>
      <c r="U96" s="8">
        <v>0</v>
      </c>
      <c r="V96" s="9">
        <v>100</v>
      </c>
      <c r="W96" s="9">
        <v>0</v>
      </c>
      <c r="X96" s="9">
        <v>0</v>
      </c>
      <c r="Y96" s="9">
        <v>0</v>
      </c>
    </row>
    <row r="97" spans="1:25" ht="12.75">
      <c r="A97" s="34">
        <v>6</v>
      </c>
      <c r="B97" s="34">
        <v>12</v>
      </c>
      <c r="C97" s="34">
        <v>4</v>
      </c>
      <c r="D97" s="35">
        <v>2</v>
      </c>
      <c r="E97" s="36"/>
      <c r="F97" s="7" t="s">
        <v>257</v>
      </c>
      <c r="G97" s="53" t="s">
        <v>340</v>
      </c>
      <c r="H97" s="8">
        <v>852870.16</v>
      </c>
      <c r="I97" s="8">
        <v>852870.16</v>
      </c>
      <c r="J97" s="8">
        <v>0</v>
      </c>
      <c r="K97" s="8">
        <v>0</v>
      </c>
      <c r="L97" s="8">
        <v>0</v>
      </c>
      <c r="M97" s="9">
        <v>100</v>
      </c>
      <c r="N97" s="9">
        <v>0</v>
      </c>
      <c r="O97" s="9">
        <v>0</v>
      </c>
      <c r="P97" s="9">
        <v>0</v>
      </c>
      <c r="Q97" s="8">
        <v>653897.37</v>
      </c>
      <c r="R97" s="8">
        <v>653897.37</v>
      </c>
      <c r="S97" s="8">
        <v>0</v>
      </c>
      <c r="T97" s="8">
        <v>0</v>
      </c>
      <c r="U97" s="8">
        <v>0</v>
      </c>
      <c r="V97" s="9">
        <v>100</v>
      </c>
      <c r="W97" s="9">
        <v>0</v>
      </c>
      <c r="X97" s="9">
        <v>0</v>
      </c>
      <c r="Y97" s="9">
        <v>0</v>
      </c>
    </row>
    <row r="98" spans="1:25" ht="12.75">
      <c r="A98" s="34">
        <v>6</v>
      </c>
      <c r="B98" s="34">
        <v>1</v>
      </c>
      <c r="C98" s="34">
        <v>9</v>
      </c>
      <c r="D98" s="35">
        <v>2</v>
      </c>
      <c r="E98" s="36"/>
      <c r="F98" s="7" t="s">
        <v>257</v>
      </c>
      <c r="G98" s="53" t="s">
        <v>341</v>
      </c>
      <c r="H98" s="8">
        <v>2036241</v>
      </c>
      <c r="I98" s="8">
        <v>2036241</v>
      </c>
      <c r="J98" s="8">
        <v>0</v>
      </c>
      <c r="K98" s="8">
        <v>0</v>
      </c>
      <c r="L98" s="8">
        <v>0</v>
      </c>
      <c r="M98" s="9">
        <v>100</v>
      </c>
      <c r="N98" s="9">
        <v>0</v>
      </c>
      <c r="O98" s="9">
        <v>0</v>
      </c>
      <c r="P98" s="9">
        <v>0</v>
      </c>
      <c r="Q98" s="8">
        <v>1981163.71</v>
      </c>
      <c r="R98" s="8">
        <v>1981163.71</v>
      </c>
      <c r="S98" s="8">
        <v>0</v>
      </c>
      <c r="T98" s="8">
        <v>0</v>
      </c>
      <c r="U98" s="8">
        <v>0</v>
      </c>
      <c r="V98" s="9">
        <v>100</v>
      </c>
      <c r="W98" s="9">
        <v>0</v>
      </c>
      <c r="X98" s="9">
        <v>0</v>
      </c>
      <c r="Y98" s="9">
        <v>0</v>
      </c>
    </row>
    <row r="99" spans="1:25" ht="12.75">
      <c r="A99" s="34">
        <v>6</v>
      </c>
      <c r="B99" s="34">
        <v>6</v>
      </c>
      <c r="C99" s="34">
        <v>7</v>
      </c>
      <c r="D99" s="35">
        <v>2</v>
      </c>
      <c r="E99" s="36"/>
      <c r="F99" s="7" t="s">
        <v>257</v>
      </c>
      <c r="G99" s="53" t="s">
        <v>342</v>
      </c>
      <c r="H99" s="8">
        <v>345693</v>
      </c>
      <c r="I99" s="8">
        <v>345693</v>
      </c>
      <c r="J99" s="8">
        <v>0</v>
      </c>
      <c r="K99" s="8">
        <v>0</v>
      </c>
      <c r="L99" s="8">
        <v>0</v>
      </c>
      <c r="M99" s="9">
        <v>100</v>
      </c>
      <c r="N99" s="9">
        <v>0</v>
      </c>
      <c r="O99" s="9">
        <v>0</v>
      </c>
      <c r="P99" s="9">
        <v>0</v>
      </c>
      <c r="Q99" s="8">
        <v>259269.66</v>
      </c>
      <c r="R99" s="8">
        <v>259269.66</v>
      </c>
      <c r="S99" s="8">
        <v>0</v>
      </c>
      <c r="T99" s="8">
        <v>0</v>
      </c>
      <c r="U99" s="8">
        <v>0</v>
      </c>
      <c r="V99" s="9">
        <v>100</v>
      </c>
      <c r="W99" s="9">
        <v>0</v>
      </c>
      <c r="X99" s="9">
        <v>0</v>
      </c>
      <c r="Y99" s="9">
        <v>0</v>
      </c>
    </row>
    <row r="100" spans="1:25" ht="12.75">
      <c r="A100" s="34">
        <v>6</v>
      </c>
      <c r="B100" s="34">
        <v>2</v>
      </c>
      <c r="C100" s="34">
        <v>9</v>
      </c>
      <c r="D100" s="35">
        <v>2</v>
      </c>
      <c r="E100" s="36"/>
      <c r="F100" s="7" t="s">
        <v>257</v>
      </c>
      <c r="G100" s="53" t="s">
        <v>343</v>
      </c>
      <c r="H100" s="8">
        <v>490000</v>
      </c>
      <c r="I100" s="8">
        <v>490000</v>
      </c>
      <c r="J100" s="8">
        <v>0</v>
      </c>
      <c r="K100" s="8">
        <v>0</v>
      </c>
      <c r="L100" s="8">
        <v>0</v>
      </c>
      <c r="M100" s="9">
        <v>100</v>
      </c>
      <c r="N100" s="9">
        <v>0</v>
      </c>
      <c r="O100" s="9">
        <v>0</v>
      </c>
      <c r="P100" s="9">
        <v>0</v>
      </c>
      <c r="Q100" s="8">
        <v>330000</v>
      </c>
      <c r="R100" s="8">
        <v>330000</v>
      </c>
      <c r="S100" s="8">
        <v>0</v>
      </c>
      <c r="T100" s="8">
        <v>0</v>
      </c>
      <c r="U100" s="8">
        <v>0</v>
      </c>
      <c r="V100" s="9">
        <v>100</v>
      </c>
      <c r="W100" s="9">
        <v>0</v>
      </c>
      <c r="X100" s="9">
        <v>0</v>
      </c>
      <c r="Y100" s="9">
        <v>0</v>
      </c>
    </row>
    <row r="101" spans="1:25" ht="12.75">
      <c r="A101" s="34">
        <v>6</v>
      </c>
      <c r="B101" s="34">
        <v>11</v>
      </c>
      <c r="C101" s="34">
        <v>5</v>
      </c>
      <c r="D101" s="35">
        <v>2</v>
      </c>
      <c r="E101" s="36"/>
      <c r="F101" s="7" t="s">
        <v>257</v>
      </c>
      <c r="G101" s="53" t="s">
        <v>264</v>
      </c>
      <c r="H101" s="8">
        <v>1943412</v>
      </c>
      <c r="I101" s="8">
        <v>1943412</v>
      </c>
      <c r="J101" s="8">
        <v>0</v>
      </c>
      <c r="K101" s="8">
        <v>0</v>
      </c>
      <c r="L101" s="8">
        <v>0</v>
      </c>
      <c r="M101" s="9">
        <v>100</v>
      </c>
      <c r="N101" s="9">
        <v>0</v>
      </c>
      <c r="O101" s="9">
        <v>0</v>
      </c>
      <c r="P101" s="9">
        <v>0</v>
      </c>
      <c r="Q101" s="8">
        <v>1457559</v>
      </c>
      <c r="R101" s="8">
        <v>1457559</v>
      </c>
      <c r="S101" s="8">
        <v>0</v>
      </c>
      <c r="T101" s="8">
        <v>0</v>
      </c>
      <c r="U101" s="8">
        <v>0</v>
      </c>
      <c r="V101" s="9">
        <v>100</v>
      </c>
      <c r="W101" s="9">
        <v>0</v>
      </c>
      <c r="X101" s="9">
        <v>0</v>
      </c>
      <c r="Y101" s="9">
        <v>0</v>
      </c>
    </row>
    <row r="102" spans="1:25" ht="12.75">
      <c r="A102" s="34">
        <v>6</v>
      </c>
      <c r="B102" s="34">
        <v>14</v>
      </c>
      <c r="C102" s="34">
        <v>7</v>
      </c>
      <c r="D102" s="35">
        <v>2</v>
      </c>
      <c r="E102" s="36"/>
      <c r="F102" s="7" t="s">
        <v>257</v>
      </c>
      <c r="G102" s="53" t="s">
        <v>344</v>
      </c>
      <c r="H102" s="8">
        <v>421600</v>
      </c>
      <c r="I102" s="8">
        <v>421600</v>
      </c>
      <c r="J102" s="8">
        <v>0</v>
      </c>
      <c r="K102" s="8">
        <v>0</v>
      </c>
      <c r="L102" s="8">
        <v>0</v>
      </c>
      <c r="M102" s="9">
        <v>100</v>
      </c>
      <c r="N102" s="9">
        <v>0</v>
      </c>
      <c r="O102" s="9">
        <v>0</v>
      </c>
      <c r="P102" s="9">
        <v>0</v>
      </c>
      <c r="Q102" s="8">
        <v>317449.05</v>
      </c>
      <c r="R102" s="8">
        <v>317449.05</v>
      </c>
      <c r="S102" s="8">
        <v>0</v>
      </c>
      <c r="T102" s="8">
        <v>0</v>
      </c>
      <c r="U102" s="8">
        <v>0</v>
      </c>
      <c r="V102" s="9">
        <v>100</v>
      </c>
      <c r="W102" s="9">
        <v>0</v>
      </c>
      <c r="X102" s="9">
        <v>0</v>
      </c>
      <c r="Y102" s="9">
        <v>0</v>
      </c>
    </row>
    <row r="103" spans="1:25" ht="12.75">
      <c r="A103" s="34">
        <v>6</v>
      </c>
      <c r="B103" s="34">
        <v>17</v>
      </c>
      <c r="C103" s="34">
        <v>2</v>
      </c>
      <c r="D103" s="35">
        <v>2</v>
      </c>
      <c r="E103" s="36"/>
      <c r="F103" s="7" t="s">
        <v>257</v>
      </c>
      <c r="G103" s="53" t="s">
        <v>345</v>
      </c>
      <c r="H103" s="8">
        <v>1166000</v>
      </c>
      <c r="I103" s="8">
        <v>1166000</v>
      </c>
      <c r="J103" s="8">
        <v>0</v>
      </c>
      <c r="K103" s="8">
        <v>0</v>
      </c>
      <c r="L103" s="8">
        <v>0</v>
      </c>
      <c r="M103" s="9">
        <v>100</v>
      </c>
      <c r="N103" s="9">
        <v>0</v>
      </c>
      <c r="O103" s="9">
        <v>0</v>
      </c>
      <c r="P103" s="9">
        <v>0</v>
      </c>
      <c r="Q103" s="8">
        <v>598000</v>
      </c>
      <c r="R103" s="8">
        <v>583000</v>
      </c>
      <c r="S103" s="8">
        <v>15000</v>
      </c>
      <c r="T103" s="8">
        <v>0</v>
      </c>
      <c r="U103" s="8">
        <v>0</v>
      </c>
      <c r="V103" s="9">
        <v>97.49</v>
      </c>
      <c r="W103" s="9">
        <v>2.5</v>
      </c>
      <c r="X103" s="9">
        <v>0</v>
      </c>
      <c r="Y103" s="9">
        <v>0</v>
      </c>
    </row>
    <row r="104" spans="1:25" ht="12.75">
      <c r="A104" s="34">
        <v>6</v>
      </c>
      <c r="B104" s="34">
        <v>20</v>
      </c>
      <c r="C104" s="34">
        <v>6</v>
      </c>
      <c r="D104" s="35">
        <v>2</v>
      </c>
      <c r="E104" s="36"/>
      <c r="F104" s="7" t="s">
        <v>257</v>
      </c>
      <c r="G104" s="53" t="s">
        <v>346</v>
      </c>
      <c r="H104" s="8">
        <v>175000</v>
      </c>
      <c r="I104" s="8">
        <v>175000</v>
      </c>
      <c r="J104" s="8">
        <v>0</v>
      </c>
      <c r="K104" s="8">
        <v>0</v>
      </c>
      <c r="L104" s="8">
        <v>0</v>
      </c>
      <c r="M104" s="9">
        <v>100</v>
      </c>
      <c r="N104" s="9">
        <v>0</v>
      </c>
      <c r="O104" s="9">
        <v>0</v>
      </c>
      <c r="P104" s="9">
        <v>0</v>
      </c>
      <c r="Q104" s="8">
        <v>112500</v>
      </c>
      <c r="R104" s="8">
        <v>112500</v>
      </c>
      <c r="S104" s="8">
        <v>0</v>
      </c>
      <c r="T104" s="8">
        <v>0</v>
      </c>
      <c r="U104" s="8">
        <v>0</v>
      </c>
      <c r="V104" s="9">
        <v>100</v>
      </c>
      <c r="W104" s="9">
        <v>0</v>
      </c>
      <c r="X104" s="9">
        <v>0</v>
      </c>
      <c r="Y104" s="9">
        <v>0</v>
      </c>
    </row>
    <row r="105" spans="1:25" ht="12.75">
      <c r="A105" s="34">
        <v>6</v>
      </c>
      <c r="B105" s="34">
        <v>8</v>
      </c>
      <c r="C105" s="34">
        <v>8</v>
      </c>
      <c r="D105" s="35">
        <v>2</v>
      </c>
      <c r="E105" s="36"/>
      <c r="F105" s="7" t="s">
        <v>257</v>
      </c>
      <c r="G105" s="53" t="s">
        <v>347</v>
      </c>
      <c r="H105" s="8">
        <v>168000</v>
      </c>
      <c r="I105" s="8">
        <v>168000</v>
      </c>
      <c r="J105" s="8">
        <v>0</v>
      </c>
      <c r="K105" s="8">
        <v>0</v>
      </c>
      <c r="L105" s="8">
        <v>0</v>
      </c>
      <c r="M105" s="9">
        <v>100</v>
      </c>
      <c r="N105" s="9">
        <v>0</v>
      </c>
      <c r="O105" s="9">
        <v>0</v>
      </c>
      <c r="P105" s="9">
        <v>0</v>
      </c>
      <c r="Q105" s="8">
        <v>168000</v>
      </c>
      <c r="R105" s="8">
        <v>168000</v>
      </c>
      <c r="S105" s="8">
        <v>0</v>
      </c>
      <c r="T105" s="8">
        <v>0</v>
      </c>
      <c r="U105" s="8">
        <v>0</v>
      </c>
      <c r="V105" s="9">
        <v>100</v>
      </c>
      <c r="W105" s="9">
        <v>0</v>
      </c>
      <c r="X105" s="9">
        <v>0</v>
      </c>
      <c r="Y105" s="9">
        <v>0</v>
      </c>
    </row>
    <row r="106" spans="1:25" ht="12.75">
      <c r="A106" s="34">
        <v>6</v>
      </c>
      <c r="B106" s="34">
        <v>1</v>
      </c>
      <c r="C106" s="34">
        <v>10</v>
      </c>
      <c r="D106" s="35">
        <v>2</v>
      </c>
      <c r="E106" s="36"/>
      <c r="F106" s="7" t="s">
        <v>257</v>
      </c>
      <c r="G106" s="53" t="s">
        <v>265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9"/>
      <c r="N106" s="9"/>
      <c r="O106" s="9"/>
      <c r="P106" s="9"/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9"/>
      <c r="W106" s="9"/>
      <c r="X106" s="9"/>
      <c r="Y106" s="9"/>
    </row>
    <row r="107" spans="1:25" ht="12.75">
      <c r="A107" s="34">
        <v>6</v>
      </c>
      <c r="B107" s="34">
        <v>13</v>
      </c>
      <c r="C107" s="34">
        <v>3</v>
      </c>
      <c r="D107" s="35">
        <v>2</v>
      </c>
      <c r="E107" s="36"/>
      <c r="F107" s="7" t="s">
        <v>257</v>
      </c>
      <c r="G107" s="53" t="s">
        <v>348</v>
      </c>
      <c r="H107" s="8">
        <v>2874537.92</v>
      </c>
      <c r="I107" s="8">
        <v>2874537.92</v>
      </c>
      <c r="J107" s="8">
        <v>0</v>
      </c>
      <c r="K107" s="8">
        <v>0</v>
      </c>
      <c r="L107" s="8">
        <v>0</v>
      </c>
      <c r="M107" s="9">
        <v>100</v>
      </c>
      <c r="N107" s="9">
        <v>0</v>
      </c>
      <c r="O107" s="9">
        <v>0</v>
      </c>
      <c r="P107" s="9">
        <v>0</v>
      </c>
      <c r="Q107" s="8">
        <v>1896293.94</v>
      </c>
      <c r="R107" s="8">
        <v>1896293.94</v>
      </c>
      <c r="S107" s="8">
        <v>0</v>
      </c>
      <c r="T107" s="8">
        <v>0</v>
      </c>
      <c r="U107" s="8">
        <v>0</v>
      </c>
      <c r="V107" s="9">
        <v>100</v>
      </c>
      <c r="W107" s="9">
        <v>0</v>
      </c>
      <c r="X107" s="9">
        <v>0</v>
      </c>
      <c r="Y107" s="9">
        <v>0</v>
      </c>
    </row>
    <row r="108" spans="1:25" ht="12.75">
      <c r="A108" s="34">
        <v>6</v>
      </c>
      <c r="B108" s="34">
        <v>10</v>
      </c>
      <c r="C108" s="34">
        <v>4</v>
      </c>
      <c r="D108" s="35">
        <v>2</v>
      </c>
      <c r="E108" s="36"/>
      <c r="F108" s="7" t="s">
        <v>257</v>
      </c>
      <c r="G108" s="53" t="s">
        <v>349</v>
      </c>
      <c r="H108" s="8">
        <v>2100000</v>
      </c>
      <c r="I108" s="8">
        <v>2000000</v>
      </c>
      <c r="J108" s="8">
        <v>100000</v>
      </c>
      <c r="K108" s="8">
        <v>0</v>
      </c>
      <c r="L108" s="8">
        <v>0</v>
      </c>
      <c r="M108" s="9">
        <v>95.23</v>
      </c>
      <c r="N108" s="9">
        <v>4.76</v>
      </c>
      <c r="O108" s="9">
        <v>0</v>
      </c>
      <c r="P108" s="9">
        <v>0</v>
      </c>
      <c r="Q108" s="8">
        <v>1501450</v>
      </c>
      <c r="R108" s="8">
        <v>1437800</v>
      </c>
      <c r="S108" s="8">
        <v>63650</v>
      </c>
      <c r="T108" s="8">
        <v>0</v>
      </c>
      <c r="U108" s="8">
        <v>0</v>
      </c>
      <c r="V108" s="9">
        <v>95.76</v>
      </c>
      <c r="W108" s="9">
        <v>4.23</v>
      </c>
      <c r="X108" s="9">
        <v>0</v>
      </c>
      <c r="Y108" s="9">
        <v>0</v>
      </c>
    </row>
    <row r="109" spans="1:25" ht="12.75">
      <c r="A109" s="34">
        <v>6</v>
      </c>
      <c r="B109" s="34">
        <v>4</v>
      </c>
      <c r="C109" s="34">
        <v>5</v>
      </c>
      <c r="D109" s="35">
        <v>2</v>
      </c>
      <c r="E109" s="36"/>
      <c r="F109" s="7" t="s">
        <v>257</v>
      </c>
      <c r="G109" s="53" t="s">
        <v>350</v>
      </c>
      <c r="H109" s="8">
        <v>4906204</v>
      </c>
      <c r="I109" s="8">
        <v>4906204</v>
      </c>
      <c r="J109" s="8">
        <v>0</v>
      </c>
      <c r="K109" s="8">
        <v>0</v>
      </c>
      <c r="L109" s="8">
        <v>0</v>
      </c>
      <c r="M109" s="9">
        <v>100</v>
      </c>
      <c r="N109" s="9">
        <v>0</v>
      </c>
      <c r="O109" s="9">
        <v>0</v>
      </c>
      <c r="P109" s="9">
        <v>0</v>
      </c>
      <c r="Q109" s="8">
        <v>4497794</v>
      </c>
      <c r="R109" s="8">
        <v>4497794</v>
      </c>
      <c r="S109" s="8">
        <v>0</v>
      </c>
      <c r="T109" s="8">
        <v>0</v>
      </c>
      <c r="U109" s="8">
        <v>0</v>
      </c>
      <c r="V109" s="9">
        <v>100</v>
      </c>
      <c r="W109" s="9">
        <v>0</v>
      </c>
      <c r="X109" s="9">
        <v>0</v>
      </c>
      <c r="Y109" s="9">
        <v>0</v>
      </c>
    </row>
    <row r="110" spans="1:25" ht="12.75">
      <c r="A110" s="34">
        <v>6</v>
      </c>
      <c r="B110" s="34">
        <v>9</v>
      </c>
      <c r="C110" s="34">
        <v>10</v>
      </c>
      <c r="D110" s="35">
        <v>2</v>
      </c>
      <c r="E110" s="36"/>
      <c r="F110" s="7" t="s">
        <v>257</v>
      </c>
      <c r="G110" s="53" t="s">
        <v>351</v>
      </c>
      <c r="H110" s="8">
        <v>779391</v>
      </c>
      <c r="I110" s="8">
        <v>779391</v>
      </c>
      <c r="J110" s="8">
        <v>0</v>
      </c>
      <c r="K110" s="8">
        <v>0</v>
      </c>
      <c r="L110" s="8">
        <v>0</v>
      </c>
      <c r="M110" s="9">
        <v>100</v>
      </c>
      <c r="N110" s="9">
        <v>0</v>
      </c>
      <c r="O110" s="9">
        <v>0</v>
      </c>
      <c r="P110" s="9">
        <v>0</v>
      </c>
      <c r="Q110" s="8">
        <v>616891</v>
      </c>
      <c r="R110" s="8">
        <v>616891</v>
      </c>
      <c r="S110" s="8">
        <v>0</v>
      </c>
      <c r="T110" s="8">
        <v>0</v>
      </c>
      <c r="U110" s="8">
        <v>0</v>
      </c>
      <c r="V110" s="9">
        <v>100</v>
      </c>
      <c r="W110" s="9">
        <v>0</v>
      </c>
      <c r="X110" s="9">
        <v>0</v>
      </c>
      <c r="Y110" s="9">
        <v>0</v>
      </c>
    </row>
    <row r="111" spans="1:25" ht="12.75">
      <c r="A111" s="34">
        <v>6</v>
      </c>
      <c r="B111" s="34">
        <v>8</v>
      </c>
      <c r="C111" s="34">
        <v>9</v>
      </c>
      <c r="D111" s="35">
        <v>2</v>
      </c>
      <c r="E111" s="36"/>
      <c r="F111" s="7" t="s">
        <v>257</v>
      </c>
      <c r="G111" s="53" t="s">
        <v>352</v>
      </c>
      <c r="H111" s="8">
        <v>373279.92</v>
      </c>
      <c r="I111" s="8">
        <v>373279.92</v>
      </c>
      <c r="J111" s="8">
        <v>0</v>
      </c>
      <c r="K111" s="8">
        <v>0</v>
      </c>
      <c r="L111" s="8">
        <v>0</v>
      </c>
      <c r="M111" s="9">
        <v>100</v>
      </c>
      <c r="N111" s="9">
        <v>0</v>
      </c>
      <c r="O111" s="9">
        <v>0</v>
      </c>
      <c r="P111" s="9">
        <v>0</v>
      </c>
      <c r="Q111" s="8">
        <v>279959.94</v>
      </c>
      <c r="R111" s="8">
        <v>279959.94</v>
      </c>
      <c r="S111" s="8">
        <v>0</v>
      </c>
      <c r="T111" s="8">
        <v>0</v>
      </c>
      <c r="U111" s="8">
        <v>0</v>
      </c>
      <c r="V111" s="9">
        <v>100</v>
      </c>
      <c r="W111" s="9">
        <v>0</v>
      </c>
      <c r="X111" s="9">
        <v>0</v>
      </c>
      <c r="Y111" s="9">
        <v>0</v>
      </c>
    </row>
    <row r="112" spans="1:25" ht="12.75">
      <c r="A112" s="34">
        <v>6</v>
      </c>
      <c r="B112" s="34">
        <v>20</v>
      </c>
      <c r="C112" s="34">
        <v>7</v>
      </c>
      <c r="D112" s="35">
        <v>2</v>
      </c>
      <c r="E112" s="36"/>
      <c r="F112" s="7" t="s">
        <v>257</v>
      </c>
      <c r="G112" s="53" t="s">
        <v>353</v>
      </c>
      <c r="H112" s="8">
        <v>550000</v>
      </c>
      <c r="I112" s="8">
        <v>550000</v>
      </c>
      <c r="J112" s="8">
        <v>0</v>
      </c>
      <c r="K112" s="8">
        <v>0</v>
      </c>
      <c r="L112" s="8">
        <v>0</v>
      </c>
      <c r="M112" s="9">
        <v>100</v>
      </c>
      <c r="N112" s="9">
        <v>0</v>
      </c>
      <c r="O112" s="9">
        <v>0</v>
      </c>
      <c r="P112" s="9">
        <v>0</v>
      </c>
      <c r="Q112" s="8">
        <v>412500</v>
      </c>
      <c r="R112" s="8">
        <v>412500</v>
      </c>
      <c r="S112" s="8">
        <v>0</v>
      </c>
      <c r="T112" s="8">
        <v>0</v>
      </c>
      <c r="U112" s="8">
        <v>0</v>
      </c>
      <c r="V112" s="9">
        <v>100</v>
      </c>
      <c r="W112" s="9">
        <v>0</v>
      </c>
      <c r="X112" s="9">
        <v>0</v>
      </c>
      <c r="Y112" s="9">
        <v>0</v>
      </c>
    </row>
    <row r="113" spans="1:25" ht="12.75">
      <c r="A113" s="34">
        <v>6</v>
      </c>
      <c r="B113" s="34">
        <v>9</v>
      </c>
      <c r="C113" s="34">
        <v>11</v>
      </c>
      <c r="D113" s="35">
        <v>2</v>
      </c>
      <c r="E113" s="36"/>
      <c r="F113" s="7" t="s">
        <v>257</v>
      </c>
      <c r="G113" s="53" t="s">
        <v>354</v>
      </c>
      <c r="H113" s="8">
        <v>2870372.24</v>
      </c>
      <c r="I113" s="8">
        <v>2835000.24</v>
      </c>
      <c r="J113" s="8">
        <v>35372</v>
      </c>
      <c r="K113" s="8">
        <v>0</v>
      </c>
      <c r="L113" s="8">
        <v>0</v>
      </c>
      <c r="M113" s="9">
        <v>98.76</v>
      </c>
      <c r="N113" s="9">
        <v>1.23</v>
      </c>
      <c r="O113" s="9">
        <v>0</v>
      </c>
      <c r="P113" s="9">
        <v>0</v>
      </c>
      <c r="Q113" s="8">
        <v>2305553.84</v>
      </c>
      <c r="R113" s="8">
        <v>2270185.93</v>
      </c>
      <c r="S113" s="8">
        <v>35367.91</v>
      </c>
      <c r="T113" s="8">
        <v>0</v>
      </c>
      <c r="U113" s="8">
        <v>0</v>
      </c>
      <c r="V113" s="9">
        <v>98.46</v>
      </c>
      <c r="W113" s="9">
        <v>1.53</v>
      </c>
      <c r="X113" s="9">
        <v>0</v>
      </c>
      <c r="Y113" s="9">
        <v>0</v>
      </c>
    </row>
    <row r="114" spans="1:25" ht="12.75">
      <c r="A114" s="34">
        <v>6</v>
      </c>
      <c r="B114" s="34">
        <v>16</v>
      </c>
      <c r="C114" s="34">
        <v>3</v>
      </c>
      <c r="D114" s="35">
        <v>2</v>
      </c>
      <c r="E114" s="36"/>
      <c r="F114" s="7" t="s">
        <v>257</v>
      </c>
      <c r="G114" s="53" t="s">
        <v>355</v>
      </c>
      <c r="H114" s="8">
        <v>680000</v>
      </c>
      <c r="I114" s="8">
        <v>680000</v>
      </c>
      <c r="J114" s="8">
        <v>0</v>
      </c>
      <c r="K114" s="8">
        <v>0</v>
      </c>
      <c r="L114" s="8">
        <v>0</v>
      </c>
      <c r="M114" s="9">
        <v>100</v>
      </c>
      <c r="N114" s="9">
        <v>0</v>
      </c>
      <c r="O114" s="9">
        <v>0</v>
      </c>
      <c r="P114" s="9">
        <v>0</v>
      </c>
      <c r="Q114" s="8">
        <v>508500</v>
      </c>
      <c r="R114" s="8">
        <v>508500</v>
      </c>
      <c r="S114" s="8">
        <v>0</v>
      </c>
      <c r="T114" s="8">
        <v>0</v>
      </c>
      <c r="U114" s="8">
        <v>0</v>
      </c>
      <c r="V114" s="9">
        <v>100</v>
      </c>
      <c r="W114" s="9">
        <v>0</v>
      </c>
      <c r="X114" s="9">
        <v>0</v>
      </c>
      <c r="Y114" s="9">
        <v>0</v>
      </c>
    </row>
    <row r="115" spans="1:25" ht="12.75">
      <c r="A115" s="34">
        <v>6</v>
      </c>
      <c r="B115" s="34">
        <v>2</v>
      </c>
      <c r="C115" s="34">
        <v>10</v>
      </c>
      <c r="D115" s="35">
        <v>2</v>
      </c>
      <c r="E115" s="36"/>
      <c r="F115" s="7" t="s">
        <v>257</v>
      </c>
      <c r="G115" s="53" t="s">
        <v>356</v>
      </c>
      <c r="H115" s="8">
        <v>1105000</v>
      </c>
      <c r="I115" s="8">
        <v>1105000</v>
      </c>
      <c r="J115" s="8">
        <v>0</v>
      </c>
      <c r="K115" s="8">
        <v>0</v>
      </c>
      <c r="L115" s="8">
        <v>0</v>
      </c>
      <c r="M115" s="9">
        <v>100</v>
      </c>
      <c r="N115" s="9">
        <v>0</v>
      </c>
      <c r="O115" s="9">
        <v>0</v>
      </c>
      <c r="P115" s="9">
        <v>0</v>
      </c>
      <c r="Q115" s="8">
        <v>826500</v>
      </c>
      <c r="R115" s="8">
        <v>826500</v>
      </c>
      <c r="S115" s="8">
        <v>0</v>
      </c>
      <c r="T115" s="8">
        <v>0</v>
      </c>
      <c r="U115" s="8">
        <v>0</v>
      </c>
      <c r="V115" s="9">
        <v>100</v>
      </c>
      <c r="W115" s="9">
        <v>0</v>
      </c>
      <c r="X115" s="9">
        <v>0</v>
      </c>
      <c r="Y115" s="9">
        <v>0</v>
      </c>
    </row>
    <row r="116" spans="1:25" ht="12.75">
      <c r="A116" s="34">
        <v>6</v>
      </c>
      <c r="B116" s="34">
        <v>8</v>
      </c>
      <c r="C116" s="34">
        <v>11</v>
      </c>
      <c r="D116" s="35">
        <v>2</v>
      </c>
      <c r="E116" s="36"/>
      <c r="F116" s="7" t="s">
        <v>257</v>
      </c>
      <c r="G116" s="53" t="s">
        <v>357</v>
      </c>
      <c r="H116" s="8">
        <v>277750</v>
      </c>
      <c r="I116" s="8">
        <v>277750</v>
      </c>
      <c r="J116" s="8">
        <v>0</v>
      </c>
      <c r="K116" s="8">
        <v>0</v>
      </c>
      <c r="L116" s="8">
        <v>0</v>
      </c>
      <c r="M116" s="9">
        <v>100</v>
      </c>
      <c r="N116" s="9">
        <v>0</v>
      </c>
      <c r="O116" s="9">
        <v>0</v>
      </c>
      <c r="P116" s="9">
        <v>0</v>
      </c>
      <c r="Q116" s="8">
        <v>237750</v>
      </c>
      <c r="R116" s="8">
        <v>237750</v>
      </c>
      <c r="S116" s="8">
        <v>0</v>
      </c>
      <c r="T116" s="8">
        <v>0</v>
      </c>
      <c r="U116" s="8">
        <v>0</v>
      </c>
      <c r="V116" s="9">
        <v>100</v>
      </c>
      <c r="W116" s="9">
        <v>0</v>
      </c>
      <c r="X116" s="9">
        <v>0</v>
      </c>
      <c r="Y116" s="9">
        <v>0</v>
      </c>
    </row>
    <row r="117" spans="1:25" ht="12.75">
      <c r="A117" s="34">
        <v>6</v>
      </c>
      <c r="B117" s="34">
        <v>1</v>
      </c>
      <c r="C117" s="34">
        <v>11</v>
      </c>
      <c r="D117" s="35">
        <v>2</v>
      </c>
      <c r="E117" s="36"/>
      <c r="F117" s="7" t="s">
        <v>257</v>
      </c>
      <c r="G117" s="53" t="s">
        <v>358</v>
      </c>
      <c r="H117" s="8">
        <v>1001280</v>
      </c>
      <c r="I117" s="8">
        <v>1001280</v>
      </c>
      <c r="J117" s="8">
        <v>0</v>
      </c>
      <c r="K117" s="8">
        <v>0</v>
      </c>
      <c r="L117" s="8">
        <v>0</v>
      </c>
      <c r="M117" s="9">
        <v>100</v>
      </c>
      <c r="N117" s="9">
        <v>0</v>
      </c>
      <c r="O117" s="9">
        <v>0</v>
      </c>
      <c r="P117" s="9">
        <v>0</v>
      </c>
      <c r="Q117" s="8">
        <v>766710</v>
      </c>
      <c r="R117" s="8">
        <v>766710</v>
      </c>
      <c r="S117" s="8">
        <v>0</v>
      </c>
      <c r="T117" s="8">
        <v>0</v>
      </c>
      <c r="U117" s="8">
        <v>0</v>
      </c>
      <c r="V117" s="9">
        <v>100</v>
      </c>
      <c r="W117" s="9">
        <v>0</v>
      </c>
      <c r="X117" s="9">
        <v>0</v>
      </c>
      <c r="Y117" s="9">
        <v>0</v>
      </c>
    </row>
    <row r="118" spans="1:25" ht="12.75">
      <c r="A118" s="34">
        <v>6</v>
      </c>
      <c r="B118" s="34">
        <v>13</v>
      </c>
      <c r="C118" s="34">
        <v>5</v>
      </c>
      <c r="D118" s="35">
        <v>2</v>
      </c>
      <c r="E118" s="36"/>
      <c r="F118" s="7" t="s">
        <v>257</v>
      </c>
      <c r="G118" s="53" t="s">
        <v>359</v>
      </c>
      <c r="H118" s="8">
        <v>295800</v>
      </c>
      <c r="I118" s="8">
        <v>295800</v>
      </c>
      <c r="J118" s="8">
        <v>0</v>
      </c>
      <c r="K118" s="8">
        <v>0</v>
      </c>
      <c r="L118" s="8">
        <v>0</v>
      </c>
      <c r="M118" s="9">
        <v>100</v>
      </c>
      <c r="N118" s="9">
        <v>0</v>
      </c>
      <c r="O118" s="9">
        <v>0</v>
      </c>
      <c r="P118" s="9">
        <v>0</v>
      </c>
      <c r="Q118" s="8">
        <v>196700</v>
      </c>
      <c r="R118" s="8">
        <v>196700</v>
      </c>
      <c r="S118" s="8">
        <v>0</v>
      </c>
      <c r="T118" s="8">
        <v>0</v>
      </c>
      <c r="U118" s="8">
        <v>0</v>
      </c>
      <c r="V118" s="9">
        <v>100</v>
      </c>
      <c r="W118" s="9">
        <v>0</v>
      </c>
      <c r="X118" s="9">
        <v>0</v>
      </c>
      <c r="Y118" s="9">
        <v>0</v>
      </c>
    </row>
    <row r="119" spans="1:25" ht="12.75">
      <c r="A119" s="34">
        <v>6</v>
      </c>
      <c r="B119" s="34">
        <v>2</v>
      </c>
      <c r="C119" s="34">
        <v>11</v>
      </c>
      <c r="D119" s="35">
        <v>2</v>
      </c>
      <c r="E119" s="36"/>
      <c r="F119" s="7" t="s">
        <v>257</v>
      </c>
      <c r="G119" s="53" t="s">
        <v>360</v>
      </c>
      <c r="H119" s="8">
        <v>790000</v>
      </c>
      <c r="I119" s="8">
        <v>790000</v>
      </c>
      <c r="J119" s="8">
        <v>0</v>
      </c>
      <c r="K119" s="8">
        <v>0</v>
      </c>
      <c r="L119" s="8">
        <v>0</v>
      </c>
      <c r="M119" s="9">
        <v>100</v>
      </c>
      <c r="N119" s="9">
        <v>0</v>
      </c>
      <c r="O119" s="9">
        <v>0</v>
      </c>
      <c r="P119" s="9">
        <v>0</v>
      </c>
      <c r="Q119" s="8">
        <v>745000</v>
      </c>
      <c r="R119" s="8">
        <v>745000</v>
      </c>
      <c r="S119" s="8">
        <v>0</v>
      </c>
      <c r="T119" s="8">
        <v>0</v>
      </c>
      <c r="U119" s="8">
        <v>0</v>
      </c>
      <c r="V119" s="9">
        <v>100</v>
      </c>
      <c r="W119" s="9">
        <v>0</v>
      </c>
      <c r="X119" s="9">
        <v>0</v>
      </c>
      <c r="Y119" s="9">
        <v>0</v>
      </c>
    </row>
    <row r="120" spans="1:25" ht="12.75">
      <c r="A120" s="34">
        <v>6</v>
      </c>
      <c r="B120" s="34">
        <v>5</v>
      </c>
      <c r="C120" s="34">
        <v>7</v>
      </c>
      <c r="D120" s="35">
        <v>2</v>
      </c>
      <c r="E120" s="36"/>
      <c r="F120" s="7" t="s">
        <v>257</v>
      </c>
      <c r="G120" s="53" t="s">
        <v>361</v>
      </c>
      <c r="H120" s="8">
        <v>1309624</v>
      </c>
      <c r="I120" s="8">
        <v>1309624</v>
      </c>
      <c r="J120" s="8">
        <v>0</v>
      </c>
      <c r="K120" s="8">
        <v>0</v>
      </c>
      <c r="L120" s="8">
        <v>0</v>
      </c>
      <c r="M120" s="9">
        <v>100</v>
      </c>
      <c r="N120" s="9">
        <v>0</v>
      </c>
      <c r="O120" s="9">
        <v>0</v>
      </c>
      <c r="P120" s="9">
        <v>0</v>
      </c>
      <c r="Q120" s="8">
        <v>982218</v>
      </c>
      <c r="R120" s="8">
        <v>982218</v>
      </c>
      <c r="S120" s="8">
        <v>0</v>
      </c>
      <c r="T120" s="8">
        <v>0</v>
      </c>
      <c r="U120" s="8">
        <v>0</v>
      </c>
      <c r="V120" s="9">
        <v>100</v>
      </c>
      <c r="W120" s="9">
        <v>0</v>
      </c>
      <c r="X120" s="9">
        <v>0</v>
      </c>
      <c r="Y120" s="9">
        <v>0</v>
      </c>
    </row>
    <row r="121" spans="1:25" ht="12.75">
      <c r="A121" s="34">
        <v>6</v>
      </c>
      <c r="B121" s="34">
        <v>10</v>
      </c>
      <c r="C121" s="34">
        <v>5</v>
      </c>
      <c r="D121" s="35">
        <v>2</v>
      </c>
      <c r="E121" s="36"/>
      <c r="F121" s="7" t="s">
        <v>257</v>
      </c>
      <c r="G121" s="53" t="s">
        <v>362</v>
      </c>
      <c r="H121" s="8">
        <v>1337500</v>
      </c>
      <c r="I121" s="8">
        <v>1337500</v>
      </c>
      <c r="J121" s="8">
        <v>0</v>
      </c>
      <c r="K121" s="8">
        <v>0</v>
      </c>
      <c r="L121" s="8">
        <v>0</v>
      </c>
      <c r="M121" s="9">
        <v>100</v>
      </c>
      <c r="N121" s="9">
        <v>0</v>
      </c>
      <c r="O121" s="9">
        <v>0</v>
      </c>
      <c r="P121" s="9">
        <v>0</v>
      </c>
      <c r="Q121" s="8">
        <v>1261942.54</v>
      </c>
      <c r="R121" s="8">
        <v>1261942.54</v>
      </c>
      <c r="S121" s="8">
        <v>0</v>
      </c>
      <c r="T121" s="8">
        <v>0</v>
      </c>
      <c r="U121" s="8">
        <v>0</v>
      </c>
      <c r="V121" s="9">
        <v>100</v>
      </c>
      <c r="W121" s="9">
        <v>0</v>
      </c>
      <c r="X121" s="9">
        <v>0</v>
      </c>
      <c r="Y121" s="9">
        <v>0</v>
      </c>
    </row>
    <row r="122" spans="1:25" ht="12.75">
      <c r="A122" s="34">
        <v>6</v>
      </c>
      <c r="B122" s="34">
        <v>14</v>
      </c>
      <c r="C122" s="34">
        <v>9</v>
      </c>
      <c r="D122" s="35">
        <v>2</v>
      </c>
      <c r="E122" s="36"/>
      <c r="F122" s="7" t="s">
        <v>257</v>
      </c>
      <c r="G122" s="53" t="s">
        <v>266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9"/>
      <c r="N122" s="9"/>
      <c r="O122" s="9"/>
      <c r="P122" s="9"/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9"/>
      <c r="W122" s="9"/>
      <c r="X122" s="9"/>
      <c r="Y122" s="9"/>
    </row>
    <row r="123" spans="1:25" ht="12.75">
      <c r="A123" s="34">
        <v>6</v>
      </c>
      <c r="B123" s="34">
        <v>18</v>
      </c>
      <c r="C123" s="34">
        <v>7</v>
      </c>
      <c r="D123" s="35">
        <v>2</v>
      </c>
      <c r="E123" s="36"/>
      <c r="F123" s="7" t="s">
        <v>257</v>
      </c>
      <c r="G123" s="53" t="s">
        <v>363</v>
      </c>
      <c r="H123" s="8">
        <v>873080</v>
      </c>
      <c r="I123" s="8">
        <v>873080</v>
      </c>
      <c r="J123" s="8">
        <v>0</v>
      </c>
      <c r="K123" s="8">
        <v>0</v>
      </c>
      <c r="L123" s="8">
        <v>0</v>
      </c>
      <c r="M123" s="9">
        <v>100</v>
      </c>
      <c r="N123" s="9">
        <v>0</v>
      </c>
      <c r="O123" s="9">
        <v>0</v>
      </c>
      <c r="P123" s="9">
        <v>0</v>
      </c>
      <c r="Q123" s="8">
        <v>654810</v>
      </c>
      <c r="R123" s="8">
        <v>654810</v>
      </c>
      <c r="S123" s="8">
        <v>0</v>
      </c>
      <c r="T123" s="8">
        <v>0</v>
      </c>
      <c r="U123" s="8">
        <v>0</v>
      </c>
      <c r="V123" s="9">
        <v>100</v>
      </c>
      <c r="W123" s="9">
        <v>0</v>
      </c>
      <c r="X123" s="9">
        <v>0</v>
      </c>
      <c r="Y123" s="9">
        <v>0</v>
      </c>
    </row>
    <row r="124" spans="1:25" ht="12.75">
      <c r="A124" s="34">
        <v>6</v>
      </c>
      <c r="B124" s="34">
        <v>20</v>
      </c>
      <c r="C124" s="34">
        <v>8</v>
      </c>
      <c r="D124" s="35">
        <v>2</v>
      </c>
      <c r="E124" s="36"/>
      <c r="F124" s="7" t="s">
        <v>257</v>
      </c>
      <c r="G124" s="53" t="s">
        <v>364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9"/>
      <c r="N124" s="9"/>
      <c r="O124" s="9"/>
      <c r="P124" s="9"/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9"/>
      <c r="W124" s="9"/>
      <c r="X124" s="9"/>
      <c r="Y124" s="9"/>
    </row>
    <row r="125" spans="1:25" ht="12.75">
      <c r="A125" s="34">
        <v>6</v>
      </c>
      <c r="B125" s="34">
        <v>15</v>
      </c>
      <c r="C125" s="34">
        <v>6</v>
      </c>
      <c r="D125" s="35">
        <v>2</v>
      </c>
      <c r="E125" s="36"/>
      <c r="F125" s="7" t="s">
        <v>257</v>
      </c>
      <c r="G125" s="53" t="s">
        <v>267</v>
      </c>
      <c r="H125" s="8">
        <v>10000</v>
      </c>
      <c r="I125" s="8">
        <v>0</v>
      </c>
      <c r="J125" s="8">
        <v>0</v>
      </c>
      <c r="K125" s="8">
        <v>0</v>
      </c>
      <c r="L125" s="8">
        <v>10000</v>
      </c>
      <c r="M125" s="9">
        <v>0</v>
      </c>
      <c r="N125" s="9">
        <v>0</v>
      </c>
      <c r="O125" s="9">
        <v>0</v>
      </c>
      <c r="P125" s="9">
        <v>100</v>
      </c>
      <c r="Q125" s="8">
        <v>10000</v>
      </c>
      <c r="R125" s="8">
        <v>0</v>
      </c>
      <c r="S125" s="8">
        <v>0</v>
      </c>
      <c r="T125" s="8">
        <v>0</v>
      </c>
      <c r="U125" s="8">
        <v>10000</v>
      </c>
      <c r="V125" s="9">
        <v>0</v>
      </c>
      <c r="W125" s="9">
        <v>0</v>
      </c>
      <c r="X125" s="9">
        <v>0</v>
      </c>
      <c r="Y125" s="9">
        <v>100</v>
      </c>
    </row>
    <row r="126" spans="1:25" ht="12.75">
      <c r="A126" s="34">
        <v>6</v>
      </c>
      <c r="B126" s="34">
        <v>3</v>
      </c>
      <c r="C126" s="34">
        <v>8</v>
      </c>
      <c r="D126" s="35">
        <v>2</v>
      </c>
      <c r="E126" s="36"/>
      <c r="F126" s="7" t="s">
        <v>257</v>
      </c>
      <c r="G126" s="53" t="s">
        <v>268</v>
      </c>
      <c r="H126" s="8">
        <v>315558</v>
      </c>
      <c r="I126" s="8">
        <v>315558</v>
      </c>
      <c r="J126" s="8">
        <v>0</v>
      </c>
      <c r="K126" s="8">
        <v>0</v>
      </c>
      <c r="L126" s="8">
        <v>0</v>
      </c>
      <c r="M126" s="9">
        <v>100</v>
      </c>
      <c r="N126" s="9">
        <v>0</v>
      </c>
      <c r="O126" s="9">
        <v>0</v>
      </c>
      <c r="P126" s="9">
        <v>0</v>
      </c>
      <c r="Q126" s="8">
        <v>229512.13</v>
      </c>
      <c r="R126" s="8">
        <v>229512.13</v>
      </c>
      <c r="S126" s="8">
        <v>0</v>
      </c>
      <c r="T126" s="8">
        <v>0</v>
      </c>
      <c r="U126" s="8">
        <v>0</v>
      </c>
      <c r="V126" s="9">
        <v>100</v>
      </c>
      <c r="W126" s="9">
        <v>0</v>
      </c>
      <c r="X126" s="9">
        <v>0</v>
      </c>
      <c r="Y126" s="9">
        <v>0</v>
      </c>
    </row>
    <row r="127" spans="1:25" ht="12.75">
      <c r="A127" s="34">
        <v>6</v>
      </c>
      <c r="B127" s="34">
        <v>3</v>
      </c>
      <c r="C127" s="34">
        <v>15</v>
      </c>
      <c r="D127" s="35">
        <v>2</v>
      </c>
      <c r="E127" s="36"/>
      <c r="F127" s="7" t="s">
        <v>257</v>
      </c>
      <c r="G127" s="53" t="s">
        <v>365</v>
      </c>
      <c r="H127" s="8">
        <v>810200</v>
      </c>
      <c r="I127" s="8">
        <v>810200</v>
      </c>
      <c r="J127" s="8">
        <v>0</v>
      </c>
      <c r="K127" s="8">
        <v>0</v>
      </c>
      <c r="L127" s="8">
        <v>0</v>
      </c>
      <c r="M127" s="9">
        <v>100</v>
      </c>
      <c r="N127" s="9">
        <v>0</v>
      </c>
      <c r="O127" s="9">
        <v>0</v>
      </c>
      <c r="P127" s="9">
        <v>0</v>
      </c>
      <c r="Q127" s="8">
        <v>682650</v>
      </c>
      <c r="R127" s="8">
        <v>682650</v>
      </c>
      <c r="S127" s="8">
        <v>0</v>
      </c>
      <c r="T127" s="8">
        <v>0</v>
      </c>
      <c r="U127" s="8">
        <v>0</v>
      </c>
      <c r="V127" s="9">
        <v>100</v>
      </c>
      <c r="W127" s="9">
        <v>0</v>
      </c>
      <c r="X127" s="9">
        <v>0</v>
      </c>
      <c r="Y127" s="9">
        <v>0</v>
      </c>
    </row>
    <row r="128" spans="1:25" ht="12.75">
      <c r="A128" s="34">
        <v>6</v>
      </c>
      <c r="B128" s="34">
        <v>1</v>
      </c>
      <c r="C128" s="34">
        <v>12</v>
      </c>
      <c r="D128" s="35">
        <v>2</v>
      </c>
      <c r="E128" s="36"/>
      <c r="F128" s="7" t="s">
        <v>257</v>
      </c>
      <c r="G128" s="53" t="s">
        <v>366</v>
      </c>
      <c r="H128" s="8">
        <v>402400</v>
      </c>
      <c r="I128" s="8">
        <v>402400</v>
      </c>
      <c r="J128" s="8">
        <v>0</v>
      </c>
      <c r="K128" s="8">
        <v>0</v>
      </c>
      <c r="L128" s="8">
        <v>0</v>
      </c>
      <c r="M128" s="9">
        <v>100</v>
      </c>
      <c r="N128" s="9">
        <v>0</v>
      </c>
      <c r="O128" s="9">
        <v>0</v>
      </c>
      <c r="P128" s="9">
        <v>0</v>
      </c>
      <c r="Q128" s="8">
        <v>301800</v>
      </c>
      <c r="R128" s="8">
        <v>301800</v>
      </c>
      <c r="S128" s="8">
        <v>0</v>
      </c>
      <c r="T128" s="8">
        <v>0</v>
      </c>
      <c r="U128" s="8">
        <v>0</v>
      </c>
      <c r="V128" s="9">
        <v>100</v>
      </c>
      <c r="W128" s="9">
        <v>0</v>
      </c>
      <c r="X128" s="9">
        <v>0</v>
      </c>
      <c r="Y128" s="9">
        <v>0</v>
      </c>
    </row>
    <row r="129" spans="1:25" ht="12.75">
      <c r="A129" s="34">
        <v>6</v>
      </c>
      <c r="B129" s="34">
        <v>1</v>
      </c>
      <c r="C129" s="34">
        <v>13</v>
      </c>
      <c r="D129" s="35">
        <v>2</v>
      </c>
      <c r="E129" s="36"/>
      <c r="F129" s="7" t="s">
        <v>257</v>
      </c>
      <c r="G129" s="53" t="s">
        <v>367</v>
      </c>
      <c r="H129" s="8">
        <v>400000</v>
      </c>
      <c r="I129" s="8">
        <v>400000</v>
      </c>
      <c r="J129" s="8">
        <v>0</v>
      </c>
      <c r="K129" s="8">
        <v>0</v>
      </c>
      <c r="L129" s="8">
        <v>0</v>
      </c>
      <c r="M129" s="9">
        <v>100</v>
      </c>
      <c r="N129" s="9">
        <v>0</v>
      </c>
      <c r="O129" s="9">
        <v>0</v>
      </c>
      <c r="P129" s="9">
        <v>0</v>
      </c>
      <c r="Q129" s="8">
        <v>300000</v>
      </c>
      <c r="R129" s="8">
        <v>300000</v>
      </c>
      <c r="S129" s="8">
        <v>0</v>
      </c>
      <c r="T129" s="8">
        <v>0</v>
      </c>
      <c r="U129" s="8">
        <v>0</v>
      </c>
      <c r="V129" s="9">
        <v>100</v>
      </c>
      <c r="W129" s="9">
        <v>0</v>
      </c>
      <c r="X129" s="9">
        <v>0</v>
      </c>
      <c r="Y129" s="9">
        <v>0</v>
      </c>
    </row>
    <row r="130" spans="1:25" ht="12.75">
      <c r="A130" s="34">
        <v>6</v>
      </c>
      <c r="B130" s="34">
        <v>3</v>
      </c>
      <c r="C130" s="34">
        <v>9</v>
      </c>
      <c r="D130" s="35">
        <v>2</v>
      </c>
      <c r="E130" s="36"/>
      <c r="F130" s="7" t="s">
        <v>257</v>
      </c>
      <c r="G130" s="53" t="s">
        <v>368</v>
      </c>
      <c r="H130" s="8">
        <v>1168499</v>
      </c>
      <c r="I130" s="8">
        <v>1168499</v>
      </c>
      <c r="J130" s="8">
        <v>0</v>
      </c>
      <c r="K130" s="8">
        <v>0</v>
      </c>
      <c r="L130" s="8">
        <v>0</v>
      </c>
      <c r="M130" s="9">
        <v>100</v>
      </c>
      <c r="N130" s="9">
        <v>0</v>
      </c>
      <c r="O130" s="9">
        <v>0</v>
      </c>
      <c r="P130" s="9">
        <v>0</v>
      </c>
      <c r="Q130" s="8">
        <v>1168499</v>
      </c>
      <c r="R130" s="8">
        <v>1168499</v>
      </c>
      <c r="S130" s="8">
        <v>0</v>
      </c>
      <c r="T130" s="8">
        <v>0</v>
      </c>
      <c r="U130" s="8">
        <v>0</v>
      </c>
      <c r="V130" s="9">
        <v>100</v>
      </c>
      <c r="W130" s="9">
        <v>0</v>
      </c>
      <c r="X130" s="9">
        <v>0</v>
      </c>
      <c r="Y130" s="9">
        <v>0</v>
      </c>
    </row>
    <row r="131" spans="1:25" ht="12.75">
      <c r="A131" s="34">
        <v>6</v>
      </c>
      <c r="B131" s="34">
        <v>6</v>
      </c>
      <c r="C131" s="34">
        <v>9</v>
      </c>
      <c r="D131" s="35">
        <v>2</v>
      </c>
      <c r="E131" s="36"/>
      <c r="F131" s="7" t="s">
        <v>257</v>
      </c>
      <c r="G131" s="53" t="s">
        <v>369</v>
      </c>
      <c r="H131" s="8">
        <v>125000</v>
      </c>
      <c r="I131" s="8">
        <v>125000</v>
      </c>
      <c r="J131" s="8">
        <v>0</v>
      </c>
      <c r="K131" s="8">
        <v>0</v>
      </c>
      <c r="L131" s="8">
        <v>0</v>
      </c>
      <c r="M131" s="9">
        <v>100</v>
      </c>
      <c r="N131" s="9">
        <v>0</v>
      </c>
      <c r="O131" s="9">
        <v>0</v>
      </c>
      <c r="P131" s="9">
        <v>0</v>
      </c>
      <c r="Q131" s="8">
        <v>93750</v>
      </c>
      <c r="R131" s="8">
        <v>93750</v>
      </c>
      <c r="S131" s="8">
        <v>0</v>
      </c>
      <c r="T131" s="8">
        <v>0</v>
      </c>
      <c r="U131" s="8">
        <v>0</v>
      </c>
      <c r="V131" s="9">
        <v>100</v>
      </c>
      <c r="W131" s="9">
        <v>0</v>
      </c>
      <c r="X131" s="9">
        <v>0</v>
      </c>
      <c r="Y131" s="9">
        <v>0</v>
      </c>
    </row>
    <row r="132" spans="1:25" ht="12.75">
      <c r="A132" s="34">
        <v>6</v>
      </c>
      <c r="B132" s="34">
        <v>17</v>
      </c>
      <c r="C132" s="34">
        <v>4</v>
      </c>
      <c r="D132" s="35">
        <v>2</v>
      </c>
      <c r="E132" s="36"/>
      <c r="F132" s="7" t="s">
        <v>257</v>
      </c>
      <c r="G132" s="53" t="s">
        <v>370</v>
      </c>
      <c r="H132" s="8">
        <v>677600</v>
      </c>
      <c r="I132" s="8">
        <v>677600</v>
      </c>
      <c r="J132" s="8">
        <v>0</v>
      </c>
      <c r="K132" s="8">
        <v>0</v>
      </c>
      <c r="L132" s="8">
        <v>0</v>
      </c>
      <c r="M132" s="9">
        <v>100</v>
      </c>
      <c r="N132" s="9">
        <v>0</v>
      </c>
      <c r="O132" s="9">
        <v>0</v>
      </c>
      <c r="P132" s="9">
        <v>0</v>
      </c>
      <c r="Q132" s="8">
        <v>508200</v>
      </c>
      <c r="R132" s="8">
        <v>508200</v>
      </c>
      <c r="S132" s="8">
        <v>0</v>
      </c>
      <c r="T132" s="8">
        <v>0</v>
      </c>
      <c r="U132" s="8">
        <v>0</v>
      </c>
      <c r="V132" s="9">
        <v>100</v>
      </c>
      <c r="W132" s="9">
        <v>0</v>
      </c>
      <c r="X132" s="9">
        <v>0</v>
      </c>
      <c r="Y132" s="9">
        <v>0</v>
      </c>
    </row>
    <row r="133" spans="1:25" ht="12.75">
      <c r="A133" s="34">
        <v>6</v>
      </c>
      <c r="B133" s="34">
        <v>3</v>
      </c>
      <c r="C133" s="34">
        <v>10</v>
      </c>
      <c r="D133" s="35">
        <v>2</v>
      </c>
      <c r="E133" s="36"/>
      <c r="F133" s="7" t="s">
        <v>257</v>
      </c>
      <c r="G133" s="53" t="s">
        <v>371</v>
      </c>
      <c r="H133" s="8">
        <v>531998</v>
      </c>
      <c r="I133" s="8">
        <v>531998</v>
      </c>
      <c r="J133" s="8">
        <v>0</v>
      </c>
      <c r="K133" s="8">
        <v>0</v>
      </c>
      <c r="L133" s="8">
        <v>0</v>
      </c>
      <c r="M133" s="9">
        <v>100</v>
      </c>
      <c r="N133" s="9">
        <v>0</v>
      </c>
      <c r="O133" s="9">
        <v>0</v>
      </c>
      <c r="P133" s="9">
        <v>0</v>
      </c>
      <c r="Q133" s="8">
        <v>279209</v>
      </c>
      <c r="R133" s="8">
        <v>279209</v>
      </c>
      <c r="S133" s="8">
        <v>0</v>
      </c>
      <c r="T133" s="8">
        <v>0</v>
      </c>
      <c r="U133" s="8">
        <v>0</v>
      </c>
      <c r="V133" s="9">
        <v>100</v>
      </c>
      <c r="W133" s="9">
        <v>0</v>
      </c>
      <c r="X133" s="9">
        <v>0</v>
      </c>
      <c r="Y133" s="9">
        <v>0</v>
      </c>
    </row>
    <row r="134" spans="1:25" ht="12.75">
      <c r="A134" s="34">
        <v>6</v>
      </c>
      <c r="B134" s="34">
        <v>8</v>
      </c>
      <c r="C134" s="34">
        <v>12</v>
      </c>
      <c r="D134" s="35">
        <v>2</v>
      </c>
      <c r="E134" s="36"/>
      <c r="F134" s="7" t="s">
        <v>257</v>
      </c>
      <c r="G134" s="53" t="s">
        <v>372</v>
      </c>
      <c r="H134" s="8">
        <v>110000</v>
      </c>
      <c r="I134" s="8">
        <v>110000</v>
      </c>
      <c r="J134" s="8">
        <v>0</v>
      </c>
      <c r="K134" s="8">
        <v>0</v>
      </c>
      <c r="L134" s="8">
        <v>0</v>
      </c>
      <c r="M134" s="9">
        <v>100</v>
      </c>
      <c r="N134" s="9">
        <v>0</v>
      </c>
      <c r="O134" s="9">
        <v>0</v>
      </c>
      <c r="P134" s="9">
        <v>0</v>
      </c>
      <c r="Q134" s="8">
        <v>82500</v>
      </c>
      <c r="R134" s="8">
        <v>82500</v>
      </c>
      <c r="S134" s="8">
        <v>0</v>
      </c>
      <c r="T134" s="8">
        <v>0</v>
      </c>
      <c r="U134" s="8">
        <v>0</v>
      </c>
      <c r="V134" s="9">
        <v>100</v>
      </c>
      <c r="W134" s="9">
        <v>0</v>
      </c>
      <c r="X134" s="9">
        <v>0</v>
      </c>
      <c r="Y134" s="9">
        <v>0</v>
      </c>
    </row>
    <row r="135" spans="1:25" ht="12.75">
      <c r="A135" s="34">
        <v>6</v>
      </c>
      <c r="B135" s="34">
        <v>11</v>
      </c>
      <c r="C135" s="34">
        <v>6</v>
      </c>
      <c r="D135" s="35">
        <v>2</v>
      </c>
      <c r="E135" s="36"/>
      <c r="F135" s="7" t="s">
        <v>257</v>
      </c>
      <c r="G135" s="53" t="s">
        <v>373</v>
      </c>
      <c r="H135" s="8">
        <v>1005921.63</v>
      </c>
      <c r="I135" s="8">
        <v>1005921.63</v>
      </c>
      <c r="J135" s="8">
        <v>0</v>
      </c>
      <c r="K135" s="8">
        <v>0</v>
      </c>
      <c r="L135" s="8">
        <v>0</v>
      </c>
      <c r="M135" s="9">
        <v>100</v>
      </c>
      <c r="N135" s="9">
        <v>0</v>
      </c>
      <c r="O135" s="9">
        <v>0</v>
      </c>
      <c r="P135" s="9">
        <v>0</v>
      </c>
      <c r="Q135" s="8">
        <v>620921.63</v>
      </c>
      <c r="R135" s="8">
        <v>620921.63</v>
      </c>
      <c r="S135" s="8">
        <v>0</v>
      </c>
      <c r="T135" s="8">
        <v>0</v>
      </c>
      <c r="U135" s="8">
        <v>0</v>
      </c>
      <c r="V135" s="9">
        <v>100</v>
      </c>
      <c r="W135" s="9">
        <v>0</v>
      </c>
      <c r="X135" s="9">
        <v>0</v>
      </c>
      <c r="Y135" s="9">
        <v>0</v>
      </c>
    </row>
    <row r="136" spans="1:25" ht="12.75">
      <c r="A136" s="34">
        <v>6</v>
      </c>
      <c r="B136" s="34">
        <v>3</v>
      </c>
      <c r="C136" s="34">
        <v>11</v>
      </c>
      <c r="D136" s="35">
        <v>2</v>
      </c>
      <c r="E136" s="36"/>
      <c r="F136" s="7" t="s">
        <v>257</v>
      </c>
      <c r="G136" s="53" t="s">
        <v>374</v>
      </c>
      <c r="H136" s="8">
        <v>906660</v>
      </c>
      <c r="I136" s="8">
        <v>906660</v>
      </c>
      <c r="J136" s="8">
        <v>0</v>
      </c>
      <c r="K136" s="8">
        <v>0</v>
      </c>
      <c r="L136" s="8">
        <v>0</v>
      </c>
      <c r="M136" s="9">
        <v>100</v>
      </c>
      <c r="N136" s="9">
        <v>0</v>
      </c>
      <c r="O136" s="9">
        <v>0</v>
      </c>
      <c r="P136" s="9">
        <v>0</v>
      </c>
      <c r="Q136" s="8">
        <v>675895</v>
      </c>
      <c r="R136" s="8">
        <v>675895</v>
      </c>
      <c r="S136" s="8">
        <v>0</v>
      </c>
      <c r="T136" s="8">
        <v>0</v>
      </c>
      <c r="U136" s="8">
        <v>0</v>
      </c>
      <c r="V136" s="9">
        <v>100</v>
      </c>
      <c r="W136" s="9">
        <v>0</v>
      </c>
      <c r="X136" s="9">
        <v>0</v>
      </c>
      <c r="Y136" s="9">
        <v>0</v>
      </c>
    </row>
    <row r="137" spans="1:25" ht="12.75">
      <c r="A137" s="34">
        <v>6</v>
      </c>
      <c r="B137" s="34">
        <v>13</v>
      </c>
      <c r="C137" s="34">
        <v>6</v>
      </c>
      <c r="D137" s="35">
        <v>2</v>
      </c>
      <c r="E137" s="36"/>
      <c r="F137" s="7" t="s">
        <v>257</v>
      </c>
      <c r="G137" s="53" t="s">
        <v>375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9"/>
      <c r="N137" s="9"/>
      <c r="O137" s="9"/>
      <c r="P137" s="9"/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9"/>
      <c r="W137" s="9"/>
      <c r="X137" s="9"/>
      <c r="Y137" s="9"/>
    </row>
    <row r="138" spans="1:25" ht="12.75">
      <c r="A138" s="34">
        <v>6</v>
      </c>
      <c r="B138" s="34">
        <v>6</v>
      </c>
      <c r="C138" s="34">
        <v>10</v>
      </c>
      <c r="D138" s="35">
        <v>2</v>
      </c>
      <c r="E138" s="36"/>
      <c r="F138" s="7" t="s">
        <v>257</v>
      </c>
      <c r="G138" s="53" t="s">
        <v>376</v>
      </c>
      <c r="H138" s="8">
        <v>350000</v>
      </c>
      <c r="I138" s="8">
        <v>350000</v>
      </c>
      <c r="J138" s="8">
        <v>0</v>
      </c>
      <c r="K138" s="8">
        <v>0</v>
      </c>
      <c r="L138" s="8">
        <v>0</v>
      </c>
      <c r="M138" s="9">
        <v>100</v>
      </c>
      <c r="N138" s="9">
        <v>0</v>
      </c>
      <c r="O138" s="9">
        <v>0</v>
      </c>
      <c r="P138" s="9">
        <v>0</v>
      </c>
      <c r="Q138" s="8">
        <v>262500</v>
      </c>
      <c r="R138" s="8">
        <v>262500</v>
      </c>
      <c r="S138" s="8">
        <v>0</v>
      </c>
      <c r="T138" s="8">
        <v>0</v>
      </c>
      <c r="U138" s="8">
        <v>0</v>
      </c>
      <c r="V138" s="9">
        <v>100</v>
      </c>
      <c r="W138" s="9">
        <v>0</v>
      </c>
      <c r="X138" s="9">
        <v>0</v>
      </c>
      <c r="Y138" s="9">
        <v>0</v>
      </c>
    </row>
    <row r="139" spans="1:25" ht="12.75">
      <c r="A139" s="34">
        <v>6</v>
      </c>
      <c r="B139" s="34">
        <v>20</v>
      </c>
      <c r="C139" s="34">
        <v>9</v>
      </c>
      <c r="D139" s="35">
        <v>2</v>
      </c>
      <c r="E139" s="36"/>
      <c r="F139" s="7" t="s">
        <v>257</v>
      </c>
      <c r="G139" s="53" t="s">
        <v>377</v>
      </c>
      <c r="H139" s="8">
        <v>792400</v>
      </c>
      <c r="I139" s="8">
        <v>792400</v>
      </c>
      <c r="J139" s="8">
        <v>0</v>
      </c>
      <c r="K139" s="8">
        <v>0</v>
      </c>
      <c r="L139" s="8">
        <v>0</v>
      </c>
      <c r="M139" s="9">
        <v>100</v>
      </c>
      <c r="N139" s="9">
        <v>0</v>
      </c>
      <c r="O139" s="9">
        <v>0</v>
      </c>
      <c r="P139" s="9">
        <v>0</v>
      </c>
      <c r="Q139" s="8">
        <v>629050</v>
      </c>
      <c r="R139" s="8">
        <v>629050</v>
      </c>
      <c r="S139" s="8">
        <v>0</v>
      </c>
      <c r="T139" s="8">
        <v>0</v>
      </c>
      <c r="U139" s="8">
        <v>0</v>
      </c>
      <c r="V139" s="9">
        <v>100</v>
      </c>
      <c r="W139" s="9">
        <v>0</v>
      </c>
      <c r="X139" s="9">
        <v>0</v>
      </c>
      <c r="Y139" s="9">
        <v>0</v>
      </c>
    </row>
    <row r="140" spans="1:25" ht="12.75">
      <c r="A140" s="34">
        <v>6</v>
      </c>
      <c r="B140" s="34">
        <v>20</v>
      </c>
      <c r="C140" s="34">
        <v>10</v>
      </c>
      <c r="D140" s="35">
        <v>2</v>
      </c>
      <c r="E140" s="36"/>
      <c r="F140" s="7" t="s">
        <v>257</v>
      </c>
      <c r="G140" s="53" t="s">
        <v>378</v>
      </c>
      <c r="H140" s="8">
        <v>643750</v>
      </c>
      <c r="I140" s="8">
        <v>643750</v>
      </c>
      <c r="J140" s="8">
        <v>0</v>
      </c>
      <c r="K140" s="8">
        <v>0</v>
      </c>
      <c r="L140" s="8">
        <v>0</v>
      </c>
      <c r="M140" s="9">
        <v>100</v>
      </c>
      <c r="N140" s="9">
        <v>0</v>
      </c>
      <c r="O140" s="9">
        <v>0</v>
      </c>
      <c r="P140" s="9">
        <v>0</v>
      </c>
      <c r="Q140" s="8">
        <v>343750</v>
      </c>
      <c r="R140" s="8">
        <v>343750</v>
      </c>
      <c r="S140" s="8">
        <v>0</v>
      </c>
      <c r="T140" s="8">
        <v>0</v>
      </c>
      <c r="U140" s="8">
        <v>0</v>
      </c>
      <c r="V140" s="9">
        <v>100</v>
      </c>
      <c r="W140" s="9">
        <v>0</v>
      </c>
      <c r="X140" s="9">
        <v>0</v>
      </c>
      <c r="Y140" s="9">
        <v>0</v>
      </c>
    </row>
    <row r="141" spans="1:25" ht="12.75">
      <c r="A141" s="34">
        <v>6</v>
      </c>
      <c r="B141" s="34">
        <v>1</v>
      </c>
      <c r="C141" s="34">
        <v>14</v>
      </c>
      <c r="D141" s="35">
        <v>2</v>
      </c>
      <c r="E141" s="36"/>
      <c r="F141" s="7" t="s">
        <v>257</v>
      </c>
      <c r="G141" s="53" t="s">
        <v>379</v>
      </c>
      <c r="H141" s="8">
        <v>297400</v>
      </c>
      <c r="I141" s="8">
        <v>297400</v>
      </c>
      <c r="J141" s="8">
        <v>0</v>
      </c>
      <c r="K141" s="8">
        <v>0</v>
      </c>
      <c r="L141" s="8">
        <v>0</v>
      </c>
      <c r="M141" s="9">
        <v>100</v>
      </c>
      <c r="N141" s="9">
        <v>0</v>
      </c>
      <c r="O141" s="9">
        <v>0</v>
      </c>
      <c r="P141" s="9">
        <v>0</v>
      </c>
      <c r="Q141" s="8">
        <v>223050</v>
      </c>
      <c r="R141" s="8">
        <v>223050</v>
      </c>
      <c r="S141" s="8">
        <v>0</v>
      </c>
      <c r="T141" s="8">
        <v>0</v>
      </c>
      <c r="U141" s="8">
        <v>0</v>
      </c>
      <c r="V141" s="9">
        <v>100</v>
      </c>
      <c r="W141" s="9">
        <v>0</v>
      </c>
      <c r="X141" s="9">
        <v>0</v>
      </c>
      <c r="Y141" s="9">
        <v>0</v>
      </c>
    </row>
    <row r="142" spans="1:25" ht="12.75">
      <c r="A142" s="34">
        <v>6</v>
      </c>
      <c r="B142" s="34">
        <v>13</v>
      </c>
      <c r="C142" s="34">
        <v>7</v>
      </c>
      <c r="D142" s="35">
        <v>2</v>
      </c>
      <c r="E142" s="36"/>
      <c r="F142" s="7" t="s">
        <v>257</v>
      </c>
      <c r="G142" s="53" t="s">
        <v>380</v>
      </c>
      <c r="H142" s="8">
        <v>1015153</v>
      </c>
      <c r="I142" s="8">
        <v>1015153</v>
      </c>
      <c r="J142" s="8">
        <v>0</v>
      </c>
      <c r="K142" s="8">
        <v>0</v>
      </c>
      <c r="L142" s="8">
        <v>0</v>
      </c>
      <c r="M142" s="9">
        <v>100</v>
      </c>
      <c r="N142" s="9">
        <v>0</v>
      </c>
      <c r="O142" s="9">
        <v>0</v>
      </c>
      <c r="P142" s="9">
        <v>0</v>
      </c>
      <c r="Q142" s="8">
        <v>923447.55</v>
      </c>
      <c r="R142" s="8">
        <v>923447.55</v>
      </c>
      <c r="S142" s="8">
        <v>0</v>
      </c>
      <c r="T142" s="8">
        <v>0</v>
      </c>
      <c r="U142" s="8">
        <v>0</v>
      </c>
      <c r="V142" s="9">
        <v>100</v>
      </c>
      <c r="W142" s="9">
        <v>0</v>
      </c>
      <c r="X142" s="9">
        <v>0</v>
      </c>
      <c r="Y142" s="9">
        <v>0</v>
      </c>
    </row>
    <row r="143" spans="1:25" ht="12.75">
      <c r="A143" s="34">
        <v>6</v>
      </c>
      <c r="B143" s="34">
        <v>1</v>
      </c>
      <c r="C143" s="34">
        <v>15</v>
      </c>
      <c r="D143" s="35">
        <v>2</v>
      </c>
      <c r="E143" s="36"/>
      <c r="F143" s="7" t="s">
        <v>257</v>
      </c>
      <c r="G143" s="53" t="s">
        <v>381</v>
      </c>
      <c r="H143" s="8">
        <v>442244</v>
      </c>
      <c r="I143" s="8">
        <v>442244</v>
      </c>
      <c r="J143" s="8">
        <v>0</v>
      </c>
      <c r="K143" s="8">
        <v>0</v>
      </c>
      <c r="L143" s="8">
        <v>0</v>
      </c>
      <c r="M143" s="9">
        <v>100</v>
      </c>
      <c r="N143" s="9">
        <v>0</v>
      </c>
      <c r="O143" s="9">
        <v>0</v>
      </c>
      <c r="P143" s="9">
        <v>0</v>
      </c>
      <c r="Q143" s="8">
        <v>342244</v>
      </c>
      <c r="R143" s="8">
        <v>342244</v>
      </c>
      <c r="S143" s="8">
        <v>0</v>
      </c>
      <c r="T143" s="8">
        <v>0</v>
      </c>
      <c r="U143" s="8">
        <v>0</v>
      </c>
      <c r="V143" s="9">
        <v>100</v>
      </c>
      <c r="W143" s="9">
        <v>0</v>
      </c>
      <c r="X143" s="9">
        <v>0</v>
      </c>
      <c r="Y143" s="9">
        <v>0</v>
      </c>
    </row>
    <row r="144" spans="1:25" ht="12.75">
      <c r="A144" s="34">
        <v>6</v>
      </c>
      <c r="B144" s="34">
        <v>10</v>
      </c>
      <c r="C144" s="34">
        <v>6</v>
      </c>
      <c r="D144" s="35">
        <v>2</v>
      </c>
      <c r="E144" s="36"/>
      <c r="F144" s="7" t="s">
        <v>257</v>
      </c>
      <c r="G144" s="53" t="s">
        <v>382</v>
      </c>
      <c r="H144" s="8">
        <v>475000</v>
      </c>
      <c r="I144" s="8">
        <v>475000</v>
      </c>
      <c r="J144" s="8">
        <v>0</v>
      </c>
      <c r="K144" s="8">
        <v>0</v>
      </c>
      <c r="L144" s="8">
        <v>0</v>
      </c>
      <c r="M144" s="9">
        <v>100</v>
      </c>
      <c r="N144" s="9">
        <v>0</v>
      </c>
      <c r="O144" s="9">
        <v>0</v>
      </c>
      <c r="P144" s="9">
        <v>0</v>
      </c>
      <c r="Q144" s="8">
        <v>356250</v>
      </c>
      <c r="R144" s="8">
        <v>356250</v>
      </c>
      <c r="S144" s="8">
        <v>0</v>
      </c>
      <c r="T144" s="8">
        <v>0</v>
      </c>
      <c r="U144" s="8">
        <v>0</v>
      </c>
      <c r="V144" s="9">
        <v>100</v>
      </c>
      <c r="W144" s="9">
        <v>0</v>
      </c>
      <c r="X144" s="9">
        <v>0</v>
      </c>
      <c r="Y144" s="9">
        <v>0</v>
      </c>
    </row>
    <row r="145" spans="1:25" ht="12.75">
      <c r="A145" s="34">
        <v>6</v>
      </c>
      <c r="B145" s="34">
        <v>11</v>
      </c>
      <c r="C145" s="34">
        <v>7</v>
      </c>
      <c r="D145" s="35">
        <v>2</v>
      </c>
      <c r="E145" s="36"/>
      <c r="F145" s="7" t="s">
        <v>257</v>
      </c>
      <c r="G145" s="53" t="s">
        <v>383</v>
      </c>
      <c r="H145" s="8">
        <v>442500</v>
      </c>
      <c r="I145" s="8">
        <v>442500</v>
      </c>
      <c r="J145" s="8">
        <v>0</v>
      </c>
      <c r="K145" s="8">
        <v>0</v>
      </c>
      <c r="L145" s="8">
        <v>0</v>
      </c>
      <c r="M145" s="9">
        <v>100</v>
      </c>
      <c r="N145" s="9">
        <v>0</v>
      </c>
      <c r="O145" s="9">
        <v>0</v>
      </c>
      <c r="P145" s="9">
        <v>0</v>
      </c>
      <c r="Q145" s="8">
        <v>331875</v>
      </c>
      <c r="R145" s="8">
        <v>331875</v>
      </c>
      <c r="S145" s="8">
        <v>0</v>
      </c>
      <c r="T145" s="8">
        <v>0</v>
      </c>
      <c r="U145" s="8">
        <v>0</v>
      </c>
      <c r="V145" s="9">
        <v>100</v>
      </c>
      <c r="W145" s="9">
        <v>0</v>
      </c>
      <c r="X145" s="9">
        <v>0</v>
      </c>
      <c r="Y145" s="9">
        <v>0</v>
      </c>
    </row>
    <row r="146" spans="1:25" ht="12.75">
      <c r="A146" s="34">
        <v>6</v>
      </c>
      <c r="B146" s="34">
        <v>19</v>
      </c>
      <c r="C146" s="34">
        <v>4</v>
      </c>
      <c r="D146" s="35">
        <v>2</v>
      </c>
      <c r="E146" s="36"/>
      <c r="F146" s="7" t="s">
        <v>257</v>
      </c>
      <c r="G146" s="53" t="s">
        <v>384</v>
      </c>
      <c r="H146" s="8">
        <v>148710</v>
      </c>
      <c r="I146" s="8">
        <v>148710</v>
      </c>
      <c r="J146" s="8">
        <v>0</v>
      </c>
      <c r="K146" s="8">
        <v>0</v>
      </c>
      <c r="L146" s="8">
        <v>0</v>
      </c>
      <c r="M146" s="9">
        <v>100</v>
      </c>
      <c r="N146" s="9">
        <v>0</v>
      </c>
      <c r="O146" s="9">
        <v>0</v>
      </c>
      <c r="P146" s="9">
        <v>0</v>
      </c>
      <c r="Q146" s="8">
        <v>127030</v>
      </c>
      <c r="R146" s="8">
        <v>127030</v>
      </c>
      <c r="S146" s="8">
        <v>0</v>
      </c>
      <c r="T146" s="8">
        <v>0</v>
      </c>
      <c r="U146" s="8">
        <v>0</v>
      </c>
      <c r="V146" s="9">
        <v>100</v>
      </c>
      <c r="W146" s="9">
        <v>0</v>
      </c>
      <c r="X146" s="9">
        <v>0</v>
      </c>
      <c r="Y146" s="9">
        <v>0</v>
      </c>
    </row>
    <row r="147" spans="1:25" ht="12.75">
      <c r="A147" s="34">
        <v>6</v>
      </c>
      <c r="B147" s="34">
        <v>20</v>
      </c>
      <c r="C147" s="34">
        <v>11</v>
      </c>
      <c r="D147" s="35">
        <v>2</v>
      </c>
      <c r="E147" s="36"/>
      <c r="F147" s="7" t="s">
        <v>257</v>
      </c>
      <c r="G147" s="53" t="s">
        <v>385</v>
      </c>
      <c r="H147" s="8">
        <v>200000</v>
      </c>
      <c r="I147" s="8">
        <v>200000</v>
      </c>
      <c r="J147" s="8">
        <v>0</v>
      </c>
      <c r="K147" s="8">
        <v>0</v>
      </c>
      <c r="L147" s="8">
        <v>0</v>
      </c>
      <c r="M147" s="9">
        <v>100</v>
      </c>
      <c r="N147" s="9">
        <v>0</v>
      </c>
      <c r="O147" s="9">
        <v>0</v>
      </c>
      <c r="P147" s="9">
        <v>0</v>
      </c>
      <c r="Q147" s="8">
        <v>150000</v>
      </c>
      <c r="R147" s="8">
        <v>150000</v>
      </c>
      <c r="S147" s="8">
        <v>0</v>
      </c>
      <c r="T147" s="8">
        <v>0</v>
      </c>
      <c r="U147" s="8">
        <v>0</v>
      </c>
      <c r="V147" s="9">
        <v>100</v>
      </c>
      <c r="W147" s="9">
        <v>0</v>
      </c>
      <c r="X147" s="9">
        <v>0</v>
      </c>
      <c r="Y147" s="9">
        <v>0</v>
      </c>
    </row>
    <row r="148" spans="1:25" ht="12.75">
      <c r="A148" s="34">
        <v>6</v>
      </c>
      <c r="B148" s="34">
        <v>16</v>
      </c>
      <c r="C148" s="34">
        <v>5</v>
      </c>
      <c r="D148" s="35">
        <v>2</v>
      </c>
      <c r="E148" s="36"/>
      <c r="F148" s="7" t="s">
        <v>257</v>
      </c>
      <c r="G148" s="53" t="s">
        <v>386</v>
      </c>
      <c r="H148" s="8">
        <v>1080143</v>
      </c>
      <c r="I148" s="8">
        <v>1080143</v>
      </c>
      <c r="J148" s="8">
        <v>0</v>
      </c>
      <c r="K148" s="8">
        <v>0</v>
      </c>
      <c r="L148" s="8">
        <v>0</v>
      </c>
      <c r="M148" s="9">
        <v>100</v>
      </c>
      <c r="N148" s="9">
        <v>0</v>
      </c>
      <c r="O148" s="9">
        <v>0</v>
      </c>
      <c r="P148" s="9">
        <v>0</v>
      </c>
      <c r="Q148" s="8">
        <v>932546.25</v>
      </c>
      <c r="R148" s="8">
        <v>932546.25</v>
      </c>
      <c r="S148" s="8">
        <v>0</v>
      </c>
      <c r="T148" s="8">
        <v>0</v>
      </c>
      <c r="U148" s="8">
        <v>0</v>
      </c>
      <c r="V148" s="9">
        <v>100</v>
      </c>
      <c r="W148" s="9">
        <v>0</v>
      </c>
      <c r="X148" s="9">
        <v>0</v>
      </c>
      <c r="Y148" s="9">
        <v>0</v>
      </c>
    </row>
    <row r="149" spans="1:25" ht="12.75">
      <c r="A149" s="34">
        <v>6</v>
      </c>
      <c r="B149" s="34">
        <v>11</v>
      </c>
      <c r="C149" s="34">
        <v>8</v>
      </c>
      <c r="D149" s="35">
        <v>2</v>
      </c>
      <c r="E149" s="36"/>
      <c r="F149" s="7" t="s">
        <v>257</v>
      </c>
      <c r="G149" s="53" t="s">
        <v>269</v>
      </c>
      <c r="H149" s="8">
        <v>906181</v>
      </c>
      <c r="I149" s="8">
        <v>906181</v>
      </c>
      <c r="J149" s="8">
        <v>0</v>
      </c>
      <c r="K149" s="8">
        <v>0</v>
      </c>
      <c r="L149" s="8">
        <v>0</v>
      </c>
      <c r="M149" s="9">
        <v>100</v>
      </c>
      <c r="N149" s="9">
        <v>0</v>
      </c>
      <c r="O149" s="9">
        <v>0</v>
      </c>
      <c r="P149" s="9">
        <v>0</v>
      </c>
      <c r="Q149" s="8">
        <v>651301</v>
      </c>
      <c r="R149" s="8">
        <v>651301</v>
      </c>
      <c r="S149" s="8">
        <v>0</v>
      </c>
      <c r="T149" s="8">
        <v>0</v>
      </c>
      <c r="U149" s="8">
        <v>0</v>
      </c>
      <c r="V149" s="9">
        <v>100</v>
      </c>
      <c r="W149" s="9">
        <v>0</v>
      </c>
      <c r="X149" s="9">
        <v>0</v>
      </c>
      <c r="Y149" s="9">
        <v>0</v>
      </c>
    </row>
    <row r="150" spans="1:25" ht="12.75">
      <c r="A150" s="34">
        <v>6</v>
      </c>
      <c r="B150" s="34">
        <v>9</v>
      </c>
      <c r="C150" s="34">
        <v>12</v>
      </c>
      <c r="D150" s="35">
        <v>2</v>
      </c>
      <c r="E150" s="36"/>
      <c r="F150" s="7" t="s">
        <v>257</v>
      </c>
      <c r="G150" s="53" t="s">
        <v>387</v>
      </c>
      <c r="H150" s="8">
        <v>1114956</v>
      </c>
      <c r="I150" s="8">
        <v>1100000</v>
      </c>
      <c r="J150" s="8">
        <v>14956</v>
      </c>
      <c r="K150" s="8">
        <v>0</v>
      </c>
      <c r="L150" s="8">
        <v>0</v>
      </c>
      <c r="M150" s="9">
        <v>98.65</v>
      </c>
      <c r="N150" s="9">
        <v>1.34</v>
      </c>
      <c r="O150" s="9">
        <v>0</v>
      </c>
      <c r="P150" s="9">
        <v>0</v>
      </c>
      <c r="Q150" s="8">
        <v>814956</v>
      </c>
      <c r="R150" s="8">
        <v>800000</v>
      </c>
      <c r="S150" s="8">
        <v>14956</v>
      </c>
      <c r="T150" s="8">
        <v>0</v>
      </c>
      <c r="U150" s="8">
        <v>0</v>
      </c>
      <c r="V150" s="9">
        <v>98.16</v>
      </c>
      <c r="W150" s="9">
        <v>1.83</v>
      </c>
      <c r="X150" s="9">
        <v>0</v>
      </c>
      <c r="Y150" s="9">
        <v>0</v>
      </c>
    </row>
    <row r="151" spans="1:25" ht="12.75">
      <c r="A151" s="34">
        <v>6</v>
      </c>
      <c r="B151" s="34">
        <v>20</v>
      </c>
      <c r="C151" s="34">
        <v>12</v>
      </c>
      <c r="D151" s="35">
        <v>2</v>
      </c>
      <c r="E151" s="36"/>
      <c r="F151" s="7" t="s">
        <v>257</v>
      </c>
      <c r="G151" s="53" t="s">
        <v>388</v>
      </c>
      <c r="H151" s="8">
        <v>102100</v>
      </c>
      <c r="I151" s="8">
        <v>90000</v>
      </c>
      <c r="J151" s="8">
        <v>12100</v>
      </c>
      <c r="K151" s="8">
        <v>0</v>
      </c>
      <c r="L151" s="8">
        <v>0</v>
      </c>
      <c r="M151" s="9">
        <v>88.14</v>
      </c>
      <c r="N151" s="9">
        <v>11.85</v>
      </c>
      <c r="O151" s="9">
        <v>0</v>
      </c>
      <c r="P151" s="9">
        <v>0</v>
      </c>
      <c r="Q151" s="8">
        <v>90000</v>
      </c>
      <c r="R151" s="8">
        <v>90000</v>
      </c>
      <c r="S151" s="8">
        <v>0</v>
      </c>
      <c r="T151" s="8">
        <v>0</v>
      </c>
      <c r="U151" s="8">
        <v>0</v>
      </c>
      <c r="V151" s="9">
        <v>100</v>
      </c>
      <c r="W151" s="9">
        <v>0</v>
      </c>
      <c r="X151" s="9">
        <v>0</v>
      </c>
      <c r="Y151" s="9">
        <v>0</v>
      </c>
    </row>
    <row r="152" spans="1:25" ht="12.75">
      <c r="A152" s="34">
        <v>6</v>
      </c>
      <c r="B152" s="34">
        <v>18</v>
      </c>
      <c r="C152" s="34">
        <v>8</v>
      </c>
      <c r="D152" s="35">
        <v>2</v>
      </c>
      <c r="E152" s="36"/>
      <c r="F152" s="7" t="s">
        <v>257</v>
      </c>
      <c r="G152" s="53" t="s">
        <v>389</v>
      </c>
      <c r="H152" s="8">
        <v>1650436</v>
      </c>
      <c r="I152" s="8">
        <v>1650436</v>
      </c>
      <c r="J152" s="8">
        <v>0</v>
      </c>
      <c r="K152" s="8">
        <v>0</v>
      </c>
      <c r="L152" s="8">
        <v>0</v>
      </c>
      <c r="M152" s="9">
        <v>100</v>
      </c>
      <c r="N152" s="9">
        <v>0</v>
      </c>
      <c r="O152" s="9">
        <v>0</v>
      </c>
      <c r="P152" s="9">
        <v>0</v>
      </c>
      <c r="Q152" s="8">
        <v>1124099</v>
      </c>
      <c r="R152" s="8">
        <v>1124099</v>
      </c>
      <c r="S152" s="8">
        <v>0</v>
      </c>
      <c r="T152" s="8">
        <v>0</v>
      </c>
      <c r="U152" s="8">
        <v>0</v>
      </c>
      <c r="V152" s="9">
        <v>100</v>
      </c>
      <c r="W152" s="9">
        <v>0</v>
      </c>
      <c r="X152" s="9">
        <v>0</v>
      </c>
      <c r="Y152" s="9">
        <v>0</v>
      </c>
    </row>
    <row r="153" spans="1:25" ht="12.75">
      <c r="A153" s="34">
        <v>6</v>
      </c>
      <c r="B153" s="34">
        <v>7</v>
      </c>
      <c r="C153" s="34">
        <v>6</v>
      </c>
      <c r="D153" s="35">
        <v>2</v>
      </c>
      <c r="E153" s="36"/>
      <c r="F153" s="7" t="s">
        <v>257</v>
      </c>
      <c r="G153" s="53" t="s">
        <v>390</v>
      </c>
      <c r="H153" s="8">
        <v>512261.19</v>
      </c>
      <c r="I153" s="8">
        <v>512261.19</v>
      </c>
      <c r="J153" s="8">
        <v>0</v>
      </c>
      <c r="K153" s="8">
        <v>0</v>
      </c>
      <c r="L153" s="8">
        <v>0</v>
      </c>
      <c r="M153" s="9">
        <v>100</v>
      </c>
      <c r="N153" s="9">
        <v>0</v>
      </c>
      <c r="O153" s="9">
        <v>0</v>
      </c>
      <c r="P153" s="9">
        <v>0</v>
      </c>
      <c r="Q153" s="8">
        <v>382767.53</v>
      </c>
      <c r="R153" s="8">
        <v>382767.53</v>
      </c>
      <c r="S153" s="8">
        <v>0</v>
      </c>
      <c r="T153" s="8">
        <v>0</v>
      </c>
      <c r="U153" s="8">
        <v>0</v>
      </c>
      <c r="V153" s="9">
        <v>100</v>
      </c>
      <c r="W153" s="9">
        <v>0</v>
      </c>
      <c r="X153" s="9">
        <v>0</v>
      </c>
      <c r="Y153" s="9">
        <v>0</v>
      </c>
    </row>
    <row r="154" spans="1:25" ht="12.75">
      <c r="A154" s="34">
        <v>6</v>
      </c>
      <c r="B154" s="34">
        <v>18</v>
      </c>
      <c r="C154" s="34">
        <v>9</v>
      </c>
      <c r="D154" s="35">
        <v>2</v>
      </c>
      <c r="E154" s="36"/>
      <c r="F154" s="7" t="s">
        <v>257</v>
      </c>
      <c r="G154" s="53" t="s">
        <v>391</v>
      </c>
      <c r="H154" s="8">
        <v>1076000</v>
      </c>
      <c r="I154" s="8">
        <v>1076000</v>
      </c>
      <c r="J154" s="8">
        <v>0</v>
      </c>
      <c r="K154" s="8">
        <v>0</v>
      </c>
      <c r="L154" s="8">
        <v>0</v>
      </c>
      <c r="M154" s="9">
        <v>100</v>
      </c>
      <c r="N154" s="9">
        <v>0</v>
      </c>
      <c r="O154" s="9">
        <v>0</v>
      </c>
      <c r="P154" s="9">
        <v>0</v>
      </c>
      <c r="Q154" s="8">
        <v>807000</v>
      </c>
      <c r="R154" s="8">
        <v>807000</v>
      </c>
      <c r="S154" s="8">
        <v>0</v>
      </c>
      <c r="T154" s="8">
        <v>0</v>
      </c>
      <c r="U154" s="8">
        <v>0</v>
      </c>
      <c r="V154" s="9">
        <v>100</v>
      </c>
      <c r="W154" s="9">
        <v>0</v>
      </c>
      <c r="X154" s="9">
        <v>0</v>
      </c>
      <c r="Y154" s="9">
        <v>0</v>
      </c>
    </row>
    <row r="155" spans="1:25" ht="12.75">
      <c r="A155" s="34">
        <v>6</v>
      </c>
      <c r="B155" s="34">
        <v>18</v>
      </c>
      <c r="C155" s="34">
        <v>10</v>
      </c>
      <c r="D155" s="35">
        <v>2</v>
      </c>
      <c r="E155" s="36"/>
      <c r="F155" s="7" t="s">
        <v>257</v>
      </c>
      <c r="G155" s="53" t="s">
        <v>392</v>
      </c>
      <c r="H155" s="8">
        <v>170000</v>
      </c>
      <c r="I155" s="8">
        <v>170000</v>
      </c>
      <c r="J155" s="8">
        <v>0</v>
      </c>
      <c r="K155" s="8">
        <v>0</v>
      </c>
      <c r="L155" s="8">
        <v>0</v>
      </c>
      <c r="M155" s="9">
        <v>100</v>
      </c>
      <c r="N155" s="9">
        <v>0</v>
      </c>
      <c r="O155" s="9">
        <v>0</v>
      </c>
      <c r="P155" s="9">
        <v>0</v>
      </c>
      <c r="Q155" s="8">
        <v>120000</v>
      </c>
      <c r="R155" s="8">
        <v>120000</v>
      </c>
      <c r="S155" s="8">
        <v>0</v>
      </c>
      <c r="T155" s="8">
        <v>0</v>
      </c>
      <c r="U155" s="8">
        <v>0</v>
      </c>
      <c r="V155" s="9">
        <v>100</v>
      </c>
      <c r="W155" s="9">
        <v>0</v>
      </c>
      <c r="X155" s="9">
        <v>0</v>
      </c>
      <c r="Y155" s="9">
        <v>0</v>
      </c>
    </row>
    <row r="156" spans="1:25" ht="12.75">
      <c r="A156" s="34">
        <v>6</v>
      </c>
      <c r="B156" s="34">
        <v>1</v>
      </c>
      <c r="C156" s="34">
        <v>16</v>
      </c>
      <c r="D156" s="35">
        <v>2</v>
      </c>
      <c r="E156" s="36"/>
      <c r="F156" s="7" t="s">
        <v>257</v>
      </c>
      <c r="G156" s="53" t="s">
        <v>271</v>
      </c>
      <c r="H156" s="8">
        <v>1159000</v>
      </c>
      <c r="I156" s="8">
        <v>1159000</v>
      </c>
      <c r="J156" s="8">
        <v>0</v>
      </c>
      <c r="K156" s="8">
        <v>0</v>
      </c>
      <c r="L156" s="8">
        <v>0</v>
      </c>
      <c r="M156" s="9">
        <v>100</v>
      </c>
      <c r="N156" s="9">
        <v>0</v>
      </c>
      <c r="O156" s="9">
        <v>0</v>
      </c>
      <c r="P156" s="9">
        <v>0</v>
      </c>
      <c r="Q156" s="8">
        <v>579500</v>
      </c>
      <c r="R156" s="8">
        <v>579500</v>
      </c>
      <c r="S156" s="8">
        <v>0</v>
      </c>
      <c r="T156" s="8">
        <v>0</v>
      </c>
      <c r="U156" s="8">
        <v>0</v>
      </c>
      <c r="V156" s="9">
        <v>100</v>
      </c>
      <c r="W156" s="9">
        <v>0</v>
      </c>
      <c r="X156" s="9">
        <v>0</v>
      </c>
      <c r="Y156" s="9">
        <v>0</v>
      </c>
    </row>
    <row r="157" spans="1:25" ht="12.75">
      <c r="A157" s="34">
        <v>6</v>
      </c>
      <c r="B157" s="34">
        <v>2</v>
      </c>
      <c r="C157" s="34">
        <v>13</v>
      </c>
      <c r="D157" s="35">
        <v>2</v>
      </c>
      <c r="E157" s="36"/>
      <c r="F157" s="7" t="s">
        <v>257</v>
      </c>
      <c r="G157" s="53" t="s">
        <v>393</v>
      </c>
      <c r="H157" s="8">
        <v>241400</v>
      </c>
      <c r="I157" s="8">
        <v>241400</v>
      </c>
      <c r="J157" s="8">
        <v>0</v>
      </c>
      <c r="K157" s="8">
        <v>0</v>
      </c>
      <c r="L157" s="8">
        <v>0</v>
      </c>
      <c r="M157" s="9">
        <v>100</v>
      </c>
      <c r="N157" s="9">
        <v>0</v>
      </c>
      <c r="O157" s="9">
        <v>0</v>
      </c>
      <c r="P157" s="9">
        <v>0</v>
      </c>
      <c r="Q157" s="8">
        <v>198900</v>
      </c>
      <c r="R157" s="8">
        <v>198900</v>
      </c>
      <c r="S157" s="8">
        <v>0</v>
      </c>
      <c r="T157" s="8">
        <v>0</v>
      </c>
      <c r="U157" s="8">
        <v>0</v>
      </c>
      <c r="V157" s="9">
        <v>100</v>
      </c>
      <c r="W157" s="9">
        <v>0</v>
      </c>
      <c r="X157" s="9">
        <v>0</v>
      </c>
      <c r="Y157" s="9">
        <v>0</v>
      </c>
    </row>
    <row r="158" spans="1:25" ht="12.75">
      <c r="A158" s="34">
        <v>6</v>
      </c>
      <c r="B158" s="34">
        <v>18</v>
      </c>
      <c r="C158" s="34">
        <v>11</v>
      </c>
      <c r="D158" s="35">
        <v>2</v>
      </c>
      <c r="E158" s="36"/>
      <c r="F158" s="7" t="s">
        <v>257</v>
      </c>
      <c r="G158" s="53" t="s">
        <v>272</v>
      </c>
      <c r="H158" s="8">
        <v>1100000</v>
      </c>
      <c r="I158" s="8">
        <v>1100000</v>
      </c>
      <c r="J158" s="8">
        <v>0</v>
      </c>
      <c r="K158" s="8">
        <v>0</v>
      </c>
      <c r="L158" s="8">
        <v>0</v>
      </c>
      <c r="M158" s="9">
        <v>100</v>
      </c>
      <c r="N158" s="9">
        <v>0</v>
      </c>
      <c r="O158" s="9">
        <v>0</v>
      </c>
      <c r="P158" s="9">
        <v>0</v>
      </c>
      <c r="Q158" s="8">
        <v>1100000</v>
      </c>
      <c r="R158" s="8">
        <v>1100000</v>
      </c>
      <c r="S158" s="8">
        <v>0</v>
      </c>
      <c r="T158" s="8">
        <v>0</v>
      </c>
      <c r="U158" s="8">
        <v>0</v>
      </c>
      <c r="V158" s="9">
        <v>100</v>
      </c>
      <c r="W158" s="9">
        <v>0</v>
      </c>
      <c r="X158" s="9">
        <v>0</v>
      </c>
      <c r="Y158" s="9">
        <v>0</v>
      </c>
    </row>
    <row r="159" spans="1:25" ht="12.75">
      <c r="A159" s="34">
        <v>6</v>
      </c>
      <c r="B159" s="34">
        <v>17</v>
      </c>
      <c r="C159" s="34">
        <v>5</v>
      </c>
      <c r="D159" s="35">
        <v>2</v>
      </c>
      <c r="E159" s="36"/>
      <c r="F159" s="7" t="s">
        <v>257</v>
      </c>
      <c r="G159" s="53" t="s">
        <v>394</v>
      </c>
      <c r="H159" s="8">
        <v>1000000</v>
      </c>
      <c r="I159" s="8">
        <v>1000000</v>
      </c>
      <c r="J159" s="8">
        <v>0</v>
      </c>
      <c r="K159" s="8">
        <v>0</v>
      </c>
      <c r="L159" s="8">
        <v>0</v>
      </c>
      <c r="M159" s="9">
        <v>100</v>
      </c>
      <c r="N159" s="9">
        <v>0</v>
      </c>
      <c r="O159" s="9">
        <v>0</v>
      </c>
      <c r="P159" s="9">
        <v>0</v>
      </c>
      <c r="Q159" s="8">
        <v>1000000</v>
      </c>
      <c r="R159" s="8">
        <v>1000000</v>
      </c>
      <c r="S159" s="8">
        <v>0</v>
      </c>
      <c r="T159" s="8">
        <v>0</v>
      </c>
      <c r="U159" s="8">
        <v>0</v>
      </c>
      <c r="V159" s="9">
        <v>100</v>
      </c>
      <c r="W159" s="9">
        <v>0</v>
      </c>
      <c r="X159" s="9">
        <v>0</v>
      </c>
      <c r="Y159" s="9">
        <v>0</v>
      </c>
    </row>
    <row r="160" spans="1:25" ht="12.75">
      <c r="A160" s="34">
        <v>6</v>
      </c>
      <c r="B160" s="34">
        <v>11</v>
      </c>
      <c r="C160" s="34">
        <v>9</v>
      </c>
      <c r="D160" s="35">
        <v>2</v>
      </c>
      <c r="E160" s="36"/>
      <c r="F160" s="7" t="s">
        <v>257</v>
      </c>
      <c r="G160" s="53" t="s">
        <v>395</v>
      </c>
      <c r="H160" s="8">
        <v>822931.02</v>
      </c>
      <c r="I160" s="8">
        <v>822931.02</v>
      </c>
      <c r="J160" s="8">
        <v>0</v>
      </c>
      <c r="K160" s="8">
        <v>0</v>
      </c>
      <c r="L160" s="8">
        <v>0</v>
      </c>
      <c r="M160" s="9">
        <v>100</v>
      </c>
      <c r="N160" s="9">
        <v>0</v>
      </c>
      <c r="O160" s="9">
        <v>0</v>
      </c>
      <c r="P160" s="9">
        <v>0</v>
      </c>
      <c r="Q160" s="8">
        <v>822931.02</v>
      </c>
      <c r="R160" s="8">
        <v>822931.02</v>
      </c>
      <c r="S160" s="8">
        <v>0</v>
      </c>
      <c r="T160" s="8">
        <v>0</v>
      </c>
      <c r="U160" s="8">
        <v>0</v>
      </c>
      <c r="V160" s="9">
        <v>100</v>
      </c>
      <c r="W160" s="9">
        <v>0</v>
      </c>
      <c r="X160" s="9">
        <v>0</v>
      </c>
      <c r="Y160" s="9">
        <v>0</v>
      </c>
    </row>
    <row r="161" spans="1:25" ht="12.75">
      <c r="A161" s="34">
        <v>6</v>
      </c>
      <c r="B161" s="34">
        <v>4</v>
      </c>
      <c r="C161" s="34">
        <v>6</v>
      </c>
      <c r="D161" s="35">
        <v>2</v>
      </c>
      <c r="E161" s="36"/>
      <c r="F161" s="7" t="s">
        <v>257</v>
      </c>
      <c r="G161" s="53" t="s">
        <v>396</v>
      </c>
      <c r="H161" s="8">
        <v>414986.21</v>
      </c>
      <c r="I161" s="8">
        <v>414986.21</v>
      </c>
      <c r="J161" s="8">
        <v>0</v>
      </c>
      <c r="K161" s="8">
        <v>0</v>
      </c>
      <c r="L161" s="8">
        <v>0</v>
      </c>
      <c r="M161" s="9">
        <v>100</v>
      </c>
      <c r="N161" s="9">
        <v>0</v>
      </c>
      <c r="O161" s="9">
        <v>0</v>
      </c>
      <c r="P161" s="9">
        <v>0</v>
      </c>
      <c r="Q161" s="8">
        <v>352816.71</v>
      </c>
      <c r="R161" s="8">
        <v>352816.71</v>
      </c>
      <c r="S161" s="8">
        <v>0</v>
      </c>
      <c r="T161" s="8">
        <v>0</v>
      </c>
      <c r="U161" s="8">
        <v>0</v>
      </c>
      <c r="V161" s="9">
        <v>100</v>
      </c>
      <c r="W161" s="9">
        <v>0</v>
      </c>
      <c r="X161" s="9">
        <v>0</v>
      </c>
      <c r="Y161" s="9">
        <v>0</v>
      </c>
    </row>
    <row r="162" spans="1:25" ht="12.75">
      <c r="A162" s="34">
        <v>6</v>
      </c>
      <c r="B162" s="34">
        <v>7</v>
      </c>
      <c r="C162" s="34">
        <v>7</v>
      </c>
      <c r="D162" s="35">
        <v>2</v>
      </c>
      <c r="E162" s="36"/>
      <c r="F162" s="7" t="s">
        <v>257</v>
      </c>
      <c r="G162" s="53" t="s">
        <v>397</v>
      </c>
      <c r="H162" s="8">
        <v>866500</v>
      </c>
      <c r="I162" s="8">
        <v>866500</v>
      </c>
      <c r="J162" s="8">
        <v>0</v>
      </c>
      <c r="K162" s="8">
        <v>0</v>
      </c>
      <c r="L162" s="8">
        <v>0</v>
      </c>
      <c r="M162" s="9">
        <v>100</v>
      </c>
      <c r="N162" s="9">
        <v>0</v>
      </c>
      <c r="O162" s="9">
        <v>0</v>
      </c>
      <c r="P162" s="9">
        <v>0</v>
      </c>
      <c r="Q162" s="8">
        <v>99900</v>
      </c>
      <c r="R162" s="8">
        <v>99900</v>
      </c>
      <c r="S162" s="8">
        <v>0</v>
      </c>
      <c r="T162" s="8">
        <v>0</v>
      </c>
      <c r="U162" s="8">
        <v>0</v>
      </c>
      <c r="V162" s="9">
        <v>100</v>
      </c>
      <c r="W162" s="9">
        <v>0</v>
      </c>
      <c r="X162" s="9">
        <v>0</v>
      </c>
      <c r="Y162" s="9">
        <v>0</v>
      </c>
    </row>
    <row r="163" spans="1:25" ht="12.75">
      <c r="A163" s="34">
        <v>6</v>
      </c>
      <c r="B163" s="34">
        <v>1</v>
      </c>
      <c r="C163" s="34">
        <v>17</v>
      </c>
      <c r="D163" s="35">
        <v>2</v>
      </c>
      <c r="E163" s="36"/>
      <c r="F163" s="7" t="s">
        <v>257</v>
      </c>
      <c r="G163" s="53" t="s">
        <v>398</v>
      </c>
      <c r="H163" s="8">
        <v>508583.42</v>
      </c>
      <c r="I163" s="8">
        <v>508583.42</v>
      </c>
      <c r="J163" s="8">
        <v>0</v>
      </c>
      <c r="K163" s="8">
        <v>0</v>
      </c>
      <c r="L163" s="8">
        <v>0</v>
      </c>
      <c r="M163" s="9">
        <v>100</v>
      </c>
      <c r="N163" s="9">
        <v>0</v>
      </c>
      <c r="O163" s="9">
        <v>0</v>
      </c>
      <c r="P163" s="9">
        <v>0</v>
      </c>
      <c r="Q163" s="8">
        <v>404062.57</v>
      </c>
      <c r="R163" s="8">
        <v>404062.57</v>
      </c>
      <c r="S163" s="8">
        <v>0</v>
      </c>
      <c r="T163" s="8">
        <v>0</v>
      </c>
      <c r="U163" s="8">
        <v>0</v>
      </c>
      <c r="V163" s="9">
        <v>100</v>
      </c>
      <c r="W163" s="9">
        <v>0</v>
      </c>
      <c r="X163" s="9">
        <v>0</v>
      </c>
      <c r="Y163" s="9">
        <v>0</v>
      </c>
    </row>
    <row r="164" spans="1:25" ht="12.75">
      <c r="A164" s="34">
        <v>6</v>
      </c>
      <c r="B164" s="34">
        <v>2</v>
      </c>
      <c r="C164" s="34">
        <v>14</v>
      </c>
      <c r="D164" s="35">
        <v>2</v>
      </c>
      <c r="E164" s="36"/>
      <c r="F164" s="7" t="s">
        <v>257</v>
      </c>
      <c r="G164" s="53" t="s">
        <v>399</v>
      </c>
      <c r="H164" s="8">
        <v>1296672</v>
      </c>
      <c r="I164" s="8">
        <v>996672</v>
      </c>
      <c r="J164" s="8">
        <v>0</v>
      </c>
      <c r="K164" s="8">
        <v>300000</v>
      </c>
      <c r="L164" s="8">
        <v>0</v>
      </c>
      <c r="M164" s="9">
        <v>76.86</v>
      </c>
      <c r="N164" s="9">
        <v>0</v>
      </c>
      <c r="O164" s="9">
        <v>23.13</v>
      </c>
      <c r="P164" s="9">
        <v>0</v>
      </c>
      <c r="Q164" s="8">
        <v>1169673</v>
      </c>
      <c r="R164" s="8">
        <v>869673</v>
      </c>
      <c r="S164" s="8">
        <v>0</v>
      </c>
      <c r="T164" s="8">
        <v>300000</v>
      </c>
      <c r="U164" s="8">
        <v>0</v>
      </c>
      <c r="V164" s="9">
        <v>74.35</v>
      </c>
      <c r="W164" s="9">
        <v>0</v>
      </c>
      <c r="X164" s="9">
        <v>25.64</v>
      </c>
      <c r="Y164" s="9">
        <v>0</v>
      </c>
    </row>
    <row r="165" spans="1:25" ht="12.75">
      <c r="A165" s="34">
        <v>6</v>
      </c>
      <c r="B165" s="34">
        <v>4</v>
      </c>
      <c r="C165" s="34">
        <v>7</v>
      </c>
      <c r="D165" s="35">
        <v>2</v>
      </c>
      <c r="E165" s="36"/>
      <c r="F165" s="7" t="s">
        <v>257</v>
      </c>
      <c r="G165" s="53" t="s">
        <v>400</v>
      </c>
      <c r="H165" s="8">
        <v>220000</v>
      </c>
      <c r="I165" s="8">
        <v>220000</v>
      </c>
      <c r="J165" s="8">
        <v>0</v>
      </c>
      <c r="K165" s="8">
        <v>0</v>
      </c>
      <c r="L165" s="8">
        <v>0</v>
      </c>
      <c r="M165" s="9">
        <v>100</v>
      </c>
      <c r="N165" s="9">
        <v>0</v>
      </c>
      <c r="O165" s="9">
        <v>0</v>
      </c>
      <c r="P165" s="9">
        <v>0</v>
      </c>
      <c r="Q165" s="8">
        <v>166000</v>
      </c>
      <c r="R165" s="8">
        <v>166000</v>
      </c>
      <c r="S165" s="8">
        <v>0</v>
      </c>
      <c r="T165" s="8">
        <v>0</v>
      </c>
      <c r="U165" s="8">
        <v>0</v>
      </c>
      <c r="V165" s="9">
        <v>100</v>
      </c>
      <c r="W165" s="9">
        <v>0</v>
      </c>
      <c r="X165" s="9">
        <v>0</v>
      </c>
      <c r="Y165" s="9">
        <v>0</v>
      </c>
    </row>
    <row r="166" spans="1:25" ht="12.75">
      <c r="A166" s="34">
        <v>6</v>
      </c>
      <c r="B166" s="34">
        <v>15</v>
      </c>
      <c r="C166" s="34">
        <v>7</v>
      </c>
      <c r="D166" s="35">
        <v>2</v>
      </c>
      <c r="E166" s="36"/>
      <c r="F166" s="7" t="s">
        <v>257</v>
      </c>
      <c r="G166" s="53" t="s">
        <v>401</v>
      </c>
      <c r="H166" s="8">
        <v>3014736</v>
      </c>
      <c r="I166" s="8">
        <v>3014736</v>
      </c>
      <c r="J166" s="8">
        <v>0</v>
      </c>
      <c r="K166" s="8">
        <v>0</v>
      </c>
      <c r="L166" s="8">
        <v>0</v>
      </c>
      <c r="M166" s="9">
        <v>100</v>
      </c>
      <c r="N166" s="9">
        <v>0</v>
      </c>
      <c r="O166" s="9">
        <v>0</v>
      </c>
      <c r="P166" s="9">
        <v>0</v>
      </c>
      <c r="Q166" s="8">
        <v>2997285</v>
      </c>
      <c r="R166" s="8">
        <v>2997285</v>
      </c>
      <c r="S166" s="8">
        <v>0</v>
      </c>
      <c r="T166" s="8">
        <v>0</v>
      </c>
      <c r="U166" s="8">
        <v>0</v>
      </c>
      <c r="V166" s="9">
        <v>100</v>
      </c>
      <c r="W166" s="9">
        <v>0</v>
      </c>
      <c r="X166" s="9">
        <v>0</v>
      </c>
      <c r="Y166" s="9">
        <v>0</v>
      </c>
    </row>
    <row r="167" spans="1:25" ht="12.75">
      <c r="A167" s="34">
        <v>6</v>
      </c>
      <c r="B167" s="34">
        <v>18</v>
      </c>
      <c r="C167" s="34">
        <v>13</v>
      </c>
      <c r="D167" s="35">
        <v>2</v>
      </c>
      <c r="E167" s="36"/>
      <c r="F167" s="7" t="s">
        <v>257</v>
      </c>
      <c r="G167" s="53" t="s">
        <v>402</v>
      </c>
      <c r="H167" s="8">
        <v>665208</v>
      </c>
      <c r="I167" s="8">
        <v>665208</v>
      </c>
      <c r="J167" s="8">
        <v>0</v>
      </c>
      <c r="K167" s="8">
        <v>0</v>
      </c>
      <c r="L167" s="8">
        <v>0</v>
      </c>
      <c r="M167" s="9">
        <v>100</v>
      </c>
      <c r="N167" s="9">
        <v>0</v>
      </c>
      <c r="O167" s="9">
        <v>0</v>
      </c>
      <c r="P167" s="9">
        <v>0</v>
      </c>
      <c r="Q167" s="8">
        <v>581950.86</v>
      </c>
      <c r="R167" s="8">
        <v>581950.86</v>
      </c>
      <c r="S167" s="8">
        <v>0</v>
      </c>
      <c r="T167" s="8">
        <v>0</v>
      </c>
      <c r="U167" s="8">
        <v>0</v>
      </c>
      <c r="V167" s="9">
        <v>100</v>
      </c>
      <c r="W167" s="9">
        <v>0</v>
      </c>
      <c r="X167" s="9">
        <v>0</v>
      </c>
      <c r="Y167" s="9">
        <v>0</v>
      </c>
    </row>
    <row r="168" spans="1:25" ht="12.75">
      <c r="A168" s="34">
        <v>6</v>
      </c>
      <c r="B168" s="34">
        <v>16</v>
      </c>
      <c r="C168" s="34">
        <v>6</v>
      </c>
      <c r="D168" s="35">
        <v>2</v>
      </c>
      <c r="E168" s="36"/>
      <c r="F168" s="7" t="s">
        <v>257</v>
      </c>
      <c r="G168" s="53" t="s">
        <v>403</v>
      </c>
      <c r="H168" s="8">
        <v>500000</v>
      </c>
      <c r="I168" s="8">
        <v>500000</v>
      </c>
      <c r="J168" s="8">
        <v>0</v>
      </c>
      <c r="K168" s="8">
        <v>0</v>
      </c>
      <c r="L168" s="8">
        <v>0</v>
      </c>
      <c r="M168" s="9">
        <v>100</v>
      </c>
      <c r="N168" s="9">
        <v>0</v>
      </c>
      <c r="O168" s="9">
        <v>0</v>
      </c>
      <c r="P168" s="9">
        <v>0</v>
      </c>
      <c r="Q168" s="8">
        <v>500000</v>
      </c>
      <c r="R168" s="8">
        <v>500000</v>
      </c>
      <c r="S168" s="8">
        <v>0</v>
      </c>
      <c r="T168" s="8">
        <v>0</v>
      </c>
      <c r="U168" s="8">
        <v>0</v>
      </c>
      <c r="V168" s="9">
        <v>100</v>
      </c>
      <c r="W168" s="9">
        <v>0</v>
      </c>
      <c r="X168" s="9">
        <v>0</v>
      </c>
      <c r="Y168" s="9">
        <v>0</v>
      </c>
    </row>
    <row r="169" spans="1:25" ht="12.75">
      <c r="A169" s="34">
        <v>6</v>
      </c>
      <c r="B169" s="34">
        <v>19</v>
      </c>
      <c r="C169" s="34">
        <v>5</v>
      </c>
      <c r="D169" s="35">
        <v>2</v>
      </c>
      <c r="E169" s="36"/>
      <c r="F169" s="7" t="s">
        <v>257</v>
      </c>
      <c r="G169" s="53" t="s">
        <v>404</v>
      </c>
      <c r="H169" s="8">
        <v>1580316</v>
      </c>
      <c r="I169" s="8">
        <v>1580316</v>
      </c>
      <c r="J169" s="8">
        <v>0</v>
      </c>
      <c r="K169" s="8">
        <v>0</v>
      </c>
      <c r="L169" s="8">
        <v>0</v>
      </c>
      <c r="M169" s="9">
        <v>100</v>
      </c>
      <c r="N169" s="9">
        <v>0</v>
      </c>
      <c r="O169" s="9">
        <v>0</v>
      </c>
      <c r="P169" s="9">
        <v>0</v>
      </c>
      <c r="Q169" s="8">
        <v>1201250</v>
      </c>
      <c r="R169" s="8">
        <v>1201250</v>
      </c>
      <c r="S169" s="8">
        <v>0</v>
      </c>
      <c r="T169" s="8">
        <v>0</v>
      </c>
      <c r="U169" s="8">
        <v>0</v>
      </c>
      <c r="V169" s="9">
        <v>100</v>
      </c>
      <c r="W169" s="9">
        <v>0</v>
      </c>
      <c r="X169" s="9">
        <v>0</v>
      </c>
      <c r="Y169" s="9">
        <v>0</v>
      </c>
    </row>
    <row r="170" spans="1:25" ht="12.75">
      <c r="A170" s="34">
        <v>6</v>
      </c>
      <c r="B170" s="34">
        <v>7</v>
      </c>
      <c r="C170" s="34">
        <v>8</v>
      </c>
      <c r="D170" s="35">
        <v>2</v>
      </c>
      <c r="E170" s="36"/>
      <c r="F170" s="7" t="s">
        <v>257</v>
      </c>
      <c r="G170" s="53" t="s">
        <v>405</v>
      </c>
      <c r="H170" s="8">
        <v>1665689</v>
      </c>
      <c r="I170" s="8">
        <v>1665689</v>
      </c>
      <c r="J170" s="8">
        <v>0</v>
      </c>
      <c r="K170" s="8">
        <v>0</v>
      </c>
      <c r="L170" s="8">
        <v>0</v>
      </c>
      <c r="M170" s="9">
        <v>100</v>
      </c>
      <c r="N170" s="9">
        <v>0</v>
      </c>
      <c r="O170" s="9">
        <v>0</v>
      </c>
      <c r="P170" s="9">
        <v>0</v>
      </c>
      <c r="Q170" s="8">
        <v>1353493.5</v>
      </c>
      <c r="R170" s="8">
        <v>1353493.5</v>
      </c>
      <c r="S170" s="8">
        <v>0</v>
      </c>
      <c r="T170" s="8">
        <v>0</v>
      </c>
      <c r="U170" s="8">
        <v>0</v>
      </c>
      <c r="V170" s="9">
        <v>100</v>
      </c>
      <c r="W170" s="9">
        <v>0</v>
      </c>
      <c r="X170" s="9">
        <v>0</v>
      </c>
      <c r="Y170" s="9">
        <v>0</v>
      </c>
    </row>
    <row r="171" spans="1:25" ht="12.75">
      <c r="A171" s="34">
        <v>6</v>
      </c>
      <c r="B171" s="34">
        <v>8</v>
      </c>
      <c r="C171" s="34">
        <v>13</v>
      </c>
      <c r="D171" s="35">
        <v>2</v>
      </c>
      <c r="E171" s="36"/>
      <c r="F171" s="7" t="s">
        <v>257</v>
      </c>
      <c r="G171" s="53" t="s">
        <v>406</v>
      </c>
      <c r="H171" s="8">
        <v>1914400</v>
      </c>
      <c r="I171" s="8">
        <v>1914400</v>
      </c>
      <c r="J171" s="8">
        <v>0</v>
      </c>
      <c r="K171" s="8">
        <v>0</v>
      </c>
      <c r="L171" s="8">
        <v>0</v>
      </c>
      <c r="M171" s="9">
        <v>100</v>
      </c>
      <c r="N171" s="9">
        <v>0</v>
      </c>
      <c r="O171" s="9">
        <v>0</v>
      </c>
      <c r="P171" s="9">
        <v>0</v>
      </c>
      <c r="Q171" s="8">
        <v>1735800</v>
      </c>
      <c r="R171" s="8">
        <v>1735800</v>
      </c>
      <c r="S171" s="8">
        <v>0</v>
      </c>
      <c r="T171" s="8">
        <v>0</v>
      </c>
      <c r="U171" s="8">
        <v>0</v>
      </c>
      <c r="V171" s="9">
        <v>100</v>
      </c>
      <c r="W171" s="9">
        <v>0</v>
      </c>
      <c r="X171" s="9">
        <v>0</v>
      </c>
      <c r="Y171" s="9">
        <v>0</v>
      </c>
    </row>
    <row r="172" spans="1:25" ht="12.75">
      <c r="A172" s="34">
        <v>6</v>
      </c>
      <c r="B172" s="34">
        <v>14</v>
      </c>
      <c r="C172" s="34">
        <v>10</v>
      </c>
      <c r="D172" s="35">
        <v>2</v>
      </c>
      <c r="E172" s="36"/>
      <c r="F172" s="7" t="s">
        <v>257</v>
      </c>
      <c r="G172" s="53" t="s">
        <v>407</v>
      </c>
      <c r="H172" s="8">
        <v>456667</v>
      </c>
      <c r="I172" s="8">
        <v>456667</v>
      </c>
      <c r="J172" s="8">
        <v>0</v>
      </c>
      <c r="K172" s="8">
        <v>0</v>
      </c>
      <c r="L172" s="8">
        <v>0</v>
      </c>
      <c r="M172" s="9">
        <v>100</v>
      </c>
      <c r="N172" s="9">
        <v>0</v>
      </c>
      <c r="O172" s="9">
        <v>0</v>
      </c>
      <c r="P172" s="9">
        <v>0</v>
      </c>
      <c r="Q172" s="8">
        <v>342499.95</v>
      </c>
      <c r="R172" s="8">
        <v>342499.95</v>
      </c>
      <c r="S172" s="8">
        <v>0</v>
      </c>
      <c r="T172" s="8">
        <v>0</v>
      </c>
      <c r="U172" s="8">
        <v>0</v>
      </c>
      <c r="V172" s="9">
        <v>100</v>
      </c>
      <c r="W172" s="9">
        <v>0</v>
      </c>
      <c r="X172" s="9">
        <v>0</v>
      </c>
      <c r="Y172" s="9">
        <v>0</v>
      </c>
    </row>
    <row r="173" spans="1:25" ht="12.75">
      <c r="A173" s="34">
        <v>6</v>
      </c>
      <c r="B173" s="34">
        <v>4</v>
      </c>
      <c r="C173" s="34">
        <v>8</v>
      </c>
      <c r="D173" s="35">
        <v>2</v>
      </c>
      <c r="E173" s="36"/>
      <c r="F173" s="7" t="s">
        <v>257</v>
      </c>
      <c r="G173" s="53" t="s">
        <v>408</v>
      </c>
      <c r="H173" s="8">
        <v>3656633.2</v>
      </c>
      <c r="I173" s="8">
        <v>3656633.2</v>
      </c>
      <c r="J173" s="8">
        <v>0</v>
      </c>
      <c r="K173" s="8">
        <v>0</v>
      </c>
      <c r="L173" s="8">
        <v>0</v>
      </c>
      <c r="M173" s="9">
        <v>100</v>
      </c>
      <c r="N173" s="9">
        <v>0</v>
      </c>
      <c r="O173" s="9">
        <v>0</v>
      </c>
      <c r="P173" s="9">
        <v>0</v>
      </c>
      <c r="Q173" s="8">
        <v>3346655.92</v>
      </c>
      <c r="R173" s="8">
        <v>3346655.92</v>
      </c>
      <c r="S173" s="8">
        <v>0</v>
      </c>
      <c r="T173" s="8">
        <v>0</v>
      </c>
      <c r="U173" s="8">
        <v>0</v>
      </c>
      <c r="V173" s="9">
        <v>100</v>
      </c>
      <c r="W173" s="9">
        <v>0</v>
      </c>
      <c r="X173" s="9">
        <v>0</v>
      </c>
      <c r="Y173" s="9">
        <v>0</v>
      </c>
    </row>
    <row r="174" spans="1:25" ht="12.75">
      <c r="A174" s="34">
        <v>6</v>
      </c>
      <c r="B174" s="34">
        <v>3</v>
      </c>
      <c r="C174" s="34">
        <v>12</v>
      </c>
      <c r="D174" s="35">
        <v>2</v>
      </c>
      <c r="E174" s="36"/>
      <c r="F174" s="7" t="s">
        <v>257</v>
      </c>
      <c r="G174" s="53" t="s">
        <v>409</v>
      </c>
      <c r="H174" s="8">
        <v>1277754.3</v>
      </c>
      <c r="I174" s="8">
        <v>1277754.3</v>
      </c>
      <c r="J174" s="8">
        <v>0</v>
      </c>
      <c r="K174" s="8">
        <v>0</v>
      </c>
      <c r="L174" s="8">
        <v>0</v>
      </c>
      <c r="M174" s="9">
        <v>100</v>
      </c>
      <c r="N174" s="9">
        <v>0</v>
      </c>
      <c r="O174" s="9">
        <v>0</v>
      </c>
      <c r="P174" s="9">
        <v>0</v>
      </c>
      <c r="Q174" s="8">
        <v>912580</v>
      </c>
      <c r="R174" s="8">
        <v>912580</v>
      </c>
      <c r="S174" s="8">
        <v>0</v>
      </c>
      <c r="T174" s="8">
        <v>0</v>
      </c>
      <c r="U174" s="8">
        <v>0</v>
      </c>
      <c r="V174" s="9">
        <v>100</v>
      </c>
      <c r="W174" s="9">
        <v>0</v>
      </c>
      <c r="X174" s="9">
        <v>0</v>
      </c>
      <c r="Y174" s="9">
        <v>0</v>
      </c>
    </row>
    <row r="175" spans="1:25" ht="12.75">
      <c r="A175" s="34">
        <v>6</v>
      </c>
      <c r="B175" s="34">
        <v>7</v>
      </c>
      <c r="C175" s="34">
        <v>9</v>
      </c>
      <c r="D175" s="35">
        <v>2</v>
      </c>
      <c r="E175" s="36"/>
      <c r="F175" s="7" t="s">
        <v>257</v>
      </c>
      <c r="G175" s="53" t="s">
        <v>410</v>
      </c>
      <c r="H175" s="8">
        <v>128400</v>
      </c>
      <c r="I175" s="8">
        <v>128400</v>
      </c>
      <c r="J175" s="8">
        <v>0</v>
      </c>
      <c r="K175" s="8">
        <v>0</v>
      </c>
      <c r="L175" s="8">
        <v>0</v>
      </c>
      <c r="M175" s="9">
        <v>100</v>
      </c>
      <c r="N175" s="9">
        <v>0</v>
      </c>
      <c r="O175" s="9">
        <v>0</v>
      </c>
      <c r="P175" s="9">
        <v>0</v>
      </c>
      <c r="Q175" s="8">
        <v>96300</v>
      </c>
      <c r="R175" s="8">
        <v>96300</v>
      </c>
      <c r="S175" s="8">
        <v>0</v>
      </c>
      <c r="T175" s="8">
        <v>0</v>
      </c>
      <c r="U175" s="8">
        <v>0</v>
      </c>
      <c r="V175" s="9">
        <v>100</v>
      </c>
      <c r="W175" s="9">
        <v>0</v>
      </c>
      <c r="X175" s="9">
        <v>0</v>
      </c>
      <c r="Y175" s="9">
        <v>0</v>
      </c>
    </row>
    <row r="176" spans="1:25" ht="12.75">
      <c r="A176" s="34">
        <v>6</v>
      </c>
      <c r="B176" s="34">
        <v>12</v>
      </c>
      <c r="C176" s="34">
        <v>7</v>
      </c>
      <c r="D176" s="35">
        <v>2</v>
      </c>
      <c r="E176" s="36"/>
      <c r="F176" s="7" t="s">
        <v>257</v>
      </c>
      <c r="G176" s="53" t="s">
        <v>411</v>
      </c>
      <c r="H176" s="8">
        <v>2953000</v>
      </c>
      <c r="I176" s="8">
        <v>2953000</v>
      </c>
      <c r="J176" s="8">
        <v>0</v>
      </c>
      <c r="K176" s="8">
        <v>0</v>
      </c>
      <c r="L176" s="8">
        <v>0</v>
      </c>
      <c r="M176" s="9">
        <v>100</v>
      </c>
      <c r="N176" s="9">
        <v>0</v>
      </c>
      <c r="O176" s="9">
        <v>0</v>
      </c>
      <c r="P176" s="9">
        <v>0</v>
      </c>
      <c r="Q176" s="8">
        <v>2618000</v>
      </c>
      <c r="R176" s="8">
        <v>2618000</v>
      </c>
      <c r="S176" s="8">
        <v>0</v>
      </c>
      <c r="T176" s="8">
        <v>0</v>
      </c>
      <c r="U176" s="8">
        <v>0</v>
      </c>
      <c r="V176" s="9">
        <v>100</v>
      </c>
      <c r="W176" s="9">
        <v>0</v>
      </c>
      <c r="X176" s="9">
        <v>0</v>
      </c>
      <c r="Y176" s="9">
        <v>0</v>
      </c>
    </row>
    <row r="177" spans="1:25" ht="12.75">
      <c r="A177" s="34">
        <v>6</v>
      </c>
      <c r="B177" s="34">
        <v>1</v>
      </c>
      <c r="C177" s="34">
        <v>18</v>
      </c>
      <c r="D177" s="35">
        <v>2</v>
      </c>
      <c r="E177" s="36"/>
      <c r="F177" s="7" t="s">
        <v>257</v>
      </c>
      <c r="G177" s="53" t="s">
        <v>412</v>
      </c>
      <c r="H177" s="8">
        <v>980154</v>
      </c>
      <c r="I177" s="8">
        <v>800000</v>
      </c>
      <c r="J177" s="8">
        <v>0</v>
      </c>
      <c r="K177" s="8">
        <v>0</v>
      </c>
      <c r="L177" s="8">
        <v>180154</v>
      </c>
      <c r="M177" s="9">
        <v>81.61</v>
      </c>
      <c r="N177" s="9">
        <v>0</v>
      </c>
      <c r="O177" s="9">
        <v>0</v>
      </c>
      <c r="P177" s="9">
        <v>18.38</v>
      </c>
      <c r="Q177" s="8">
        <v>729835.05</v>
      </c>
      <c r="R177" s="8">
        <v>721250</v>
      </c>
      <c r="S177" s="8">
        <v>8585.05</v>
      </c>
      <c r="T177" s="8">
        <v>0</v>
      </c>
      <c r="U177" s="8">
        <v>0</v>
      </c>
      <c r="V177" s="9">
        <v>98.82</v>
      </c>
      <c r="W177" s="9">
        <v>1.17</v>
      </c>
      <c r="X177" s="9">
        <v>0</v>
      </c>
      <c r="Y177" s="9">
        <v>0</v>
      </c>
    </row>
    <row r="178" spans="1:25" ht="12.75">
      <c r="A178" s="34">
        <v>6</v>
      </c>
      <c r="B178" s="34">
        <v>19</v>
      </c>
      <c r="C178" s="34">
        <v>6</v>
      </c>
      <c r="D178" s="35">
        <v>2</v>
      </c>
      <c r="E178" s="36"/>
      <c r="F178" s="7" t="s">
        <v>257</v>
      </c>
      <c r="G178" s="53" t="s">
        <v>273</v>
      </c>
      <c r="H178" s="8">
        <v>1773992</v>
      </c>
      <c r="I178" s="8">
        <v>1742957.29</v>
      </c>
      <c r="J178" s="8">
        <v>31034.71</v>
      </c>
      <c r="K178" s="8">
        <v>0</v>
      </c>
      <c r="L178" s="8">
        <v>0</v>
      </c>
      <c r="M178" s="9">
        <v>98.25</v>
      </c>
      <c r="N178" s="9">
        <v>1.74</v>
      </c>
      <c r="O178" s="9">
        <v>0</v>
      </c>
      <c r="P178" s="9">
        <v>0</v>
      </c>
      <c r="Q178" s="8">
        <v>1030044.45</v>
      </c>
      <c r="R178" s="8">
        <v>1002957.29</v>
      </c>
      <c r="S178" s="8">
        <v>27087.16</v>
      </c>
      <c r="T178" s="8">
        <v>0</v>
      </c>
      <c r="U178" s="8">
        <v>0</v>
      </c>
      <c r="V178" s="9">
        <v>97.37</v>
      </c>
      <c r="W178" s="9">
        <v>2.62</v>
      </c>
      <c r="X178" s="9">
        <v>0</v>
      </c>
      <c r="Y178" s="9">
        <v>0</v>
      </c>
    </row>
    <row r="179" spans="1:25" ht="12.75">
      <c r="A179" s="34">
        <v>6</v>
      </c>
      <c r="B179" s="34">
        <v>15</v>
      </c>
      <c r="C179" s="34">
        <v>8</v>
      </c>
      <c r="D179" s="35">
        <v>2</v>
      </c>
      <c r="E179" s="36"/>
      <c r="F179" s="7" t="s">
        <v>257</v>
      </c>
      <c r="G179" s="53" t="s">
        <v>413</v>
      </c>
      <c r="H179" s="8">
        <v>330000</v>
      </c>
      <c r="I179" s="8">
        <v>330000</v>
      </c>
      <c r="J179" s="8">
        <v>0</v>
      </c>
      <c r="K179" s="8">
        <v>0</v>
      </c>
      <c r="L179" s="8">
        <v>0</v>
      </c>
      <c r="M179" s="9">
        <v>100</v>
      </c>
      <c r="N179" s="9">
        <v>0</v>
      </c>
      <c r="O179" s="9">
        <v>0</v>
      </c>
      <c r="P179" s="9">
        <v>0</v>
      </c>
      <c r="Q179" s="8">
        <v>246000</v>
      </c>
      <c r="R179" s="8">
        <v>246000</v>
      </c>
      <c r="S179" s="8">
        <v>0</v>
      </c>
      <c r="T179" s="8">
        <v>0</v>
      </c>
      <c r="U179" s="8">
        <v>0</v>
      </c>
      <c r="V179" s="9">
        <v>100</v>
      </c>
      <c r="W179" s="9">
        <v>0</v>
      </c>
      <c r="X179" s="9">
        <v>0</v>
      </c>
      <c r="Y179" s="9">
        <v>0</v>
      </c>
    </row>
    <row r="180" spans="1:25" ht="12.75">
      <c r="A180" s="34">
        <v>6</v>
      </c>
      <c r="B180" s="34">
        <v>9</v>
      </c>
      <c r="C180" s="34">
        <v>13</v>
      </c>
      <c r="D180" s="35">
        <v>2</v>
      </c>
      <c r="E180" s="36"/>
      <c r="F180" s="7" t="s">
        <v>257</v>
      </c>
      <c r="G180" s="53" t="s">
        <v>414</v>
      </c>
      <c r="H180" s="8">
        <v>1300000</v>
      </c>
      <c r="I180" s="8">
        <v>1000000</v>
      </c>
      <c r="J180" s="8">
        <v>300000</v>
      </c>
      <c r="K180" s="8">
        <v>0</v>
      </c>
      <c r="L180" s="8">
        <v>0</v>
      </c>
      <c r="M180" s="9">
        <v>76.92</v>
      </c>
      <c r="N180" s="9">
        <v>23.07</v>
      </c>
      <c r="O180" s="9">
        <v>0</v>
      </c>
      <c r="P180" s="9">
        <v>0</v>
      </c>
      <c r="Q180" s="8">
        <v>839287</v>
      </c>
      <c r="R180" s="8">
        <v>818037</v>
      </c>
      <c r="S180" s="8">
        <v>21250</v>
      </c>
      <c r="T180" s="8">
        <v>0</v>
      </c>
      <c r="U180" s="8">
        <v>0</v>
      </c>
      <c r="V180" s="9">
        <v>97.46</v>
      </c>
      <c r="W180" s="9">
        <v>2.53</v>
      </c>
      <c r="X180" s="9">
        <v>0</v>
      </c>
      <c r="Y180" s="9">
        <v>0</v>
      </c>
    </row>
    <row r="181" spans="1:25" ht="12.75">
      <c r="A181" s="34">
        <v>6</v>
      </c>
      <c r="B181" s="34">
        <v>11</v>
      </c>
      <c r="C181" s="34">
        <v>10</v>
      </c>
      <c r="D181" s="35">
        <v>2</v>
      </c>
      <c r="E181" s="36"/>
      <c r="F181" s="7" t="s">
        <v>257</v>
      </c>
      <c r="G181" s="53" t="s">
        <v>415</v>
      </c>
      <c r="H181" s="8">
        <v>332850</v>
      </c>
      <c r="I181" s="8">
        <v>332850</v>
      </c>
      <c r="J181" s="8">
        <v>0</v>
      </c>
      <c r="K181" s="8">
        <v>0</v>
      </c>
      <c r="L181" s="8">
        <v>0</v>
      </c>
      <c r="M181" s="9">
        <v>100</v>
      </c>
      <c r="N181" s="9">
        <v>0</v>
      </c>
      <c r="O181" s="9">
        <v>0</v>
      </c>
      <c r="P181" s="9">
        <v>0</v>
      </c>
      <c r="Q181" s="8">
        <v>269350.02</v>
      </c>
      <c r="R181" s="8">
        <v>269350.02</v>
      </c>
      <c r="S181" s="8">
        <v>0</v>
      </c>
      <c r="T181" s="8">
        <v>0</v>
      </c>
      <c r="U181" s="8">
        <v>0</v>
      </c>
      <c r="V181" s="9">
        <v>100</v>
      </c>
      <c r="W181" s="9">
        <v>0</v>
      </c>
      <c r="X181" s="9">
        <v>0</v>
      </c>
      <c r="Y181" s="9">
        <v>0</v>
      </c>
    </row>
    <row r="182" spans="1:25" ht="12.75">
      <c r="A182" s="34">
        <v>6</v>
      </c>
      <c r="B182" s="34">
        <v>3</v>
      </c>
      <c r="C182" s="34">
        <v>13</v>
      </c>
      <c r="D182" s="35">
        <v>2</v>
      </c>
      <c r="E182" s="36"/>
      <c r="F182" s="7" t="s">
        <v>257</v>
      </c>
      <c r="G182" s="53" t="s">
        <v>416</v>
      </c>
      <c r="H182" s="8">
        <v>966000</v>
      </c>
      <c r="I182" s="8">
        <v>966000</v>
      </c>
      <c r="J182" s="8">
        <v>0</v>
      </c>
      <c r="K182" s="8">
        <v>0</v>
      </c>
      <c r="L182" s="8">
        <v>0</v>
      </c>
      <c r="M182" s="9">
        <v>100</v>
      </c>
      <c r="N182" s="9">
        <v>0</v>
      </c>
      <c r="O182" s="9">
        <v>0</v>
      </c>
      <c r="P182" s="9">
        <v>0</v>
      </c>
      <c r="Q182" s="8">
        <v>849500</v>
      </c>
      <c r="R182" s="8">
        <v>849500</v>
      </c>
      <c r="S182" s="8">
        <v>0</v>
      </c>
      <c r="T182" s="8">
        <v>0</v>
      </c>
      <c r="U182" s="8">
        <v>0</v>
      </c>
      <c r="V182" s="9">
        <v>100</v>
      </c>
      <c r="W182" s="9">
        <v>0</v>
      </c>
      <c r="X182" s="9">
        <v>0</v>
      </c>
      <c r="Y182" s="9">
        <v>0</v>
      </c>
    </row>
    <row r="183" spans="1:25" ht="12.75">
      <c r="A183" s="34">
        <v>6</v>
      </c>
      <c r="B183" s="34">
        <v>11</v>
      </c>
      <c r="C183" s="34">
        <v>11</v>
      </c>
      <c r="D183" s="35">
        <v>2</v>
      </c>
      <c r="E183" s="36"/>
      <c r="F183" s="7" t="s">
        <v>257</v>
      </c>
      <c r="G183" s="53" t="s">
        <v>417</v>
      </c>
      <c r="H183" s="8">
        <v>1000000</v>
      </c>
      <c r="I183" s="8">
        <v>1000000</v>
      </c>
      <c r="J183" s="8">
        <v>0</v>
      </c>
      <c r="K183" s="8">
        <v>0</v>
      </c>
      <c r="L183" s="8">
        <v>0</v>
      </c>
      <c r="M183" s="9">
        <v>100</v>
      </c>
      <c r="N183" s="9">
        <v>0</v>
      </c>
      <c r="O183" s="9">
        <v>0</v>
      </c>
      <c r="P183" s="9">
        <v>0</v>
      </c>
      <c r="Q183" s="8">
        <v>950000</v>
      </c>
      <c r="R183" s="8">
        <v>950000</v>
      </c>
      <c r="S183" s="8">
        <v>0</v>
      </c>
      <c r="T183" s="8">
        <v>0</v>
      </c>
      <c r="U183" s="8">
        <v>0</v>
      </c>
      <c r="V183" s="9">
        <v>100</v>
      </c>
      <c r="W183" s="9">
        <v>0</v>
      </c>
      <c r="X183" s="9">
        <v>0</v>
      </c>
      <c r="Y183" s="9">
        <v>0</v>
      </c>
    </row>
    <row r="184" spans="1:25" ht="12.75">
      <c r="A184" s="34">
        <v>6</v>
      </c>
      <c r="B184" s="34">
        <v>19</v>
      </c>
      <c r="C184" s="34">
        <v>7</v>
      </c>
      <c r="D184" s="35">
        <v>2</v>
      </c>
      <c r="E184" s="36"/>
      <c r="F184" s="7" t="s">
        <v>257</v>
      </c>
      <c r="G184" s="53" t="s">
        <v>418</v>
      </c>
      <c r="H184" s="8">
        <v>1000230</v>
      </c>
      <c r="I184" s="8">
        <v>1000230</v>
      </c>
      <c r="J184" s="8">
        <v>0</v>
      </c>
      <c r="K184" s="8">
        <v>0</v>
      </c>
      <c r="L184" s="8">
        <v>0</v>
      </c>
      <c r="M184" s="9">
        <v>100</v>
      </c>
      <c r="N184" s="9">
        <v>0</v>
      </c>
      <c r="O184" s="9">
        <v>0</v>
      </c>
      <c r="P184" s="9">
        <v>0</v>
      </c>
      <c r="Q184" s="8">
        <v>745635</v>
      </c>
      <c r="R184" s="8">
        <v>745635</v>
      </c>
      <c r="S184" s="8">
        <v>0</v>
      </c>
      <c r="T184" s="8">
        <v>0</v>
      </c>
      <c r="U184" s="8">
        <v>0</v>
      </c>
      <c r="V184" s="9">
        <v>100</v>
      </c>
      <c r="W184" s="9">
        <v>0</v>
      </c>
      <c r="X184" s="9">
        <v>0</v>
      </c>
      <c r="Y184" s="9">
        <v>0</v>
      </c>
    </row>
    <row r="185" spans="1:25" ht="12.75">
      <c r="A185" s="34">
        <v>6</v>
      </c>
      <c r="B185" s="34">
        <v>9</v>
      </c>
      <c r="C185" s="34">
        <v>14</v>
      </c>
      <c r="D185" s="35">
        <v>2</v>
      </c>
      <c r="E185" s="36"/>
      <c r="F185" s="7" t="s">
        <v>257</v>
      </c>
      <c r="G185" s="53" t="s">
        <v>419</v>
      </c>
      <c r="H185" s="8">
        <v>2640300</v>
      </c>
      <c r="I185" s="8">
        <v>2640300</v>
      </c>
      <c r="J185" s="8">
        <v>0</v>
      </c>
      <c r="K185" s="8">
        <v>0</v>
      </c>
      <c r="L185" s="8">
        <v>0</v>
      </c>
      <c r="M185" s="9">
        <v>100</v>
      </c>
      <c r="N185" s="9">
        <v>0</v>
      </c>
      <c r="O185" s="9">
        <v>0</v>
      </c>
      <c r="P185" s="9">
        <v>0</v>
      </c>
      <c r="Q185" s="8">
        <v>1973100</v>
      </c>
      <c r="R185" s="8">
        <v>1973100</v>
      </c>
      <c r="S185" s="8">
        <v>0</v>
      </c>
      <c r="T185" s="8">
        <v>0</v>
      </c>
      <c r="U185" s="8">
        <v>0</v>
      </c>
      <c r="V185" s="9">
        <v>100</v>
      </c>
      <c r="W185" s="9">
        <v>0</v>
      </c>
      <c r="X185" s="9">
        <v>0</v>
      </c>
      <c r="Y185" s="9">
        <v>0</v>
      </c>
    </row>
    <row r="186" spans="1:25" ht="12.75">
      <c r="A186" s="34">
        <v>6</v>
      </c>
      <c r="B186" s="34">
        <v>19</v>
      </c>
      <c r="C186" s="34">
        <v>8</v>
      </c>
      <c r="D186" s="35">
        <v>2</v>
      </c>
      <c r="E186" s="36"/>
      <c r="F186" s="7" t="s">
        <v>257</v>
      </c>
      <c r="G186" s="53" t="s">
        <v>420</v>
      </c>
      <c r="H186" s="8">
        <v>767582</v>
      </c>
      <c r="I186" s="8">
        <v>767582</v>
      </c>
      <c r="J186" s="8">
        <v>0</v>
      </c>
      <c r="K186" s="8">
        <v>0</v>
      </c>
      <c r="L186" s="8">
        <v>0</v>
      </c>
      <c r="M186" s="9">
        <v>100</v>
      </c>
      <c r="N186" s="9">
        <v>0</v>
      </c>
      <c r="O186" s="9">
        <v>0</v>
      </c>
      <c r="P186" s="9">
        <v>0</v>
      </c>
      <c r="Q186" s="8">
        <v>641829</v>
      </c>
      <c r="R186" s="8">
        <v>641829</v>
      </c>
      <c r="S186" s="8">
        <v>0</v>
      </c>
      <c r="T186" s="8">
        <v>0</v>
      </c>
      <c r="U186" s="8">
        <v>0</v>
      </c>
      <c r="V186" s="9">
        <v>100</v>
      </c>
      <c r="W186" s="9">
        <v>0</v>
      </c>
      <c r="X186" s="9">
        <v>0</v>
      </c>
      <c r="Y186" s="9">
        <v>0</v>
      </c>
    </row>
    <row r="187" spans="1:25" ht="12.75">
      <c r="A187" s="34">
        <v>6</v>
      </c>
      <c r="B187" s="34">
        <v>9</v>
      </c>
      <c r="C187" s="34">
        <v>15</v>
      </c>
      <c r="D187" s="35">
        <v>2</v>
      </c>
      <c r="E187" s="36"/>
      <c r="F187" s="7" t="s">
        <v>257</v>
      </c>
      <c r="G187" s="53" t="s">
        <v>421</v>
      </c>
      <c r="H187" s="8">
        <v>495100</v>
      </c>
      <c r="I187" s="8">
        <v>495100</v>
      </c>
      <c r="J187" s="8">
        <v>0</v>
      </c>
      <c r="K187" s="8">
        <v>0</v>
      </c>
      <c r="L187" s="8">
        <v>0</v>
      </c>
      <c r="M187" s="9">
        <v>100</v>
      </c>
      <c r="N187" s="9">
        <v>0</v>
      </c>
      <c r="O187" s="9">
        <v>0</v>
      </c>
      <c r="P187" s="9">
        <v>0</v>
      </c>
      <c r="Q187" s="8">
        <v>371325</v>
      </c>
      <c r="R187" s="8">
        <v>371325</v>
      </c>
      <c r="S187" s="8">
        <v>0</v>
      </c>
      <c r="T187" s="8">
        <v>0</v>
      </c>
      <c r="U187" s="8">
        <v>0</v>
      </c>
      <c r="V187" s="9">
        <v>100</v>
      </c>
      <c r="W187" s="9">
        <v>0</v>
      </c>
      <c r="X187" s="9">
        <v>0</v>
      </c>
      <c r="Y187" s="9">
        <v>0</v>
      </c>
    </row>
    <row r="188" spans="1:25" ht="12.75">
      <c r="A188" s="34">
        <v>6</v>
      </c>
      <c r="B188" s="34">
        <v>9</v>
      </c>
      <c r="C188" s="34">
        <v>16</v>
      </c>
      <c r="D188" s="35">
        <v>2</v>
      </c>
      <c r="E188" s="36"/>
      <c r="F188" s="7" t="s">
        <v>257</v>
      </c>
      <c r="G188" s="53" t="s">
        <v>422</v>
      </c>
      <c r="H188" s="8">
        <v>535668</v>
      </c>
      <c r="I188" s="8">
        <v>535668</v>
      </c>
      <c r="J188" s="8">
        <v>0</v>
      </c>
      <c r="K188" s="8">
        <v>0</v>
      </c>
      <c r="L188" s="8">
        <v>0</v>
      </c>
      <c r="M188" s="9">
        <v>100</v>
      </c>
      <c r="N188" s="9">
        <v>0</v>
      </c>
      <c r="O188" s="9">
        <v>0</v>
      </c>
      <c r="P188" s="9">
        <v>0</v>
      </c>
      <c r="Q188" s="8">
        <v>385678</v>
      </c>
      <c r="R188" s="8">
        <v>385678</v>
      </c>
      <c r="S188" s="8">
        <v>0</v>
      </c>
      <c r="T188" s="8">
        <v>0</v>
      </c>
      <c r="U188" s="8">
        <v>0</v>
      </c>
      <c r="V188" s="9">
        <v>100</v>
      </c>
      <c r="W188" s="9">
        <v>0</v>
      </c>
      <c r="X188" s="9">
        <v>0</v>
      </c>
      <c r="Y188" s="9">
        <v>0</v>
      </c>
    </row>
    <row r="189" spans="1:25" ht="12.75">
      <c r="A189" s="34">
        <v>6</v>
      </c>
      <c r="B189" s="34">
        <v>7</v>
      </c>
      <c r="C189" s="34">
        <v>10</v>
      </c>
      <c r="D189" s="35">
        <v>2</v>
      </c>
      <c r="E189" s="36"/>
      <c r="F189" s="7" t="s">
        <v>257</v>
      </c>
      <c r="G189" s="53" t="s">
        <v>423</v>
      </c>
      <c r="H189" s="8">
        <v>5324384</v>
      </c>
      <c r="I189" s="8">
        <v>5196884</v>
      </c>
      <c r="J189" s="8">
        <v>127500</v>
      </c>
      <c r="K189" s="8">
        <v>0</v>
      </c>
      <c r="L189" s="8">
        <v>0</v>
      </c>
      <c r="M189" s="9">
        <v>97.6</v>
      </c>
      <c r="N189" s="9">
        <v>2.39</v>
      </c>
      <c r="O189" s="9">
        <v>0</v>
      </c>
      <c r="P189" s="9">
        <v>0</v>
      </c>
      <c r="Q189" s="8">
        <v>2619435</v>
      </c>
      <c r="R189" s="8">
        <v>2491935</v>
      </c>
      <c r="S189" s="8">
        <v>127500</v>
      </c>
      <c r="T189" s="8">
        <v>0</v>
      </c>
      <c r="U189" s="8">
        <v>0</v>
      </c>
      <c r="V189" s="9">
        <v>95.13</v>
      </c>
      <c r="W189" s="9">
        <v>4.86</v>
      </c>
      <c r="X189" s="9">
        <v>0</v>
      </c>
      <c r="Y189" s="9">
        <v>0</v>
      </c>
    </row>
    <row r="190" spans="1:25" ht="12.75">
      <c r="A190" s="34">
        <v>6</v>
      </c>
      <c r="B190" s="34">
        <v>1</v>
      </c>
      <c r="C190" s="34">
        <v>19</v>
      </c>
      <c r="D190" s="35">
        <v>2</v>
      </c>
      <c r="E190" s="36"/>
      <c r="F190" s="7" t="s">
        <v>257</v>
      </c>
      <c r="G190" s="53" t="s">
        <v>424</v>
      </c>
      <c r="H190" s="8">
        <v>731125</v>
      </c>
      <c r="I190" s="8">
        <v>731125</v>
      </c>
      <c r="J190" s="8">
        <v>0</v>
      </c>
      <c r="K190" s="8">
        <v>0</v>
      </c>
      <c r="L190" s="8">
        <v>0</v>
      </c>
      <c r="M190" s="9">
        <v>100</v>
      </c>
      <c r="N190" s="9">
        <v>0</v>
      </c>
      <c r="O190" s="9">
        <v>0</v>
      </c>
      <c r="P190" s="9">
        <v>0</v>
      </c>
      <c r="Q190" s="8">
        <v>603749.41</v>
      </c>
      <c r="R190" s="8">
        <v>603749.41</v>
      </c>
      <c r="S190" s="8">
        <v>0</v>
      </c>
      <c r="T190" s="8">
        <v>0</v>
      </c>
      <c r="U190" s="8">
        <v>0</v>
      </c>
      <c r="V190" s="9">
        <v>100</v>
      </c>
      <c r="W190" s="9">
        <v>0</v>
      </c>
      <c r="X190" s="9">
        <v>0</v>
      </c>
      <c r="Y190" s="9">
        <v>0</v>
      </c>
    </row>
    <row r="191" spans="1:25" ht="12.75">
      <c r="A191" s="34">
        <v>6</v>
      </c>
      <c r="B191" s="34">
        <v>20</v>
      </c>
      <c r="C191" s="34">
        <v>14</v>
      </c>
      <c r="D191" s="35">
        <v>2</v>
      </c>
      <c r="E191" s="36"/>
      <c r="F191" s="7" t="s">
        <v>257</v>
      </c>
      <c r="G191" s="53" t="s">
        <v>425</v>
      </c>
      <c r="H191" s="8">
        <v>4792350</v>
      </c>
      <c r="I191" s="8">
        <v>4767350</v>
      </c>
      <c r="J191" s="8">
        <v>25000</v>
      </c>
      <c r="K191" s="8">
        <v>0</v>
      </c>
      <c r="L191" s="8">
        <v>0</v>
      </c>
      <c r="M191" s="9">
        <v>99.47</v>
      </c>
      <c r="N191" s="9">
        <v>0.52</v>
      </c>
      <c r="O191" s="9">
        <v>0</v>
      </c>
      <c r="P191" s="9">
        <v>0</v>
      </c>
      <c r="Q191" s="8">
        <v>4205461.02</v>
      </c>
      <c r="R191" s="8">
        <v>4180461.02</v>
      </c>
      <c r="S191" s="8">
        <v>25000</v>
      </c>
      <c r="T191" s="8">
        <v>0</v>
      </c>
      <c r="U191" s="8">
        <v>0</v>
      </c>
      <c r="V191" s="9">
        <v>99.4</v>
      </c>
      <c r="W191" s="9">
        <v>0.59</v>
      </c>
      <c r="X191" s="9">
        <v>0</v>
      </c>
      <c r="Y191" s="9">
        <v>0</v>
      </c>
    </row>
    <row r="192" spans="1:25" ht="12.75">
      <c r="A192" s="34">
        <v>6</v>
      </c>
      <c r="B192" s="34">
        <v>3</v>
      </c>
      <c r="C192" s="34">
        <v>14</v>
      </c>
      <c r="D192" s="35">
        <v>2</v>
      </c>
      <c r="E192" s="36"/>
      <c r="F192" s="7" t="s">
        <v>257</v>
      </c>
      <c r="G192" s="53" t="s">
        <v>426</v>
      </c>
      <c r="H192" s="8">
        <v>501040</v>
      </c>
      <c r="I192" s="8">
        <v>501040</v>
      </c>
      <c r="J192" s="8">
        <v>0</v>
      </c>
      <c r="K192" s="8">
        <v>0</v>
      </c>
      <c r="L192" s="8">
        <v>0</v>
      </c>
      <c r="M192" s="9">
        <v>100</v>
      </c>
      <c r="N192" s="9">
        <v>0</v>
      </c>
      <c r="O192" s="9">
        <v>0</v>
      </c>
      <c r="P192" s="9">
        <v>0</v>
      </c>
      <c r="Q192" s="8">
        <v>377280</v>
      </c>
      <c r="R192" s="8">
        <v>377280</v>
      </c>
      <c r="S192" s="8">
        <v>0</v>
      </c>
      <c r="T192" s="8">
        <v>0</v>
      </c>
      <c r="U192" s="8">
        <v>0</v>
      </c>
      <c r="V192" s="9">
        <v>100</v>
      </c>
      <c r="W192" s="9">
        <v>0</v>
      </c>
      <c r="X192" s="9">
        <v>0</v>
      </c>
      <c r="Y192" s="9">
        <v>0</v>
      </c>
    </row>
    <row r="193" spans="1:25" ht="12.75">
      <c r="A193" s="34">
        <v>6</v>
      </c>
      <c r="B193" s="34">
        <v>6</v>
      </c>
      <c r="C193" s="34">
        <v>11</v>
      </c>
      <c r="D193" s="35">
        <v>2</v>
      </c>
      <c r="E193" s="36"/>
      <c r="F193" s="7" t="s">
        <v>257</v>
      </c>
      <c r="G193" s="53" t="s">
        <v>427</v>
      </c>
      <c r="H193" s="8">
        <v>415100</v>
      </c>
      <c r="I193" s="8">
        <v>415100</v>
      </c>
      <c r="J193" s="8">
        <v>0</v>
      </c>
      <c r="K193" s="8">
        <v>0</v>
      </c>
      <c r="L193" s="8">
        <v>0</v>
      </c>
      <c r="M193" s="9">
        <v>100</v>
      </c>
      <c r="N193" s="9">
        <v>0</v>
      </c>
      <c r="O193" s="9">
        <v>0</v>
      </c>
      <c r="P193" s="9">
        <v>0</v>
      </c>
      <c r="Q193" s="8">
        <v>240100</v>
      </c>
      <c r="R193" s="8">
        <v>240100</v>
      </c>
      <c r="S193" s="8">
        <v>0</v>
      </c>
      <c r="T193" s="8">
        <v>0</v>
      </c>
      <c r="U193" s="8">
        <v>0</v>
      </c>
      <c r="V193" s="9">
        <v>100</v>
      </c>
      <c r="W193" s="9">
        <v>0</v>
      </c>
      <c r="X193" s="9">
        <v>0</v>
      </c>
      <c r="Y193" s="9">
        <v>0</v>
      </c>
    </row>
    <row r="194" spans="1:25" ht="12.75">
      <c r="A194" s="34">
        <v>6</v>
      </c>
      <c r="B194" s="34">
        <v>14</v>
      </c>
      <c r="C194" s="34">
        <v>11</v>
      </c>
      <c r="D194" s="35">
        <v>2</v>
      </c>
      <c r="E194" s="36"/>
      <c r="F194" s="7" t="s">
        <v>257</v>
      </c>
      <c r="G194" s="53" t="s">
        <v>428</v>
      </c>
      <c r="H194" s="8">
        <v>274500</v>
      </c>
      <c r="I194" s="8">
        <v>274500</v>
      </c>
      <c r="J194" s="8">
        <v>0</v>
      </c>
      <c r="K194" s="8">
        <v>0</v>
      </c>
      <c r="L194" s="8">
        <v>0</v>
      </c>
      <c r="M194" s="9">
        <v>100</v>
      </c>
      <c r="N194" s="9">
        <v>0</v>
      </c>
      <c r="O194" s="9">
        <v>0</v>
      </c>
      <c r="P194" s="9">
        <v>0</v>
      </c>
      <c r="Q194" s="8">
        <v>150000</v>
      </c>
      <c r="R194" s="8">
        <v>150000</v>
      </c>
      <c r="S194" s="8">
        <v>0</v>
      </c>
      <c r="T194" s="8">
        <v>0</v>
      </c>
      <c r="U194" s="8">
        <v>0</v>
      </c>
      <c r="V194" s="9">
        <v>100</v>
      </c>
      <c r="W194" s="9">
        <v>0</v>
      </c>
      <c r="X194" s="9">
        <v>0</v>
      </c>
      <c r="Y194" s="9">
        <v>0</v>
      </c>
    </row>
    <row r="195" spans="1:25" ht="12.75">
      <c r="A195" s="34">
        <v>6</v>
      </c>
      <c r="B195" s="34">
        <v>7</v>
      </c>
      <c r="C195" s="34">
        <v>2</v>
      </c>
      <c r="D195" s="35">
        <v>3</v>
      </c>
      <c r="E195" s="36"/>
      <c r="F195" s="7" t="s">
        <v>257</v>
      </c>
      <c r="G195" s="53" t="s">
        <v>429</v>
      </c>
      <c r="H195" s="8">
        <v>1400000</v>
      </c>
      <c r="I195" s="8">
        <v>1400000</v>
      </c>
      <c r="J195" s="8">
        <v>0</v>
      </c>
      <c r="K195" s="8">
        <v>0</v>
      </c>
      <c r="L195" s="8">
        <v>0</v>
      </c>
      <c r="M195" s="9">
        <v>100</v>
      </c>
      <c r="N195" s="9">
        <v>0</v>
      </c>
      <c r="O195" s="9">
        <v>0</v>
      </c>
      <c r="P195" s="9">
        <v>0</v>
      </c>
      <c r="Q195" s="8">
        <v>900000</v>
      </c>
      <c r="R195" s="8">
        <v>900000</v>
      </c>
      <c r="S195" s="8">
        <v>0</v>
      </c>
      <c r="T195" s="8">
        <v>0</v>
      </c>
      <c r="U195" s="8">
        <v>0</v>
      </c>
      <c r="V195" s="9">
        <v>100</v>
      </c>
      <c r="W195" s="9">
        <v>0</v>
      </c>
      <c r="X195" s="9">
        <v>0</v>
      </c>
      <c r="Y195" s="9">
        <v>0</v>
      </c>
    </row>
    <row r="196" spans="1:25" ht="12.75">
      <c r="A196" s="34">
        <v>6</v>
      </c>
      <c r="B196" s="34">
        <v>9</v>
      </c>
      <c r="C196" s="34">
        <v>1</v>
      </c>
      <c r="D196" s="35">
        <v>3</v>
      </c>
      <c r="E196" s="36"/>
      <c r="F196" s="7" t="s">
        <v>257</v>
      </c>
      <c r="G196" s="53" t="s">
        <v>430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9"/>
      <c r="N196" s="9"/>
      <c r="O196" s="9"/>
      <c r="P196" s="9"/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9"/>
      <c r="W196" s="9"/>
      <c r="X196" s="9"/>
      <c r="Y196" s="9"/>
    </row>
    <row r="197" spans="1:25" ht="12.75">
      <c r="A197" s="34">
        <v>6</v>
      </c>
      <c r="B197" s="34">
        <v>9</v>
      </c>
      <c r="C197" s="34">
        <v>3</v>
      </c>
      <c r="D197" s="35">
        <v>3</v>
      </c>
      <c r="E197" s="36"/>
      <c r="F197" s="7" t="s">
        <v>257</v>
      </c>
      <c r="G197" s="53" t="s">
        <v>431</v>
      </c>
      <c r="H197" s="8">
        <v>1836861</v>
      </c>
      <c r="I197" s="8">
        <v>1836861</v>
      </c>
      <c r="J197" s="8">
        <v>0</v>
      </c>
      <c r="K197" s="8">
        <v>0</v>
      </c>
      <c r="L197" s="8">
        <v>0</v>
      </c>
      <c r="M197" s="9">
        <v>100</v>
      </c>
      <c r="N197" s="9">
        <v>0</v>
      </c>
      <c r="O197" s="9">
        <v>0</v>
      </c>
      <c r="P197" s="9">
        <v>0</v>
      </c>
      <c r="Q197" s="8">
        <v>1349705</v>
      </c>
      <c r="R197" s="8">
        <v>1349705</v>
      </c>
      <c r="S197" s="8">
        <v>0</v>
      </c>
      <c r="T197" s="8">
        <v>0</v>
      </c>
      <c r="U197" s="8">
        <v>0</v>
      </c>
      <c r="V197" s="9">
        <v>100</v>
      </c>
      <c r="W197" s="9">
        <v>0</v>
      </c>
      <c r="X197" s="9">
        <v>0</v>
      </c>
      <c r="Y197" s="9">
        <v>0</v>
      </c>
    </row>
    <row r="198" spans="1:25" ht="12.75">
      <c r="A198" s="34">
        <v>6</v>
      </c>
      <c r="B198" s="34">
        <v>2</v>
      </c>
      <c r="C198" s="34">
        <v>5</v>
      </c>
      <c r="D198" s="35">
        <v>3</v>
      </c>
      <c r="E198" s="36"/>
      <c r="F198" s="7" t="s">
        <v>257</v>
      </c>
      <c r="G198" s="53" t="s">
        <v>432</v>
      </c>
      <c r="H198" s="8">
        <v>1083341</v>
      </c>
      <c r="I198" s="8">
        <v>1083341</v>
      </c>
      <c r="J198" s="8">
        <v>0</v>
      </c>
      <c r="K198" s="8">
        <v>0</v>
      </c>
      <c r="L198" s="8">
        <v>0</v>
      </c>
      <c r="M198" s="9">
        <v>100</v>
      </c>
      <c r="N198" s="9">
        <v>0</v>
      </c>
      <c r="O198" s="9">
        <v>0</v>
      </c>
      <c r="P198" s="9">
        <v>0</v>
      </c>
      <c r="Q198" s="8">
        <v>1003888</v>
      </c>
      <c r="R198" s="8">
        <v>1003888</v>
      </c>
      <c r="S198" s="8">
        <v>0</v>
      </c>
      <c r="T198" s="8">
        <v>0</v>
      </c>
      <c r="U198" s="8">
        <v>0</v>
      </c>
      <c r="V198" s="9">
        <v>100</v>
      </c>
      <c r="W198" s="9">
        <v>0</v>
      </c>
      <c r="X198" s="9">
        <v>0</v>
      </c>
      <c r="Y198" s="9">
        <v>0</v>
      </c>
    </row>
    <row r="199" spans="1:25" ht="12.75">
      <c r="A199" s="34">
        <v>6</v>
      </c>
      <c r="B199" s="34">
        <v>5</v>
      </c>
      <c r="C199" s="34">
        <v>5</v>
      </c>
      <c r="D199" s="35">
        <v>3</v>
      </c>
      <c r="E199" s="36"/>
      <c r="F199" s="7" t="s">
        <v>257</v>
      </c>
      <c r="G199" s="53" t="s">
        <v>433</v>
      </c>
      <c r="H199" s="8">
        <v>1010000</v>
      </c>
      <c r="I199" s="8">
        <v>1010000</v>
      </c>
      <c r="J199" s="8">
        <v>0</v>
      </c>
      <c r="K199" s="8">
        <v>0</v>
      </c>
      <c r="L199" s="8">
        <v>0</v>
      </c>
      <c r="M199" s="9">
        <v>100</v>
      </c>
      <c r="N199" s="9">
        <v>0</v>
      </c>
      <c r="O199" s="9">
        <v>0</v>
      </c>
      <c r="P199" s="9">
        <v>0</v>
      </c>
      <c r="Q199" s="8">
        <v>757500</v>
      </c>
      <c r="R199" s="8">
        <v>757500</v>
      </c>
      <c r="S199" s="8">
        <v>0</v>
      </c>
      <c r="T199" s="8">
        <v>0</v>
      </c>
      <c r="U199" s="8">
        <v>0</v>
      </c>
      <c r="V199" s="9">
        <v>100</v>
      </c>
      <c r="W199" s="9">
        <v>0</v>
      </c>
      <c r="X199" s="9">
        <v>0</v>
      </c>
      <c r="Y199" s="9">
        <v>0</v>
      </c>
    </row>
    <row r="200" spans="1:25" ht="12.75">
      <c r="A200" s="34">
        <v>6</v>
      </c>
      <c r="B200" s="34">
        <v>2</v>
      </c>
      <c r="C200" s="34">
        <v>7</v>
      </c>
      <c r="D200" s="35">
        <v>3</v>
      </c>
      <c r="E200" s="36"/>
      <c r="F200" s="7" t="s">
        <v>257</v>
      </c>
      <c r="G200" s="53" t="s">
        <v>434</v>
      </c>
      <c r="H200" s="8">
        <v>996362.74</v>
      </c>
      <c r="I200" s="8">
        <v>996362.74</v>
      </c>
      <c r="J200" s="8">
        <v>0</v>
      </c>
      <c r="K200" s="8">
        <v>0</v>
      </c>
      <c r="L200" s="8">
        <v>0</v>
      </c>
      <c r="M200" s="9">
        <v>100</v>
      </c>
      <c r="N200" s="9">
        <v>0</v>
      </c>
      <c r="O200" s="9">
        <v>0</v>
      </c>
      <c r="P200" s="9">
        <v>0</v>
      </c>
      <c r="Q200" s="8">
        <v>796362.74</v>
      </c>
      <c r="R200" s="8">
        <v>796362.74</v>
      </c>
      <c r="S200" s="8">
        <v>0</v>
      </c>
      <c r="T200" s="8">
        <v>0</v>
      </c>
      <c r="U200" s="8">
        <v>0</v>
      </c>
      <c r="V200" s="9">
        <v>100</v>
      </c>
      <c r="W200" s="9">
        <v>0</v>
      </c>
      <c r="X200" s="9">
        <v>0</v>
      </c>
      <c r="Y200" s="9">
        <v>0</v>
      </c>
    </row>
    <row r="201" spans="1:25" ht="12.75">
      <c r="A201" s="34">
        <v>6</v>
      </c>
      <c r="B201" s="34">
        <v>14</v>
      </c>
      <c r="C201" s="34">
        <v>4</v>
      </c>
      <c r="D201" s="35">
        <v>3</v>
      </c>
      <c r="E201" s="36"/>
      <c r="F201" s="7" t="s">
        <v>257</v>
      </c>
      <c r="G201" s="53" t="s">
        <v>435</v>
      </c>
      <c r="H201" s="8">
        <v>1248000</v>
      </c>
      <c r="I201" s="8">
        <v>1248000</v>
      </c>
      <c r="J201" s="8">
        <v>0</v>
      </c>
      <c r="K201" s="8">
        <v>0</v>
      </c>
      <c r="L201" s="8">
        <v>0</v>
      </c>
      <c r="M201" s="9">
        <v>100</v>
      </c>
      <c r="N201" s="9">
        <v>0</v>
      </c>
      <c r="O201" s="9">
        <v>0</v>
      </c>
      <c r="P201" s="9">
        <v>0</v>
      </c>
      <c r="Q201" s="8">
        <v>320555</v>
      </c>
      <c r="R201" s="8">
        <v>320555</v>
      </c>
      <c r="S201" s="8">
        <v>0</v>
      </c>
      <c r="T201" s="8">
        <v>0</v>
      </c>
      <c r="U201" s="8">
        <v>0</v>
      </c>
      <c r="V201" s="9">
        <v>100</v>
      </c>
      <c r="W201" s="9">
        <v>0</v>
      </c>
      <c r="X201" s="9">
        <v>0</v>
      </c>
      <c r="Y201" s="9">
        <v>0</v>
      </c>
    </row>
    <row r="202" spans="1:25" ht="12.75">
      <c r="A202" s="34">
        <v>6</v>
      </c>
      <c r="B202" s="34">
        <v>8</v>
      </c>
      <c r="C202" s="34">
        <v>6</v>
      </c>
      <c r="D202" s="35">
        <v>3</v>
      </c>
      <c r="E202" s="36"/>
      <c r="F202" s="7" t="s">
        <v>257</v>
      </c>
      <c r="G202" s="53" t="s">
        <v>436</v>
      </c>
      <c r="H202" s="8">
        <v>1603872</v>
      </c>
      <c r="I202" s="8">
        <v>1603872</v>
      </c>
      <c r="J202" s="8">
        <v>0</v>
      </c>
      <c r="K202" s="8">
        <v>0</v>
      </c>
      <c r="L202" s="8">
        <v>0</v>
      </c>
      <c r="M202" s="9">
        <v>100</v>
      </c>
      <c r="N202" s="9">
        <v>0</v>
      </c>
      <c r="O202" s="9">
        <v>0</v>
      </c>
      <c r="P202" s="9">
        <v>0</v>
      </c>
      <c r="Q202" s="8">
        <v>1588871.34</v>
      </c>
      <c r="R202" s="8">
        <v>1588871.34</v>
      </c>
      <c r="S202" s="8">
        <v>0</v>
      </c>
      <c r="T202" s="8">
        <v>0</v>
      </c>
      <c r="U202" s="8">
        <v>0</v>
      </c>
      <c r="V202" s="9">
        <v>100</v>
      </c>
      <c r="W202" s="9">
        <v>0</v>
      </c>
      <c r="X202" s="9">
        <v>0</v>
      </c>
      <c r="Y202" s="9">
        <v>0</v>
      </c>
    </row>
    <row r="203" spans="1:25" ht="12.75">
      <c r="A203" s="34">
        <v>6</v>
      </c>
      <c r="B203" s="34">
        <v>20</v>
      </c>
      <c r="C203" s="34">
        <v>4</v>
      </c>
      <c r="D203" s="35">
        <v>3</v>
      </c>
      <c r="E203" s="36"/>
      <c r="F203" s="7" t="s">
        <v>257</v>
      </c>
      <c r="G203" s="53" t="s">
        <v>437</v>
      </c>
      <c r="H203" s="8">
        <v>1010000</v>
      </c>
      <c r="I203" s="8">
        <v>1010000</v>
      </c>
      <c r="J203" s="8">
        <v>0</v>
      </c>
      <c r="K203" s="8">
        <v>0</v>
      </c>
      <c r="L203" s="8">
        <v>0</v>
      </c>
      <c r="M203" s="9">
        <v>100</v>
      </c>
      <c r="N203" s="9">
        <v>0</v>
      </c>
      <c r="O203" s="9">
        <v>0</v>
      </c>
      <c r="P203" s="9">
        <v>0</v>
      </c>
      <c r="Q203" s="8">
        <v>120000</v>
      </c>
      <c r="R203" s="8">
        <v>120000</v>
      </c>
      <c r="S203" s="8">
        <v>0</v>
      </c>
      <c r="T203" s="8">
        <v>0</v>
      </c>
      <c r="U203" s="8">
        <v>0</v>
      </c>
      <c r="V203" s="9">
        <v>100</v>
      </c>
      <c r="W203" s="9">
        <v>0</v>
      </c>
      <c r="X203" s="9">
        <v>0</v>
      </c>
      <c r="Y203" s="9">
        <v>0</v>
      </c>
    </row>
    <row r="204" spans="1:25" ht="12.75">
      <c r="A204" s="34">
        <v>6</v>
      </c>
      <c r="B204" s="34">
        <v>18</v>
      </c>
      <c r="C204" s="34">
        <v>6</v>
      </c>
      <c r="D204" s="35">
        <v>3</v>
      </c>
      <c r="E204" s="36"/>
      <c r="F204" s="7" t="s">
        <v>257</v>
      </c>
      <c r="G204" s="53" t="s">
        <v>438</v>
      </c>
      <c r="H204" s="8">
        <v>370340.51</v>
      </c>
      <c r="I204" s="8">
        <v>370340.51</v>
      </c>
      <c r="J204" s="8">
        <v>0</v>
      </c>
      <c r="K204" s="8">
        <v>0</v>
      </c>
      <c r="L204" s="8">
        <v>0</v>
      </c>
      <c r="M204" s="9">
        <v>100</v>
      </c>
      <c r="N204" s="9">
        <v>0</v>
      </c>
      <c r="O204" s="9">
        <v>0</v>
      </c>
      <c r="P204" s="9">
        <v>0</v>
      </c>
      <c r="Q204" s="8">
        <v>286276.51</v>
      </c>
      <c r="R204" s="8">
        <v>286276.51</v>
      </c>
      <c r="S204" s="8">
        <v>0</v>
      </c>
      <c r="T204" s="8">
        <v>0</v>
      </c>
      <c r="U204" s="8">
        <v>0</v>
      </c>
      <c r="V204" s="9">
        <v>100</v>
      </c>
      <c r="W204" s="9">
        <v>0</v>
      </c>
      <c r="X204" s="9">
        <v>0</v>
      </c>
      <c r="Y204" s="9">
        <v>0</v>
      </c>
    </row>
    <row r="205" spans="1:25" ht="12.75">
      <c r="A205" s="34">
        <v>6</v>
      </c>
      <c r="B205" s="34">
        <v>10</v>
      </c>
      <c r="C205" s="34">
        <v>3</v>
      </c>
      <c r="D205" s="35">
        <v>3</v>
      </c>
      <c r="E205" s="36"/>
      <c r="F205" s="7" t="s">
        <v>257</v>
      </c>
      <c r="G205" s="53" t="s">
        <v>439</v>
      </c>
      <c r="H205" s="8">
        <v>2246889</v>
      </c>
      <c r="I205" s="8">
        <v>2200000</v>
      </c>
      <c r="J205" s="8">
        <v>46889</v>
      </c>
      <c r="K205" s="8">
        <v>0</v>
      </c>
      <c r="L205" s="8">
        <v>0</v>
      </c>
      <c r="M205" s="9">
        <v>97.91</v>
      </c>
      <c r="N205" s="9">
        <v>2.08</v>
      </c>
      <c r="O205" s="9">
        <v>0</v>
      </c>
      <c r="P205" s="9">
        <v>0</v>
      </c>
      <c r="Q205" s="8">
        <v>1696889</v>
      </c>
      <c r="R205" s="8">
        <v>1650000</v>
      </c>
      <c r="S205" s="8">
        <v>46889</v>
      </c>
      <c r="T205" s="8">
        <v>0</v>
      </c>
      <c r="U205" s="8">
        <v>0</v>
      </c>
      <c r="V205" s="9">
        <v>97.23</v>
      </c>
      <c r="W205" s="9">
        <v>2.76</v>
      </c>
      <c r="X205" s="9">
        <v>0</v>
      </c>
      <c r="Y205" s="9">
        <v>0</v>
      </c>
    </row>
    <row r="206" spans="1:25" ht="12.75">
      <c r="A206" s="34">
        <v>6</v>
      </c>
      <c r="B206" s="34">
        <v>5</v>
      </c>
      <c r="C206" s="34">
        <v>6</v>
      </c>
      <c r="D206" s="35">
        <v>3</v>
      </c>
      <c r="E206" s="36"/>
      <c r="F206" s="7" t="s">
        <v>257</v>
      </c>
      <c r="G206" s="53" t="s">
        <v>440</v>
      </c>
      <c r="H206" s="8">
        <v>883000</v>
      </c>
      <c r="I206" s="8">
        <v>883000</v>
      </c>
      <c r="J206" s="8">
        <v>0</v>
      </c>
      <c r="K206" s="8">
        <v>0</v>
      </c>
      <c r="L206" s="8">
        <v>0</v>
      </c>
      <c r="M206" s="9">
        <v>100</v>
      </c>
      <c r="N206" s="9">
        <v>0</v>
      </c>
      <c r="O206" s="9">
        <v>0</v>
      </c>
      <c r="P206" s="9">
        <v>0</v>
      </c>
      <c r="Q206" s="8">
        <v>884875</v>
      </c>
      <c r="R206" s="8">
        <v>684875</v>
      </c>
      <c r="S206" s="8">
        <v>200000</v>
      </c>
      <c r="T206" s="8">
        <v>0</v>
      </c>
      <c r="U206" s="8">
        <v>0</v>
      </c>
      <c r="V206" s="9">
        <v>77.39</v>
      </c>
      <c r="W206" s="9">
        <v>22.6</v>
      </c>
      <c r="X206" s="9">
        <v>0</v>
      </c>
      <c r="Y206" s="9">
        <v>0</v>
      </c>
    </row>
    <row r="207" spans="1:25" ht="12.75">
      <c r="A207" s="34">
        <v>6</v>
      </c>
      <c r="B207" s="34">
        <v>14</v>
      </c>
      <c r="C207" s="34">
        <v>8</v>
      </c>
      <c r="D207" s="35">
        <v>3</v>
      </c>
      <c r="E207" s="36"/>
      <c r="F207" s="7" t="s">
        <v>257</v>
      </c>
      <c r="G207" s="53" t="s">
        <v>441</v>
      </c>
      <c r="H207" s="8">
        <v>1096000</v>
      </c>
      <c r="I207" s="8">
        <v>1096000</v>
      </c>
      <c r="J207" s="8">
        <v>0</v>
      </c>
      <c r="K207" s="8">
        <v>0</v>
      </c>
      <c r="L207" s="8">
        <v>0</v>
      </c>
      <c r="M207" s="9">
        <v>100</v>
      </c>
      <c r="N207" s="9">
        <v>0</v>
      </c>
      <c r="O207" s="9">
        <v>0</v>
      </c>
      <c r="P207" s="9">
        <v>0</v>
      </c>
      <c r="Q207" s="8">
        <v>822000</v>
      </c>
      <c r="R207" s="8">
        <v>822000</v>
      </c>
      <c r="S207" s="8">
        <v>0</v>
      </c>
      <c r="T207" s="8">
        <v>0</v>
      </c>
      <c r="U207" s="8">
        <v>0</v>
      </c>
      <c r="V207" s="9">
        <v>100</v>
      </c>
      <c r="W207" s="9">
        <v>0</v>
      </c>
      <c r="X207" s="9">
        <v>0</v>
      </c>
      <c r="Y207" s="9">
        <v>0</v>
      </c>
    </row>
    <row r="208" spans="1:25" ht="12.75">
      <c r="A208" s="34">
        <v>6</v>
      </c>
      <c r="B208" s="34">
        <v>12</v>
      </c>
      <c r="C208" s="34">
        <v>5</v>
      </c>
      <c r="D208" s="35">
        <v>3</v>
      </c>
      <c r="E208" s="36"/>
      <c r="F208" s="7" t="s">
        <v>257</v>
      </c>
      <c r="G208" s="53" t="s">
        <v>442</v>
      </c>
      <c r="H208" s="8">
        <v>1170000</v>
      </c>
      <c r="I208" s="8">
        <v>1170000</v>
      </c>
      <c r="J208" s="8">
        <v>0</v>
      </c>
      <c r="K208" s="8">
        <v>0</v>
      </c>
      <c r="L208" s="8">
        <v>0</v>
      </c>
      <c r="M208" s="9">
        <v>100</v>
      </c>
      <c r="N208" s="9">
        <v>0</v>
      </c>
      <c r="O208" s="9">
        <v>0</v>
      </c>
      <c r="P208" s="9">
        <v>0</v>
      </c>
      <c r="Q208" s="8">
        <v>437500</v>
      </c>
      <c r="R208" s="8">
        <v>437500</v>
      </c>
      <c r="S208" s="8">
        <v>0</v>
      </c>
      <c r="T208" s="8">
        <v>0</v>
      </c>
      <c r="U208" s="8">
        <v>0</v>
      </c>
      <c r="V208" s="9">
        <v>100</v>
      </c>
      <c r="W208" s="9">
        <v>0</v>
      </c>
      <c r="X208" s="9">
        <v>0</v>
      </c>
      <c r="Y208" s="9">
        <v>0</v>
      </c>
    </row>
    <row r="209" spans="1:25" ht="12.75">
      <c r="A209" s="34">
        <v>6</v>
      </c>
      <c r="B209" s="34">
        <v>8</v>
      </c>
      <c r="C209" s="34">
        <v>10</v>
      </c>
      <c r="D209" s="35">
        <v>3</v>
      </c>
      <c r="E209" s="36"/>
      <c r="F209" s="7" t="s">
        <v>257</v>
      </c>
      <c r="G209" s="53" t="s">
        <v>443</v>
      </c>
      <c r="H209" s="8">
        <v>877846</v>
      </c>
      <c r="I209" s="8">
        <v>863472</v>
      </c>
      <c r="J209" s="8">
        <v>14374</v>
      </c>
      <c r="K209" s="8">
        <v>0</v>
      </c>
      <c r="L209" s="8">
        <v>0</v>
      </c>
      <c r="M209" s="9">
        <v>98.36</v>
      </c>
      <c r="N209" s="9">
        <v>1.63</v>
      </c>
      <c r="O209" s="9">
        <v>0</v>
      </c>
      <c r="P209" s="9">
        <v>0</v>
      </c>
      <c r="Q209" s="8">
        <v>663538</v>
      </c>
      <c r="R209" s="8">
        <v>649164</v>
      </c>
      <c r="S209" s="8">
        <v>14374</v>
      </c>
      <c r="T209" s="8">
        <v>0</v>
      </c>
      <c r="U209" s="8">
        <v>0</v>
      </c>
      <c r="V209" s="9">
        <v>97.83</v>
      </c>
      <c r="W209" s="9">
        <v>2.16</v>
      </c>
      <c r="X209" s="9">
        <v>0</v>
      </c>
      <c r="Y209" s="9">
        <v>0</v>
      </c>
    </row>
    <row r="210" spans="1:25" ht="12.75">
      <c r="A210" s="34">
        <v>6</v>
      </c>
      <c r="B210" s="34">
        <v>13</v>
      </c>
      <c r="C210" s="34">
        <v>4</v>
      </c>
      <c r="D210" s="35">
        <v>3</v>
      </c>
      <c r="E210" s="36"/>
      <c r="F210" s="7" t="s">
        <v>257</v>
      </c>
      <c r="G210" s="53" t="s">
        <v>444</v>
      </c>
      <c r="H210" s="8">
        <v>3472161.2</v>
      </c>
      <c r="I210" s="8">
        <v>3418461.2</v>
      </c>
      <c r="J210" s="8">
        <v>53700</v>
      </c>
      <c r="K210" s="8">
        <v>0</v>
      </c>
      <c r="L210" s="8">
        <v>0</v>
      </c>
      <c r="M210" s="9">
        <v>98.45</v>
      </c>
      <c r="N210" s="9">
        <v>1.54</v>
      </c>
      <c r="O210" s="9">
        <v>0</v>
      </c>
      <c r="P210" s="9">
        <v>0</v>
      </c>
      <c r="Q210" s="8">
        <v>2954467.17</v>
      </c>
      <c r="R210" s="8">
        <v>2900767.17</v>
      </c>
      <c r="S210" s="8">
        <v>53700</v>
      </c>
      <c r="T210" s="8">
        <v>0</v>
      </c>
      <c r="U210" s="8">
        <v>0</v>
      </c>
      <c r="V210" s="9">
        <v>98.18</v>
      </c>
      <c r="W210" s="9">
        <v>1.81</v>
      </c>
      <c r="X210" s="9">
        <v>0</v>
      </c>
      <c r="Y210" s="9">
        <v>0</v>
      </c>
    </row>
    <row r="211" spans="1:25" ht="12.75">
      <c r="A211" s="34">
        <v>6</v>
      </c>
      <c r="B211" s="34">
        <v>17</v>
      </c>
      <c r="C211" s="34">
        <v>3</v>
      </c>
      <c r="D211" s="35">
        <v>3</v>
      </c>
      <c r="E211" s="36"/>
      <c r="F211" s="7" t="s">
        <v>257</v>
      </c>
      <c r="G211" s="53" t="s">
        <v>445</v>
      </c>
      <c r="H211" s="8">
        <v>2278722</v>
      </c>
      <c r="I211" s="8">
        <v>2278722</v>
      </c>
      <c r="J211" s="8">
        <v>0</v>
      </c>
      <c r="K211" s="8">
        <v>0</v>
      </c>
      <c r="L211" s="8">
        <v>0</v>
      </c>
      <c r="M211" s="9">
        <v>100</v>
      </c>
      <c r="N211" s="9">
        <v>0</v>
      </c>
      <c r="O211" s="9">
        <v>0</v>
      </c>
      <c r="P211" s="9">
        <v>0</v>
      </c>
      <c r="Q211" s="8">
        <v>1746038.06</v>
      </c>
      <c r="R211" s="8">
        <v>1746038.06</v>
      </c>
      <c r="S211" s="8">
        <v>0</v>
      </c>
      <c r="T211" s="8">
        <v>0</v>
      </c>
      <c r="U211" s="8">
        <v>0</v>
      </c>
      <c r="V211" s="9">
        <v>100</v>
      </c>
      <c r="W211" s="9">
        <v>0</v>
      </c>
      <c r="X211" s="9">
        <v>0</v>
      </c>
      <c r="Y211" s="9">
        <v>0</v>
      </c>
    </row>
    <row r="212" spans="1:25" ht="12.75">
      <c r="A212" s="34">
        <v>6</v>
      </c>
      <c r="B212" s="34">
        <v>12</v>
      </c>
      <c r="C212" s="34">
        <v>6</v>
      </c>
      <c r="D212" s="35">
        <v>3</v>
      </c>
      <c r="E212" s="36"/>
      <c r="F212" s="7" t="s">
        <v>257</v>
      </c>
      <c r="G212" s="53" t="s">
        <v>446</v>
      </c>
      <c r="H212" s="8">
        <v>1140318</v>
      </c>
      <c r="I212" s="8">
        <v>1140318</v>
      </c>
      <c r="J212" s="8">
        <v>0</v>
      </c>
      <c r="K212" s="8">
        <v>0</v>
      </c>
      <c r="L212" s="8">
        <v>0</v>
      </c>
      <c r="M212" s="9">
        <v>100</v>
      </c>
      <c r="N212" s="9">
        <v>0</v>
      </c>
      <c r="O212" s="9">
        <v>0</v>
      </c>
      <c r="P212" s="9">
        <v>0</v>
      </c>
      <c r="Q212" s="8">
        <v>990318</v>
      </c>
      <c r="R212" s="8">
        <v>990318</v>
      </c>
      <c r="S212" s="8">
        <v>0</v>
      </c>
      <c r="T212" s="8">
        <v>0</v>
      </c>
      <c r="U212" s="8">
        <v>0</v>
      </c>
      <c r="V212" s="9">
        <v>100</v>
      </c>
      <c r="W212" s="9">
        <v>0</v>
      </c>
      <c r="X212" s="9">
        <v>0</v>
      </c>
      <c r="Y212" s="9">
        <v>0</v>
      </c>
    </row>
    <row r="213" spans="1:25" ht="12.75">
      <c r="A213" s="34">
        <v>6</v>
      </c>
      <c r="B213" s="34">
        <v>16</v>
      </c>
      <c r="C213" s="34">
        <v>4</v>
      </c>
      <c r="D213" s="35">
        <v>3</v>
      </c>
      <c r="E213" s="36"/>
      <c r="F213" s="7" t="s">
        <v>257</v>
      </c>
      <c r="G213" s="53" t="s">
        <v>447</v>
      </c>
      <c r="H213" s="8">
        <v>1970776.94</v>
      </c>
      <c r="I213" s="8">
        <v>1886500</v>
      </c>
      <c r="J213" s="8">
        <v>84276.94</v>
      </c>
      <c r="K213" s="8">
        <v>0</v>
      </c>
      <c r="L213" s="8">
        <v>0</v>
      </c>
      <c r="M213" s="9">
        <v>95.72</v>
      </c>
      <c r="N213" s="9">
        <v>4.27</v>
      </c>
      <c r="O213" s="9">
        <v>0</v>
      </c>
      <c r="P213" s="9">
        <v>0</v>
      </c>
      <c r="Q213" s="8">
        <v>1874151.94</v>
      </c>
      <c r="R213" s="8">
        <v>1789875</v>
      </c>
      <c r="S213" s="8">
        <v>84276.94</v>
      </c>
      <c r="T213" s="8">
        <v>0</v>
      </c>
      <c r="U213" s="8">
        <v>0</v>
      </c>
      <c r="V213" s="9">
        <v>95.5</v>
      </c>
      <c r="W213" s="9">
        <v>4.49</v>
      </c>
      <c r="X213" s="9">
        <v>0</v>
      </c>
      <c r="Y213" s="9">
        <v>0</v>
      </c>
    </row>
    <row r="214" spans="1:25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7" t="s">
        <v>257</v>
      </c>
      <c r="G214" s="53" t="s">
        <v>448</v>
      </c>
      <c r="H214" s="8">
        <v>4590000</v>
      </c>
      <c r="I214" s="8">
        <v>4560000</v>
      </c>
      <c r="J214" s="8">
        <v>30000</v>
      </c>
      <c r="K214" s="8">
        <v>0</v>
      </c>
      <c r="L214" s="8">
        <v>0</v>
      </c>
      <c r="M214" s="9">
        <v>99.34</v>
      </c>
      <c r="N214" s="9">
        <v>0.65</v>
      </c>
      <c r="O214" s="9">
        <v>0</v>
      </c>
      <c r="P214" s="9">
        <v>0</v>
      </c>
      <c r="Q214" s="8">
        <v>4360000</v>
      </c>
      <c r="R214" s="8">
        <v>4360000</v>
      </c>
      <c r="S214" s="8">
        <v>0</v>
      </c>
      <c r="T214" s="8">
        <v>0</v>
      </c>
      <c r="U214" s="8">
        <v>0</v>
      </c>
      <c r="V214" s="9">
        <v>100</v>
      </c>
      <c r="W214" s="9">
        <v>0</v>
      </c>
      <c r="X214" s="9">
        <v>0</v>
      </c>
      <c r="Y214" s="9">
        <v>0</v>
      </c>
    </row>
    <row r="215" spans="1:25" ht="12.75">
      <c r="A215" s="34">
        <v>6</v>
      </c>
      <c r="B215" s="34">
        <v>2</v>
      </c>
      <c r="C215" s="34">
        <v>12</v>
      </c>
      <c r="D215" s="35">
        <v>3</v>
      </c>
      <c r="E215" s="36"/>
      <c r="F215" s="7" t="s">
        <v>257</v>
      </c>
      <c r="G215" s="53" t="s">
        <v>449</v>
      </c>
      <c r="H215" s="8">
        <v>2179778.34</v>
      </c>
      <c r="I215" s="8">
        <v>2179778.34</v>
      </c>
      <c r="J215" s="8">
        <v>0</v>
      </c>
      <c r="K215" s="8">
        <v>0</v>
      </c>
      <c r="L215" s="8">
        <v>0</v>
      </c>
      <c r="M215" s="9">
        <v>100</v>
      </c>
      <c r="N215" s="9">
        <v>0</v>
      </c>
      <c r="O215" s="9">
        <v>0</v>
      </c>
      <c r="P215" s="9">
        <v>0</v>
      </c>
      <c r="Q215" s="8">
        <v>1960796.59</v>
      </c>
      <c r="R215" s="8">
        <v>1960796.59</v>
      </c>
      <c r="S215" s="8">
        <v>0</v>
      </c>
      <c r="T215" s="8">
        <v>0</v>
      </c>
      <c r="U215" s="8">
        <v>0</v>
      </c>
      <c r="V215" s="9">
        <v>100</v>
      </c>
      <c r="W215" s="9">
        <v>0</v>
      </c>
      <c r="X215" s="9">
        <v>0</v>
      </c>
      <c r="Y215" s="9">
        <v>0</v>
      </c>
    </row>
    <row r="216" spans="1:25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7" t="s">
        <v>257</v>
      </c>
      <c r="G216" s="53" t="s">
        <v>450</v>
      </c>
      <c r="H216" s="8">
        <v>1310054.68</v>
      </c>
      <c r="I216" s="8">
        <v>1310054.68</v>
      </c>
      <c r="J216" s="8">
        <v>0</v>
      </c>
      <c r="K216" s="8">
        <v>0</v>
      </c>
      <c r="L216" s="8">
        <v>0</v>
      </c>
      <c r="M216" s="9">
        <v>100</v>
      </c>
      <c r="N216" s="9">
        <v>0</v>
      </c>
      <c r="O216" s="9">
        <v>0</v>
      </c>
      <c r="P216" s="9">
        <v>0</v>
      </c>
      <c r="Q216" s="8">
        <v>1067514.68</v>
      </c>
      <c r="R216" s="8">
        <v>1067514.68</v>
      </c>
      <c r="S216" s="8">
        <v>0</v>
      </c>
      <c r="T216" s="8">
        <v>0</v>
      </c>
      <c r="U216" s="8">
        <v>0</v>
      </c>
      <c r="V216" s="9">
        <v>100</v>
      </c>
      <c r="W216" s="9">
        <v>0</v>
      </c>
      <c r="X216" s="9">
        <v>0</v>
      </c>
      <c r="Y216" s="9">
        <v>0</v>
      </c>
    </row>
    <row r="217" spans="1:25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257</v>
      </c>
      <c r="G217" s="53" t="s">
        <v>451</v>
      </c>
      <c r="H217" s="8">
        <v>2728402.59</v>
      </c>
      <c r="I217" s="8">
        <v>2728402.59</v>
      </c>
      <c r="J217" s="8">
        <v>0</v>
      </c>
      <c r="K217" s="8">
        <v>0</v>
      </c>
      <c r="L217" s="8">
        <v>0</v>
      </c>
      <c r="M217" s="9">
        <v>100</v>
      </c>
      <c r="N217" s="9">
        <v>0</v>
      </c>
      <c r="O217" s="9">
        <v>0</v>
      </c>
      <c r="P217" s="9">
        <v>0</v>
      </c>
      <c r="Q217" s="8">
        <v>2499337.62</v>
      </c>
      <c r="R217" s="8">
        <v>2499337.62</v>
      </c>
      <c r="S217" s="8">
        <v>0</v>
      </c>
      <c r="T217" s="8">
        <v>0</v>
      </c>
      <c r="U217" s="8">
        <v>0</v>
      </c>
      <c r="V217" s="9">
        <v>100</v>
      </c>
      <c r="W217" s="9">
        <v>0</v>
      </c>
      <c r="X217" s="9">
        <v>0</v>
      </c>
      <c r="Y217" s="9">
        <v>0</v>
      </c>
    </row>
    <row r="218" spans="1:25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452</v>
      </c>
      <c r="G218" s="53" t="s">
        <v>453</v>
      </c>
      <c r="H218" s="8">
        <v>5000000</v>
      </c>
      <c r="I218" s="8">
        <v>5000000</v>
      </c>
      <c r="J218" s="8">
        <v>0</v>
      </c>
      <c r="K218" s="8">
        <v>0</v>
      </c>
      <c r="L218" s="8">
        <v>0</v>
      </c>
      <c r="M218" s="9">
        <v>100</v>
      </c>
      <c r="N218" s="9">
        <v>0</v>
      </c>
      <c r="O218" s="9">
        <v>0</v>
      </c>
      <c r="P218" s="9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9"/>
      <c r="W218" s="9"/>
      <c r="X218" s="9"/>
      <c r="Y218" s="9"/>
    </row>
    <row r="219" spans="1:25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452</v>
      </c>
      <c r="G219" s="53" t="s">
        <v>454</v>
      </c>
      <c r="H219" s="8">
        <v>2000000</v>
      </c>
      <c r="I219" s="8">
        <v>0</v>
      </c>
      <c r="J219" s="8">
        <v>0</v>
      </c>
      <c r="K219" s="8">
        <v>2000000</v>
      </c>
      <c r="L219" s="8">
        <v>0</v>
      </c>
      <c r="M219" s="9">
        <v>0</v>
      </c>
      <c r="N219" s="9">
        <v>0</v>
      </c>
      <c r="O219" s="9">
        <v>100</v>
      </c>
      <c r="P219" s="9">
        <v>0</v>
      </c>
      <c r="Q219" s="8">
        <v>2000000</v>
      </c>
      <c r="R219" s="8">
        <v>0</v>
      </c>
      <c r="S219" s="8">
        <v>0</v>
      </c>
      <c r="T219" s="8">
        <v>2000000</v>
      </c>
      <c r="U219" s="8">
        <v>0</v>
      </c>
      <c r="V219" s="9">
        <v>0</v>
      </c>
      <c r="W219" s="9">
        <v>0</v>
      </c>
      <c r="X219" s="9">
        <v>100</v>
      </c>
      <c r="Y219" s="9">
        <v>0</v>
      </c>
    </row>
    <row r="220" spans="1:25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452</v>
      </c>
      <c r="G220" s="53" t="s">
        <v>455</v>
      </c>
      <c r="H220" s="8">
        <v>96624590</v>
      </c>
      <c r="I220" s="8">
        <v>95184590</v>
      </c>
      <c r="J220" s="8">
        <v>0</v>
      </c>
      <c r="K220" s="8">
        <v>0</v>
      </c>
      <c r="L220" s="8">
        <v>1440000</v>
      </c>
      <c r="M220" s="9">
        <v>98.5</v>
      </c>
      <c r="N220" s="9">
        <v>0</v>
      </c>
      <c r="O220" s="9">
        <v>0</v>
      </c>
      <c r="P220" s="9">
        <v>1.49</v>
      </c>
      <c r="Q220" s="8">
        <v>71243761.82</v>
      </c>
      <c r="R220" s="8">
        <v>71243761.82</v>
      </c>
      <c r="S220" s="8">
        <v>0</v>
      </c>
      <c r="T220" s="8">
        <v>0</v>
      </c>
      <c r="U220" s="8">
        <v>0</v>
      </c>
      <c r="V220" s="9">
        <v>100</v>
      </c>
      <c r="W220" s="9">
        <v>0</v>
      </c>
      <c r="X220" s="9">
        <v>0</v>
      </c>
      <c r="Y220" s="9">
        <v>0</v>
      </c>
    </row>
    <row r="221" spans="1:25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452</v>
      </c>
      <c r="G221" s="53" t="s">
        <v>456</v>
      </c>
      <c r="H221" s="8">
        <v>9451500</v>
      </c>
      <c r="I221" s="8">
        <v>9451500</v>
      </c>
      <c r="J221" s="8">
        <v>0</v>
      </c>
      <c r="K221" s="8">
        <v>0</v>
      </c>
      <c r="L221" s="8">
        <v>0</v>
      </c>
      <c r="M221" s="9">
        <v>100</v>
      </c>
      <c r="N221" s="9">
        <v>0</v>
      </c>
      <c r="O221" s="9">
        <v>0</v>
      </c>
      <c r="P221" s="9">
        <v>0</v>
      </c>
      <c r="Q221" s="8">
        <v>2977819.47</v>
      </c>
      <c r="R221" s="8">
        <v>2977819.47</v>
      </c>
      <c r="S221" s="8">
        <v>0</v>
      </c>
      <c r="T221" s="8">
        <v>0</v>
      </c>
      <c r="U221" s="8">
        <v>0</v>
      </c>
      <c r="V221" s="9">
        <v>100</v>
      </c>
      <c r="W221" s="9">
        <v>0</v>
      </c>
      <c r="X221" s="9">
        <v>0</v>
      </c>
      <c r="Y221" s="9">
        <v>0</v>
      </c>
    </row>
    <row r="222" spans="1:25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457</v>
      </c>
      <c r="G222" s="53" t="s">
        <v>458</v>
      </c>
      <c r="H222" s="8">
        <v>1110000</v>
      </c>
      <c r="I222" s="8">
        <v>1110000</v>
      </c>
      <c r="J222" s="8">
        <v>0</v>
      </c>
      <c r="K222" s="8">
        <v>0</v>
      </c>
      <c r="L222" s="8">
        <v>0</v>
      </c>
      <c r="M222" s="9">
        <v>100</v>
      </c>
      <c r="N222" s="9">
        <v>0</v>
      </c>
      <c r="O222" s="9">
        <v>0</v>
      </c>
      <c r="P222" s="9">
        <v>0</v>
      </c>
      <c r="Q222" s="8">
        <v>832500</v>
      </c>
      <c r="R222" s="8">
        <v>832500</v>
      </c>
      <c r="S222" s="8">
        <v>0</v>
      </c>
      <c r="T222" s="8">
        <v>0</v>
      </c>
      <c r="U222" s="8">
        <v>0</v>
      </c>
      <c r="V222" s="9">
        <v>100</v>
      </c>
      <c r="W222" s="9">
        <v>0</v>
      </c>
      <c r="X222" s="9">
        <v>0</v>
      </c>
      <c r="Y222" s="9">
        <v>0</v>
      </c>
    </row>
    <row r="223" spans="1:25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457</v>
      </c>
      <c r="G223" s="53" t="s">
        <v>459</v>
      </c>
      <c r="H223" s="8">
        <v>3580797</v>
      </c>
      <c r="I223" s="8">
        <v>3580797</v>
      </c>
      <c r="J223" s="8">
        <v>0</v>
      </c>
      <c r="K223" s="8">
        <v>0</v>
      </c>
      <c r="L223" s="8">
        <v>0</v>
      </c>
      <c r="M223" s="9">
        <v>100</v>
      </c>
      <c r="N223" s="9">
        <v>0</v>
      </c>
      <c r="O223" s="9">
        <v>0</v>
      </c>
      <c r="P223" s="9">
        <v>0</v>
      </c>
      <c r="Q223" s="8">
        <v>2685597.69</v>
      </c>
      <c r="R223" s="8">
        <v>2685597.69</v>
      </c>
      <c r="S223" s="8">
        <v>0</v>
      </c>
      <c r="T223" s="8">
        <v>0</v>
      </c>
      <c r="U223" s="8">
        <v>0</v>
      </c>
      <c r="V223" s="9">
        <v>100</v>
      </c>
      <c r="W223" s="9">
        <v>0</v>
      </c>
      <c r="X223" s="9">
        <v>0</v>
      </c>
      <c r="Y223" s="9">
        <v>0</v>
      </c>
    </row>
    <row r="224" spans="1:25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457</v>
      </c>
      <c r="G224" s="53" t="s">
        <v>460</v>
      </c>
      <c r="H224" s="8">
        <v>1220000</v>
      </c>
      <c r="I224" s="8">
        <v>1220000</v>
      </c>
      <c r="J224" s="8">
        <v>0</v>
      </c>
      <c r="K224" s="8">
        <v>0</v>
      </c>
      <c r="L224" s="8">
        <v>0</v>
      </c>
      <c r="M224" s="9">
        <v>100</v>
      </c>
      <c r="N224" s="9">
        <v>0</v>
      </c>
      <c r="O224" s="9">
        <v>0</v>
      </c>
      <c r="P224" s="9">
        <v>0</v>
      </c>
      <c r="Q224" s="8">
        <v>914990</v>
      </c>
      <c r="R224" s="8">
        <v>914990</v>
      </c>
      <c r="S224" s="8">
        <v>0</v>
      </c>
      <c r="T224" s="8">
        <v>0</v>
      </c>
      <c r="U224" s="8">
        <v>0</v>
      </c>
      <c r="V224" s="9">
        <v>100</v>
      </c>
      <c r="W224" s="9">
        <v>0</v>
      </c>
      <c r="X224" s="9">
        <v>0</v>
      </c>
      <c r="Y224" s="9">
        <v>0</v>
      </c>
    </row>
    <row r="225" spans="1:25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457</v>
      </c>
      <c r="G225" s="53" t="s">
        <v>461</v>
      </c>
      <c r="H225" s="8">
        <v>240000</v>
      </c>
      <c r="I225" s="8">
        <v>240000</v>
      </c>
      <c r="J225" s="8">
        <v>0</v>
      </c>
      <c r="K225" s="8">
        <v>0</v>
      </c>
      <c r="L225" s="8">
        <v>0</v>
      </c>
      <c r="M225" s="9">
        <v>100</v>
      </c>
      <c r="N225" s="9">
        <v>0</v>
      </c>
      <c r="O225" s="9">
        <v>0</v>
      </c>
      <c r="P225" s="9">
        <v>0</v>
      </c>
      <c r="Q225" s="8">
        <v>180000</v>
      </c>
      <c r="R225" s="8">
        <v>180000</v>
      </c>
      <c r="S225" s="8">
        <v>0</v>
      </c>
      <c r="T225" s="8">
        <v>0</v>
      </c>
      <c r="U225" s="8">
        <v>0</v>
      </c>
      <c r="V225" s="9">
        <v>100</v>
      </c>
      <c r="W225" s="9">
        <v>0</v>
      </c>
      <c r="X225" s="9">
        <v>0</v>
      </c>
      <c r="Y225" s="9">
        <v>0</v>
      </c>
    </row>
    <row r="226" spans="1:25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457</v>
      </c>
      <c r="G226" s="53" t="s">
        <v>462</v>
      </c>
      <c r="H226" s="8">
        <v>2950929.32</v>
      </c>
      <c r="I226" s="8">
        <v>950929.32</v>
      </c>
      <c r="J226" s="8">
        <v>2000000</v>
      </c>
      <c r="K226" s="8">
        <v>0</v>
      </c>
      <c r="L226" s="8">
        <v>0</v>
      </c>
      <c r="M226" s="9">
        <v>32.22</v>
      </c>
      <c r="N226" s="9">
        <v>67.77</v>
      </c>
      <c r="O226" s="9">
        <v>0</v>
      </c>
      <c r="P226" s="9">
        <v>0</v>
      </c>
      <c r="Q226" s="8">
        <v>2713196.99</v>
      </c>
      <c r="R226" s="8">
        <v>713196.99</v>
      </c>
      <c r="S226" s="8">
        <v>2000000</v>
      </c>
      <c r="T226" s="8">
        <v>0</v>
      </c>
      <c r="U226" s="8">
        <v>0</v>
      </c>
      <c r="V226" s="9">
        <v>26.28</v>
      </c>
      <c r="W226" s="9">
        <v>73.71</v>
      </c>
      <c r="X226" s="9">
        <v>0</v>
      </c>
      <c r="Y226" s="9">
        <v>0</v>
      </c>
    </row>
    <row r="227" spans="1:25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457</v>
      </c>
      <c r="G227" s="53" t="s">
        <v>463</v>
      </c>
      <c r="H227" s="8">
        <v>2702918</v>
      </c>
      <c r="I227" s="8">
        <v>2702918</v>
      </c>
      <c r="J227" s="8">
        <v>0</v>
      </c>
      <c r="K227" s="8">
        <v>0</v>
      </c>
      <c r="L227" s="8">
        <v>0</v>
      </c>
      <c r="M227" s="9">
        <v>100</v>
      </c>
      <c r="N227" s="9">
        <v>0</v>
      </c>
      <c r="O227" s="9">
        <v>0</v>
      </c>
      <c r="P227" s="9">
        <v>0</v>
      </c>
      <c r="Q227" s="8">
        <v>4418582</v>
      </c>
      <c r="R227" s="8">
        <v>1968582</v>
      </c>
      <c r="S227" s="8">
        <v>2450000</v>
      </c>
      <c r="T227" s="8">
        <v>0</v>
      </c>
      <c r="U227" s="8">
        <v>0</v>
      </c>
      <c r="V227" s="9">
        <v>44.55</v>
      </c>
      <c r="W227" s="9">
        <v>55.44</v>
      </c>
      <c r="X227" s="9">
        <v>0</v>
      </c>
      <c r="Y227" s="9">
        <v>0</v>
      </c>
    </row>
    <row r="228" spans="1:25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457</v>
      </c>
      <c r="G228" s="53" t="s">
        <v>464</v>
      </c>
      <c r="H228" s="8">
        <v>1997419.92</v>
      </c>
      <c r="I228" s="8">
        <v>1997419.92</v>
      </c>
      <c r="J228" s="8">
        <v>0</v>
      </c>
      <c r="K228" s="8">
        <v>0</v>
      </c>
      <c r="L228" s="8">
        <v>0</v>
      </c>
      <c r="M228" s="9">
        <v>100</v>
      </c>
      <c r="N228" s="9">
        <v>0</v>
      </c>
      <c r="O228" s="9">
        <v>0</v>
      </c>
      <c r="P228" s="9">
        <v>0</v>
      </c>
      <c r="Q228" s="8">
        <v>1498064.94</v>
      </c>
      <c r="R228" s="8">
        <v>1498064.94</v>
      </c>
      <c r="S228" s="8">
        <v>0</v>
      </c>
      <c r="T228" s="8">
        <v>0</v>
      </c>
      <c r="U228" s="8">
        <v>0</v>
      </c>
      <c r="V228" s="9">
        <v>100</v>
      </c>
      <c r="W228" s="9">
        <v>0</v>
      </c>
      <c r="X228" s="9">
        <v>0</v>
      </c>
      <c r="Y228" s="9">
        <v>0</v>
      </c>
    </row>
    <row r="229" spans="1:25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457</v>
      </c>
      <c r="G229" s="53" t="s">
        <v>465</v>
      </c>
      <c r="H229" s="8">
        <v>3287324</v>
      </c>
      <c r="I229" s="8">
        <v>3287324</v>
      </c>
      <c r="J229" s="8">
        <v>0</v>
      </c>
      <c r="K229" s="8">
        <v>0</v>
      </c>
      <c r="L229" s="8">
        <v>0</v>
      </c>
      <c r="M229" s="9">
        <v>100</v>
      </c>
      <c r="N229" s="9">
        <v>0</v>
      </c>
      <c r="O229" s="9">
        <v>0</v>
      </c>
      <c r="P229" s="9">
        <v>0</v>
      </c>
      <c r="Q229" s="8">
        <v>2699800</v>
      </c>
      <c r="R229" s="8">
        <v>2699800</v>
      </c>
      <c r="S229" s="8">
        <v>0</v>
      </c>
      <c r="T229" s="8">
        <v>0</v>
      </c>
      <c r="U229" s="8">
        <v>0</v>
      </c>
      <c r="V229" s="9">
        <v>100</v>
      </c>
      <c r="W229" s="9">
        <v>0</v>
      </c>
      <c r="X229" s="9">
        <v>0</v>
      </c>
      <c r="Y229" s="9">
        <v>0</v>
      </c>
    </row>
    <row r="230" spans="1:25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457</v>
      </c>
      <c r="G230" s="53" t="s">
        <v>466</v>
      </c>
      <c r="H230" s="8">
        <v>18887771.58</v>
      </c>
      <c r="I230" s="8">
        <v>18887771.58</v>
      </c>
      <c r="J230" s="8">
        <v>0</v>
      </c>
      <c r="K230" s="8">
        <v>0</v>
      </c>
      <c r="L230" s="8">
        <v>0</v>
      </c>
      <c r="M230" s="9">
        <v>100</v>
      </c>
      <c r="N230" s="9">
        <v>0</v>
      </c>
      <c r="O230" s="9">
        <v>0</v>
      </c>
      <c r="P230" s="9">
        <v>0</v>
      </c>
      <c r="Q230" s="8">
        <v>11994778.76</v>
      </c>
      <c r="R230" s="8">
        <v>11594778.76</v>
      </c>
      <c r="S230" s="8">
        <v>400000</v>
      </c>
      <c r="T230" s="8">
        <v>0</v>
      </c>
      <c r="U230" s="8">
        <v>0</v>
      </c>
      <c r="V230" s="9">
        <v>96.66</v>
      </c>
      <c r="W230" s="9">
        <v>3.33</v>
      </c>
      <c r="X230" s="9">
        <v>0</v>
      </c>
      <c r="Y230" s="9">
        <v>0</v>
      </c>
    </row>
    <row r="231" spans="1:25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457</v>
      </c>
      <c r="G231" s="53" t="s">
        <v>467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9"/>
      <c r="N231" s="9"/>
      <c r="O231" s="9"/>
      <c r="P231" s="9"/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9"/>
      <c r="W231" s="9"/>
      <c r="X231" s="9"/>
      <c r="Y231" s="9"/>
    </row>
    <row r="232" spans="1:25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457</v>
      </c>
      <c r="G232" s="53" t="s">
        <v>468</v>
      </c>
      <c r="H232" s="8">
        <v>4002257.91</v>
      </c>
      <c r="I232" s="8">
        <v>4002257.91</v>
      </c>
      <c r="J232" s="8">
        <v>0</v>
      </c>
      <c r="K232" s="8">
        <v>0</v>
      </c>
      <c r="L232" s="8">
        <v>0</v>
      </c>
      <c r="M232" s="9">
        <v>100</v>
      </c>
      <c r="N232" s="9">
        <v>0</v>
      </c>
      <c r="O232" s="9">
        <v>0</v>
      </c>
      <c r="P232" s="9">
        <v>0</v>
      </c>
      <c r="Q232" s="8">
        <v>3105376.25</v>
      </c>
      <c r="R232" s="8">
        <v>3105376.25</v>
      </c>
      <c r="S232" s="8">
        <v>0</v>
      </c>
      <c r="T232" s="8">
        <v>0</v>
      </c>
      <c r="U232" s="8">
        <v>0</v>
      </c>
      <c r="V232" s="9">
        <v>100</v>
      </c>
      <c r="W232" s="9">
        <v>0</v>
      </c>
      <c r="X232" s="9">
        <v>0</v>
      </c>
      <c r="Y232" s="9">
        <v>0</v>
      </c>
    </row>
    <row r="233" spans="1:25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457</v>
      </c>
      <c r="G233" s="53" t="s">
        <v>469</v>
      </c>
      <c r="H233" s="8">
        <v>1451092</v>
      </c>
      <c r="I233" s="8">
        <v>1451092</v>
      </c>
      <c r="J233" s="8">
        <v>0</v>
      </c>
      <c r="K233" s="8">
        <v>0</v>
      </c>
      <c r="L233" s="8">
        <v>0</v>
      </c>
      <c r="M233" s="9">
        <v>100</v>
      </c>
      <c r="N233" s="9">
        <v>0</v>
      </c>
      <c r="O233" s="9">
        <v>0</v>
      </c>
      <c r="P233" s="9">
        <v>0</v>
      </c>
      <c r="Q233" s="8">
        <v>1088319</v>
      </c>
      <c r="R233" s="8">
        <v>1088319</v>
      </c>
      <c r="S233" s="8">
        <v>0</v>
      </c>
      <c r="T233" s="8">
        <v>0</v>
      </c>
      <c r="U233" s="8">
        <v>0</v>
      </c>
      <c r="V233" s="9">
        <v>100</v>
      </c>
      <c r="W233" s="9">
        <v>0</v>
      </c>
      <c r="X233" s="9">
        <v>0</v>
      </c>
      <c r="Y233" s="9">
        <v>0</v>
      </c>
    </row>
    <row r="234" spans="1:25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457</v>
      </c>
      <c r="G234" s="53" t="s">
        <v>470</v>
      </c>
      <c r="H234" s="8">
        <v>447232</v>
      </c>
      <c r="I234" s="8">
        <v>447232</v>
      </c>
      <c r="J234" s="8">
        <v>0</v>
      </c>
      <c r="K234" s="8">
        <v>0</v>
      </c>
      <c r="L234" s="8">
        <v>0</v>
      </c>
      <c r="M234" s="9">
        <v>100</v>
      </c>
      <c r="N234" s="9">
        <v>0</v>
      </c>
      <c r="O234" s="9">
        <v>0</v>
      </c>
      <c r="P234" s="9">
        <v>0</v>
      </c>
      <c r="Q234" s="8">
        <v>1335977</v>
      </c>
      <c r="R234" s="8">
        <v>335977</v>
      </c>
      <c r="S234" s="8">
        <v>0</v>
      </c>
      <c r="T234" s="8">
        <v>0</v>
      </c>
      <c r="U234" s="8">
        <v>1000000</v>
      </c>
      <c r="V234" s="9">
        <v>25.14</v>
      </c>
      <c r="W234" s="9">
        <v>0</v>
      </c>
      <c r="X234" s="9">
        <v>0</v>
      </c>
      <c r="Y234" s="9">
        <v>74.85</v>
      </c>
    </row>
    <row r="235" spans="1:25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457</v>
      </c>
      <c r="G235" s="53" t="s">
        <v>471</v>
      </c>
      <c r="H235" s="8">
        <v>2320000</v>
      </c>
      <c r="I235" s="8">
        <v>1320000</v>
      </c>
      <c r="J235" s="8">
        <v>1000000</v>
      </c>
      <c r="K235" s="8">
        <v>0</v>
      </c>
      <c r="L235" s="8">
        <v>0</v>
      </c>
      <c r="M235" s="9">
        <v>56.89</v>
      </c>
      <c r="N235" s="9">
        <v>43.1</v>
      </c>
      <c r="O235" s="9">
        <v>0</v>
      </c>
      <c r="P235" s="9">
        <v>0</v>
      </c>
      <c r="Q235" s="8">
        <v>1990000</v>
      </c>
      <c r="R235" s="8">
        <v>990000</v>
      </c>
      <c r="S235" s="8">
        <v>1000000</v>
      </c>
      <c r="T235" s="8">
        <v>0</v>
      </c>
      <c r="U235" s="8">
        <v>0</v>
      </c>
      <c r="V235" s="9">
        <v>49.74</v>
      </c>
      <c r="W235" s="9">
        <v>50.25</v>
      </c>
      <c r="X235" s="9">
        <v>0</v>
      </c>
      <c r="Y235" s="9">
        <v>0</v>
      </c>
    </row>
    <row r="236" spans="1:25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457</v>
      </c>
      <c r="G236" s="53" t="s">
        <v>472</v>
      </c>
      <c r="H236" s="8">
        <v>1666611.95</v>
      </c>
      <c r="I236" s="8">
        <v>801000</v>
      </c>
      <c r="J236" s="8">
        <v>650000</v>
      </c>
      <c r="K236" s="8">
        <v>0</v>
      </c>
      <c r="L236" s="8">
        <v>215611.95</v>
      </c>
      <c r="M236" s="9">
        <v>48.06</v>
      </c>
      <c r="N236" s="9">
        <v>39</v>
      </c>
      <c r="O236" s="9">
        <v>0</v>
      </c>
      <c r="P236" s="9">
        <v>12.93</v>
      </c>
      <c r="Q236" s="8">
        <v>716877.8</v>
      </c>
      <c r="R236" s="8">
        <v>549500</v>
      </c>
      <c r="S236" s="8">
        <v>0</v>
      </c>
      <c r="T236" s="8">
        <v>0</v>
      </c>
      <c r="U236" s="8">
        <v>167377.8</v>
      </c>
      <c r="V236" s="9">
        <v>76.65</v>
      </c>
      <c r="W236" s="9">
        <v>0</v>
      </c>
      <c r="X236" s="9">
        <v>0</v>
      </c>
      <c r="Y236" s="9">
        <v>23.34</v>
      </c>
    </row>
    <row r="237" spans="1:25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457</v>
      </c>
      <c r="G237" s="53" t="s">
        <v>473</v>
      </c>
      <c r="H237" s="8">
        <v>1853246</v>
      </c>
      <c r="I237" s="8">
        <v>1838601</v>
      </c>
      <c r="J237" s="8">
        <v>14645</v>
      </c>
      <c r="K237" s="8">
        <v>0</v>
      </c>
      <c r="L237" s="8">
        <v>0</v>
      </c>
      <c r="M237" s="9">
        <v>99.2</v>
      </c>
      <c r="N237" s="9">
        <v>0.79</v>
      </c>
      <c r="O237" s="9">
        <v>0</v>
      </c>
      <c r="P237" s="9">
        <v>0</v>
      </c>
      <c r="Q237" s="8">
        <v>1393595.17</v>
      </c>
      <c r="R237" s="8">
        <v>1378950.17</v>
      </c>
      <c r="S237" s="8">
        <v>14645</v>
      </c>
      <c r="T237" s="8">
        <v>0</v>
      </c>
      <c r="U237" s="8">
        <v>0</v>
      </c>
      <c r="V237" s="9">
        <v>98.94</v>
      </c>
      <c r="W237" s="9">
        <v>1.05</v>
      </c>
      <c r="X237" s="9">
        <v>0</v>
      </c>
      <c r="Y237" s="9">
        <v>0</v>
      </c>
    </row>
    <row r="238" spans="1:25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457</v>
      </c>
      <c r="G238" s="53" t="s">
        <v>474</v>
      </c>
      <c r="H238" s="8">
        <v>70500</v>
      </c>
      <c r="I238" s="8">
        <v>70500</v>
      </c>
      <c r="J238" s="8">
        <v>0</v>
      </c>
      <c r="K238" s="8">
        <v>0</v>
      </c>
      <c r="L238" s="8">
        <v>0</v>
      </c>
      <c r="M238" s="9">
        <v>100</v>
      </c>
      <c r="N238" s="9">
        <v>0</v>
      </c>
      <c r="O238" s="9">
        <v>0</v>
      </c>
      <c r="P238" s="9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9"/>
      <c r="W238" s="9"/>
      <c r="X238" s="9"/>
      <c r="Y238" s="9"/>
    </row>
    <row r="239" spans="1:25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457</v>
      </c>
      <c r="G239" s="53" t="s">
        <v>475</v>
      </c>
      <c r="H239" s="8">
        <v>1348169.2</v>
      </c>
      <c r="I239" s="8">
        <v>1348169.2</v>
      </c>
      <c r="J239" s="8">
        <v>0</v>
      </c>
      <c r="K239" s="8">
        <v>0</v>
      </c>
      <c r="L239" s="8">
        <v>0</v>
      </c>
      <c r="M239" s="9">
        <v>100</v>
      </c>
      <c r="N239" s="9">
        <v>0</v>
      </c>
      <c r="O239" s="9">
        <v>0</v>
      </c>
      <c r="P239" s="9">
        <v>0</v>
      </c>
      <c r="Q239" s="8">
        <v>1347924</v>
      </c>
      <c r="R239" s="8">
        <v>1347924</v>
      </c>
      <c r="S239" s="8">
        <v>0</v>
      </c>
      <c r="T239" s="8">
        <v>0</v>
      </c>
      <c r="U239" s="8">
        <v>0</v>
      </c>
      <c r="V239" s="9">
        <v>100</v>
      </c>
      <c r="W239" s="9">
        <v>0</v>
      </c>
      <c r="X239" s="9">
        <v>0</v>
      </c>
      <c r="Y239" s="9">
        <v>0</v>
      </c>
    </row>
    <row r="240" spans="1:25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457</v>
      </c>
      <c r="G240" s="53" t="s">
        <v>476</v>
      </c>
      <c r="H240" s="8">
        <v>380000</v>
      </c>
      <c r="I240" s="8">
        <v>380000</v>
      </c>
      <c r="J240" s="8">
        <v>0</v>
      </c>
      <c r="K240" s="8">
        <v>0</v>
      </c>
      <c r="L240" s="8">
        <v>0</v>
      </c>
      <c r="M240" s="9">
        <v>100</v>
      </c>
      <c r="N240" s="9">
        <v>0</v>
      </c>
      <c r="O240" s="9">
        <v>0</v>
      </c>
      <c r="P240" s="9">
        <v>0</v>
      </c>
      <c r="Q240" s="8">
        <v>1085000</v>
      </c>
      <c r="R240" s="8">
        <v>285000</v>
      </c>
      <c r="S240" s="8">
        <v>800000</v>
      </c>
      <c r="T240" s="8">
        <v>0</v>
      </c>
      <c r="U240" s="8">
        <v>0</v>
      </c>
      <c r="V240" s="9">
        <v>26.26</v>
      </c>
      <c r="W240" s="9">
        <v>73.73</v>
      </c>
      <c r="X240" s="9">
        <v>0</v>
      </c>
      <c r="Y240" s="9">
        <v>0</v>
      </c>
    </row>
    <row r="241" spans="1:25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457</v>
      </c>
      <c r="G241" s="53" t="s">
        <v>477</v>
      </c>
      <c r="H241" s="8">
        <v>2000000</v>
      </c>
      <c r="I241" s="8">
        <v>2000000</v>
      </c>
      <c r="J241" s="8">
        <v>0</v>
      </c>
      <c r="K241" s="8">
        <v>0</v>
      </c>
      <c r="L241" s="8">
        <v>0</v>
      </c>
      <c r="M241" s="9">
        <v>100</v>
      </c>
      <c r="N241" s="9">
        <v>0</v>
      </c>
      <c r="O241" s="9">
        <v>0</v>
      </c>
      <c r="P241" s="9">
        <v>0</v>
      </c>
      <c r="Q241" s="8">
        <v>1850000</v>
      </c>
      <c r="R241" s="8">
        <v>1250000</v>
      </c>
      <c r="S241" s="8">
        <v>600000</v>
      </c>
      <c r="T241" s="8">
        <v>0</v>
      </c>
      <c r="U241" s="8">
        <v>0</v>
      </c>
      <c r="V241" s="9">
        <v>67.56</v>
      </c>
      <c r="W241" s="9">
        <v>32.43</v>
      </c>
      <c r="X241" s="9">
        <v>0</v>
      </c>
      <c r="Y241" s="9">
        <v>0</v>
      </c>
    </row>
    <row r="242" spans="1:25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478</v>
      </c>
      <c r="G242" s="53" t="s">
        <v>479</v>
      </c>
      <c r="H242" s="8">
        <v>29586216.77</v>
      </c>
      <c r="I242" s="8">
        <v>29586216.77</v>
      </c>
      <c r="J242" s="8">
        <v>0</v>
      </c>
      <c r="K242" s="8">
        <v>0</v>
      </c>
      <c r="L242" s="8">
        <v>0</v>
      </c>
      <c r="M242" s="9">
        <v>100</v>
      </c>
      <c r="N242" s="9">
        <v>0</v>
      </c>
      <c r="O242" s="9">
        <v>0</v>
      </c>
      <c r="P242" s="9">
        <v>0</v>
      </c>
      <c r="Q242" s="8">
        <v>22094607.32</v>
      </c>
      <c r="R242" s="8">
        <v>22094607.32</v>
      </c>
      <c r="S242" s="8">
        <v>0</v>
      </c>
      <c r="T242" s="8">
        <v>0</v>
      </c>
      <c r="U242" s="8">
        <v>0</v>
      </c>
      <c r="V242" s="9">
        <v>100</v>
      </c>
      <c r="W242" s="9">
        <v>0</v>
      </c>
      <c r="X242" s="9">
        <v>0</v>
      </c>
      <c r="Y242" s="9">
        <v>0</v>
      </c>
    </row>
    <row r="243" spans="1:25" ht="12.75">
      <c r="A243" s="34">
        <v>6</v>
      </c>
      <c r="B243" s="34">
        <v>8</v>
      </c>
      <c r="C243" s="34">
        <v>1</v>
      </c>
      <c r="D243" s="35" t="s">
        <v>480</v>
      </c>
      <c r="E243" s="36">
        <v>271</v>
      </c>
      <c r="F243" s="7" t="s">
        <v>480</v>
      </c>
      <c r="G243" s="53" t="s">
        <v>481</v>
      </c>
      <c r="H243" s="8">
        <v>750000</v>
      </c>
      <c r="I243" s="8">
        <v>750000</v>
      </c>
      <c r="J243" s="8">
        <v>0</v>
      </c>
      <c r="K243" s="8">
        <v>0</v>
      </c>
      <c r="L243" s="8">
        <v>0</v>
      </c>
      <c r="M243" s="9">
        <v>100</v>
      </c>
      <c r="N243" s="9">
        <v>0</v>
      </c>
      <c r="O243" s="9">
        <v>0</v>
      </c>
      <c r="P243" s="9">
        <v>0</v>
      </c>
      <c r="Q243" s="8">
        <v>500000</v>
      </c>
      <c r="R243" s="8">
        <v>500000</v>
      </c>
      <c r="S243" s="8">
        <v>0</v>
      </c>
      <c r="T243" s="8">
        <v>0</v>
      </c>
      <c r="U243" s="8">
        <v>0</v>
      </c>
      <c r="V243" s="9">
        <v>100</v>
      </c>
      <c r="W243" s="9">
        <v>0</v>
      </c>
      <c r="X243" s="9">
        <v>0</v>
      </c>
      <c r="Y243" s="9">
        <v>0</v>
      </c>
    </row>
    <row r="244" spans="1:25" ht="24">
      <c r="A244" s="34">
        <v>6</v>
      </c>
      <c r="B244" s="34">
        <v>19</v>
      </c>
      <c r="C244" s="34">
        <v>1</v>
      </c>
      <c r="D244" s="35" t="s">
        <v>480</v>
      </c>
      <c r="E244" s="36">
        <v>270</v>
      </c>
      <c r="F244" s="7" t="s">
        <v>480</v>
      </c>
      <c r="G244" s="53" t="s">
        <v>482</v>
      </c>
      <c r="H244" s="8">
        <v>977534.19</v>
      </c>
      <c r="I244" s="8">
        <v>201600</v>
      </c>
      <c r="J244" s="8">
        <v>0</v>
      </c>
      <c r="K244" s="8">
        <v>0</v>
      </c>
      <c r="L244" s="8">
        <v>775934.19</v>
      </c>
      <c r="M244" s="9">
        <v>20.62</v>
      </c>
      <c r="N244" s="9">
        <v>0</v>
      </c>
      <c r="O244" s="9">
        <v>0</v>
      </c>
      <c r="P244" s="9">
        <v>79.37</v>
      </c>
      <c r="Q244" s="8">
        <v>163795</v>
      </c>
      <c r="R244" s="8">
        <v>150795</v>
      </c>
      <c r="S244" s="8">
        <v>0</v>
      </c>
      <c r="T244" s="8">
        <v>0</v>
      </c>
      <c r="U244" s="8">
        <v>13000</v>
      </c>
      <c r="V244" s="9">
        <v>92.06</v>
      </c>
      <c r="W244" s="9">
        <v>0</v>
      </c>
      <c r="X244" s="9">
        <v>0</v>
      </c>
      <c r="Y244" s="9">
        <v>7.93</v>
      </c>
    </row>
    <row r="245" spans="1:25" ht="12.75">
      <c r="A245" s="34">
        <v>6</v>
      </c>
      <c r="B245" s="34">
        <v>7</v>
      </c>
      <c r="C245" s="34">
        <v>1</v>
      </c>
      <c r="D245" s="35" t="s">
        <v>480</v>
      </c>
      <c r="E245" s="36">
        <v>187</v>
      </c>
      <c r="F245" s="7" t="s">
        <v>480</v>
      </c>
      <c r="G245" s="53" t="s">
        <v>489</v>
      </c>
      <c r="H245" s="8">
        <v>300000</v>
      </c>
      <c r="I245" s="8">
        <v>0</v>
      </c>
      <c r="J245" s="8">
        <v>0</v>
      </c>
      <c r="K245" s="8">
        <v>0</v>
      </c>
      <c r="L245" s="8">
        <v>300000</v>
      </c>
      <c r="M245" s="9">
        <v>0</v>
      </c>
      <c r="N245" s="9">
        <v>0</v>
      </c>
      <c r="O245" s="9">
        <v>0</v>
      </c>
      <c r="P245" s="9">
        <v>100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9"/>
      <c r="W245" s="9"/>
      <c r="X245" s="9"/>
      <c r="Y245" s="9"/>
    </row>
    <row r="246" spans="1:25" ht="24">
      <c r="A246" s="34">
        <v>6</v>
      </c>
      <c r="B246" s="34">
        <v>1</v>
      </c>
      <c r="C246" s="34">
        <v>1</v>
      </c>
      <c r="D246" s="35" t="s">
        <v>480</v>
      </c>
      <c r="E246" s="36">
        <v>188</v>
      </c>
      <c r="F246" s="7" t="s">
        <v>480</v>
      </c>
      <c r="G246" s="53" t="s">
        <v>490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9"/>
      <c r="N246" s="9"/>
      <c r="O246" s="9"/>
      <c r="P246" s="9"/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9"/>
      <c r="W246" s="9"/>
      <c r="X246" s="9"/>
      <c r="Y246" s="9"/>
    </row>
    <row r="247" spans="1:25" ht="12.75">
      <c r="A247" s="34">
        <v>6</v>
      </c>
      <c r="B247" s="34">
        <v>13</v>
      </c>
      <c r="C247" s="34">
        <v>4</v>
      </c>
      <c r="D247" s="35" t="s">
        <v>480</v>
      </c>
      <c r="E247" s="36">
        <v>186</v>
      </c>
      <c r="F247" s="7" t="s">
        <v>480</v>
      </c>
      <c r="G247" s="53" t="s">
        <v>483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9"/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9"/>
      <c r="W247" s="9"/>
      <c r="X247" s="9"/>
      <c r="Y247" s="9"/>
    </row>
    <row r="248" spans="1:25" ht="24">
      <c r="A248" s="34">
        <v>6</v>
      </c>
      <c r="B248" s="34">
        <v>4</v>
      </c>
      <c r="C248" s="34">
        <v>3</v>
      </c>
      <c r="D248" s="35" t="s">
        <v>480</v>
      </c>
      <c r="E248" s="36">
        <v>218</v>
      </c>
      <c r="F248" s="7" t="s">
        <v>480</v>
      </c>
      <c r="G248" s="53" t="s">
        <v>484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9"/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9"/>
      <c r="W248" s="9"/>
      <c r="X248" s="9"/>
      <c r="Y248" s="9"/>
    </row>
    <row r="249" spans="1:25" ht="24">
      <c r="A249" s="34">
        <v>6</v>
      </c>
      <c r="B249" s="34">
        <v>15</v>
      </c>
      <c r="C249" s="34">
        <v>0</v>
      </c>
      <c r="D249" s="35" t="s">
        <v>480</v>
      </c>
      <c r="E249" s="36">
        <v>220</v>
      </c>
      <c r="F249" s="7" t="s">
        <v>480</v>
      </c>
      <c r="G249" s="53" t="s">
        <v>485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9"/>
      <c r="N249" s="9"/>
      <c r="O249" s="9"/>
      <c r="P249" s="9"/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9"/>
      <c r="W249" s="9"/>
      <c r="X249" s="9"/>
      <c r="Y249" s="9"/>
    </row>
    <row r="250" spans="1:25" ht="12.75">
      <c r="A250" s="34">
        <v>6</v>
      </c>
      <c r="B250" s="34">
        <v>9</v>
      </c>
      <c r="C250" s="34">
        <v>1</v>
      </c>
      <c r="D250" s="35" t="s">
        <v>480</v>
      </c>
      <c r="E250" s="36">
        <v>140</v>
      </c>
      <c r="F250" s="7" t="s">
        <v>480</v>
      </c>
      <c r="G250" s="53" t="s">
        <v>486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9"/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9"/>
      <c r="W250" s="9"/>
      <c r="X250" s="9"/>
      <c r="Y250" s="9"/>
    </row>
    <row r="251" spans="1:25" ht="12.75">
      <c r="A251" s="34">
        <v>6</v>
      </c>
      <c r="B251" s="34">
        <v>62</v>
      </c>
      <c r="C251" s="34">
        <v>1</v>
      </c>
      <c r="D251" s="35" t="s">
        <v>480</v>
      </c>
      <c r="E251" s="36">
        <v>198</v>
      </c>
      <c r="F251" s="7" t="s">
        <v>480</v>
      </c>
      <c r="G251" s="53" t="s">
        <v>487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9"/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9"/>
      <c r="W251" s="9"/>
      <c r="X251" s="9"/>
      <c r="Y251" s="9"/>
    </row>
    <row r="252" spans="1:25" ht="12.75">
      <c r="A252" s="34">
        <v>6</v>
      </c>
      <c r="B252" s="34">
        <v>8</v>
      </c>
      <c r="C252" s="34">
        <v>1</v>
      </c>
      <c r="D252" s="35" t="s">
        <v>480</v>
      </c>
      <c r="E252" s="36">
        <v>265</v>
      </c>
      <c r="F252" s="7" t="s">
        <v>480</v>
      </c>
      <c r="G252" s="53" t="s">
        <v>488</v>
      </c>
      <c r="H252" s="8">
        <v>900000</v>
      </c>
      <c r="I252" s="8">
        <v>900000</v>
      </c>
      <c r="J252" s="8">
        <v>0</v>
      </c>
      <c r="K252" s="8">
        <v>0</v>
      </c>
      <c r="L252" s="8">
        <v>0</v>
      </c>
      <c r="M252" s="9">
        <v>100</v>
      </c>
      <c r="N252" s="9">
        <v>0</v>
      </c>
      <c r="O252" s="9">
        <v>0</v>
      </c>
      <c r="P252" s="9">
        <v>0</v>
      </c>
      <c r="Q252" s="8">
        <v>900000</v>
      </c>
      <c r="R252" s="8">
        <v>900000</v>
      </c>
      <c r="S252" s="8">
        <v>0</v>
      </c>
      <c r="T252" s="8">
        <v>0</v>
      </c>
      <c r="U252" s="8">
        <v>0</v>
      </c>
      <c r="V252" s="9">
        <v>100</v>
      </c>
      <c r="W252" s="9">
        <v>0</v>
      </c>
      <c r="X252" s="9">
        <v>0</v>
      </c>
      <c r="Y252" s="9">
        <v>0</v>
      </c>
    </row>
  </sheetData>
  <sheetProtection/>
  <mergeCells count="19">
    <mergeCell ref="E4:E6"/>
    <mergeCell ref="A4:A6"/>
    <mergeCell ref="B4:B6"/>
    <mergeCell ref="C4:C6"/>
    <mergeCell ref="D4:D6"/>
    <mergeCell ref="Q4:U4"/>
    <mergeCell ref="I5:L5"/>
    <mergeCell ref="H4:L4"/>
    <mergeCell ref="M4:P5"/>
    <mergeCell ref="V7:Y7"/>
    <mergeCell ref="R5:U5"/>
    <mergeCell ref="H5:H6"/>
    <mergeCell ref="Q5:Q6"/>
    <mergeCell ref="H7:L7"/>
    <mergeCell ref="F4:G6"/>
    <mergeCell ref="M7:P7"/>
    <mergeCell ref="Q7:U7"/>
    <mergeCell ref="A7:G7"/>
    <mergeCell ref="V4:Y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3"/>
  <sheetViews>
    <sheetView zoomScale="80" zoomScaleNormal="80" zoomScalePageLayoutView="0" workbookViewId="0" topLeftCell="A1">
      <pane xSplit="7" ySplit="9" topLeftCell="H2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8" sqref="G258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1" width="14.574218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3 kwartału 2015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49" t="s">
        <v>0</v>
      </c>
      <c r="B4" s="149" t="s">
        <v>1</v>
      </c>
      <c r="C4" s="149" t="s">
        <v>2</v>
      </c>
      <c r="D4" s="149" t="s">
        <v>3</v>
      </c>
      <c r="E4" s="149" t="s">
        <v>53</v>
      </c>
      <c r="F4" s="149" t="s">
        <v>56</v>
      </c>
      <c r="G4" s="149"/>
      <c r="H4" s="149" t="s">
        <v>59</v>
      </c>
      <c r="I4" s="149"/>
      <c r="J4" s="149"/>
      <c r="K4" s="149"/>
      <c r="L4" s="149" t="s">
        <v>23</v>
      </c>
      <c r="M4" s="149"/>
      <c r="N4" s="149"/>
    </row>
    <row r="5" spans="1:14" ht="12.75" customHeight="1">
      <c r="A5" s="149"/>
      <c r="B5" s="149"/>
      <c r="C5" s="149"/>
      <c r="D5" s="149"/>
      <c r="E5" s="149"/>
      <c r="F5" s="149"/>
      <c r="G5" s="149"/>
      <c r="H5" s="156" t="s">
        <v>24</v>
      </c>
      <c r="I5" s="156" t="s">
        <v>60</v>
      </c>
      <c r="J5" s="156"/>
      <c r="K5" s="156"/>
      <c r="L5" s="154" t="s">
        <v>27</v>
      </c>
      <c r="M5" s="154" t="s">
        <v>26</v>
      </c>
      <c r="N5" s="154" t="s">
        <v>28</v>
      </c>
    </row>
    <row r="6" spans="1:14" ht="12.75" customHeight="1">
      <c r="A6" s="149"/>
      <c r="B6" s="149"/>
      <c r="C6" s="149"/>
      <c r="D6" s="149"/>
      <c r="E6" s="149"/>
      <c r="F6" s="149"/>
      <c r="G6" s="149"/>
      <c r="H6" s="156"/>
      <c r="I6" s="157" t="s">
        <v>61</v>
      </c>
      <c r="J6" s="157" t="s">
        <v>62</v>
      </c>
      <c r="K6" s="157" t="s">
        <v>63</v>
      </c>
      <c r="L6" s="154"/>
      <c r="M6" s="154"/>
      <c r="N6" s="154"/>
    </row>
    <row r="7" spans="1:14" ht="66.75" customHeight="1">
      <c r="A7" s="149"/>
      <c r="B7" s="149"/>
      <c r="C7" s="149"/>
      <c r="D7" s="149"/>
      <c r="E7" s="149"/>
      <c r="F7" s="149"/>
      <c r="G7" s="149"/>
      <c r="H7" s="156"/>
      <c r="I7" s="157"/>
      <c r="J7" s="157"/>
      <c r="K7" s="157"/>
      <c r="L7" s="154"/>
      <c r="M7" s="154"/>
      <c r="N7" s="154"/>
    </row>
    <row r="8" spans="1:14" s="21" customFormat="1" ht="15">
      <c r="A8" s="152"/>
      <c r="B8" s="152"/>
      <c r="C8" s="152"/>
      <c r="D8" s="152"/>
      <c r="E8" s="152"/>
      <c r="F8" s="152"/>
      <c r="G8" s="152"/>
      <c r="H8" s="152" t="s">
        <v>10</v>
      </c>
      <c r="I8" s="152"/>
      <c r="J8" s="152"/>
      <c r="K8" s="152"/>
      <c r="L8" s="153" t="s">
        <v>11</v>
      </c>
      <c r="M8" s="153"/>
      <c r="N8" s="153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5">
        <v>6</v>
      </c>
      <c r="G9" s="155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257</v>
      </c>
      <c r="G10" s="55" t="s">
        <v>258</v>
      </c>
      <c r="H10" s="29">
        <v>23672979.69</v>
      </c>
      <c r="I10" s="29">
        <v>0</v>
      </c>
      <c r="J10" s="29">
        <v>23672979.69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257</v>
      </c>
      <c r="G11" s="55" t="s">
        <v>259</v>
      </c>
      <c r="H11" s="29">
        <v>23425977.73</v>
      </c>
      <c r="I11" s="29">
        <v>0</v>
      </c>
      <c r="J11" s="29">
        <v>23425977.73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257</v>
      </c>
      <c r="G12" s="55" t="s">
        <v>260</v>
      </c>
      <c r="H12" s="29">
        <v>21277250</v>
      </c>
      <c r="I12" s="29">
        <v>0</v>
      </c>
      <c r="J12" s="29">
        <v>21277250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257</v>
      </c>
      <c r="G13" s="55" t="s">
        <v>261</v>
      </c>
      <c r="H13" s="29">
        <v>7120830</v>
      </c>
      <c r="I13" s="29">
        <v>0</v>
      </c>
      <c r="J13" s="29">
        <v>7120830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257</v>
      </c>
      <c r="G14" s="55" t="s">
        <v>262</v>
      </c>
      <c r="H14" s="29">
        <v>40081567.9</v>
      </c>
      <c r="I14" s="29">
        <v>0</v>
      </c>
      <c r="J14" s="29">
        <v>39405353.75</v>
      </c>
      <c r="K14" s="29">
        <v>676214.15</v>
      </c>
      <c r="L14" s="30">
        <v>0</v>
      </c>
      <c r="M14" s="30">
        <v>98.31</v>
      </c>
      <c r="N14" s="30">
        <v>1.68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257</v>
      </c>
      <c r="G15" s="55" t="s">
        <v>263</v>
      </c>
      <c r="H15" s="29">
        <v>21948659.79</v>
      </c>
      <c r="I15" s="29">
        <v>0</v>
      </c>
      <c r="J15" s="29">
        <v>21948659.79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257</v>
      </c>
      <c r="G16" s="55" t="s">
        <v>264</v>
      </c>
      <c r="H16" s="29">
        <v>30866616.1</v>
      </c>
      <c r="I16" s="29">
        <v>0</v>
      </c>
      <c r="J16" s="29">
        <v>30782620</v>
      </c>
      <c r="K16" s="29">
        <v>83996.1</v>
      </c>
      <c r="L16" s="30">
        <v>0</v>
      </c>
      <c r="M16" s="30">
        <v>99.72</v>
      </c>
      <c r="N16" s="30">
        <v>0.27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257</v>
      </c>
      <c r="G17" s="55" t="s">
        <v>265</v>
      </c>
      <c r="H17" s="29">
        <v>17463012.62</v>
      </c>
      <c r="I17" s="29">
        <v>0</v>
      </c>
      <c r="J17" s="29">
        <v>17447500</v>
      </c>
      <c r="K17" s="29">
        <v>15512.62</v>
      </c>
      <c r="L17" s="30">
        <v>0</v>
      </c>
      <c r="M17" s="30">
        <v>99.91</v>
      </c>
      <c r="N17" s="30">
        <v>0.08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257</v>
      </c>
      <c r="G18" s="55" t="s">
        <v>266</v>
      </c>
      <c r="H18" s="29">
        <v>70716503.35</v>
      </c>
      <c r="I18" s="29">
        <v>0</v>
      </c>
      <c r="J18" s="29">
        <v>70716503.35</v>
      </c>
      <c r="K18" s="29">
        <v>0</v>
      </c>
      <c r="L18" s="30">
        <v>0</v>
      </c>
      <c r="M18" s="30">
        <v>100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257</v>
      </c>
      <c r="G19" s="55" t="s">
        <v>267</v>
      </c>
      <c r="H19" s="29">
        <v>12408632.22</v>
      </c>
      <c r="I19" s="29">
        <v>0</v>
      </c>
      <c r="J19" s="29">
        <v>12351850</v>
      </c>
      <c r="K19" s="29">
        <v>56782.22</v>
      </c>
      <c r="L19" s="30">
        <v>0</v>
      </c>
      <c r="M19" s="30">
        <v>99.54</v>
      </c>
      <c r="N19" s="30">
        <v>0.45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257</v>
      </c>
      <c r="G20" s="55" t="s">
        <v>268</v>
      </c>
      <c r="H20" s="29">
        <v>10697012.12</v>
      </c>
      <c r="I20" s="29">
        <v>0</v>
      </c>
      <c r="J20" s="29">
        <v>10679187.73</v>
      </c>
      <c r="K20" s="29">
        <v>17824.39</v>
      </c>
      <c r="L20" s="30">
        <v>0</v>
      </c>
      <c r="M20" s="30">
        <v>99.83</v>
      </c>
      <c r="N20" s="30">
        <v>0.16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257</v>
      </c>
      <c r="G21" s="55" t="s">
        <v>269</v>
      </c>
      <c r="H21" s="29">
        <v>2118677.5</v>
      </c>
      <c r="I21" s="29">
        <v>0</v>
      </c>
      <c r="J21" s="29">
        <v>2118677.5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257</v>
      </c>
      <c r="G22" s="55" t="s">
        <v>270</v>
      </c>
      <c r="H22" s="29">
        <v>0</v>
      </c>
      <c r="I22" s="29">
        <v>0</v>
      </c>
      <c r="J22" s="29">
        <v>0</v>
      </c>
      <c r="K22" s="29">
        <v>0</v>
      </c>
      <c r="L22" s="30"/>
      <c r="M22" s="30"/>
      <c r="N22" s="30"/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257</v>
      </c>
      <c r="G23" s="55" t="s">
        <v>271</v>
      </c>
      <c r="H23" s="29">
        <v>6418500</v>
      </c>
      <c r="I23" s="29">
        <v>0</v>
      </c>
      <c r="J23" s="29">
        <v>6418500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257</v>
      </c>
      <c r="G24" s="55" t="s">
        <v>272</v>
      </c>
      <c r="H24" s="29">
        <v>17144873.33</v>
      </c>
      <c r="I24" s="29">
        <v>0</v>
      </c>
      <c r="J24" s="29">
        <v>17138265</v>
      </c>
      <c r="K24" s="29">
        <v>6608.33</v>
      </c>
      <c r="L24" s="30">
        <v>0</v>
      </c>
      <c r="M24" s="30">
        <v>99.96</v>
      </c>
      <c r="N24" s="30">
        <v>0.03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257</v>
      </c>
      <c r="G25" s="55" t="s">
        <v>273</v>
      </c>
      <c r="H25" s="29">
        <v>20279981.46</v>
      </c>
      <c r="I25" s="29">
        <v>0</v>
      </c>
      <c r="J25" s="29">
        <v>20279981.46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257</v>
      </c>
      <c r="G26" s="55" t="s">
        <v>274</v>
      </c>
      <c r="H26" s="29">
        <v>341204.5</v>
      </c>
      <c r="I26" s="29">
        <v>0</v>
      </c>
      <c r="J26" s="29">
        <v>341204.5</v>
      </c>
      <c r="K26" s="29">
        <v>0</v>
      </c>
      <c r="L26" s="30">
        <v>0</v>
      </c>
      <c r="M26" s="30">
        <v>100</v>
      </c>
      <c r="N26" s="30">
        <v>0</v>
      </c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257</v>
      </c>
      <c r="G27" s="55" t="s">
        <v>275</v>
      </c>
      <c r="H27" s="29">
        <v>556613</v>
      </c>
      <c r="I27" s="29">
        <v>0</v>
      </c>
      <c r="J27" s="29">
        <v>556613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257</v>
      </c>
      <c r="G28" s="55" t="s">
        <v>275</v>
      </c>
      <c r="H28" s="29">
        <v>523826</v>
      </c>
      <c r="I28" s="29">
        <v>0</v>
      </c>
      <c r="J28" s="29">
        <v>523826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257</v>
      </c>
      <c r="G29" s="55" t="s">
        <v>276</v>
      </c>
      <c r="H29" s="29">
        <v>143750</v>
      </c>
      <c r="I29" s="29">
        <v>0</v>
      </c>
      <c r="J29" s="29">
        <v>143750</v>
      </c>
      <c r="K29" s="29">
        <v>0</v>
      </c>
      <c r="L29" s="30">
        <v>0</v>
      </c>
      <c r="M29" s="30">
        <v>100</v>
      </c>
      <c r="N29" s="30">
        <v>0</v>
      </c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257</v>
      </c>
      <c r="G30" s="55" t="s">
        <v>277</v>
      </c>
      <c r="H30" s="29">
        <v>714999.95</v>
      </c>
      <c r="I30" s="29">
        <v>0</v>
      </c>
      <c r="J30" s="29">
        <v>714999.95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257</v>
      </c>
      <c r="G31" s="55" t="s">
        <v>278</v>
      </c>
      <c r="H31" s="29">
        <v>4380920.26</v>
      </c>
      <c r="I31" s="29">
        <v>0</v>
      </c>
      <c r="J31" s="29">
        <v>4380920.26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257</v>
      </c>
      <c r="G32" s="55" t="s">
        <v>279</v>
      </c>
      <c r="H32" s="29">
        <v>4158559.19</v>
      </c>
      <c r="I32" s="29">
        <v>0</v>
      </c>
      <c r="J32" s="29">
        <v>4158559.19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257</v>
      </c>
      <c r="G33" s="55" t="s">
        <v>280</v>
      </c>
      <c r="H33" s="29">
        <v>6993000</v>
      </c>
      <c r="I33" s="29">
        <v>0</v>
      </c>
      <c r="J33" s="29">
        <v>6993000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257</v>
      </c>
      <c r="G34" s="55" t="s">
        <v>281</v>
      </c>
      <c r="H34" s="29">
        <v>1822250</v>
      </c>
      <c r="I34" s="29">
        <v>0</v>
      </c>
      <c r="J34" s="29">
        <v>1822250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257</v>
      </c>
      <c r="G35" s="55" t="s">
        <v>258</v>
      </c>
      <c r="H35" s="29">
        <v>6353395.28</v>
      </c>
      <c r="I35" s="29">
        <v>0</v>
      </c>
      <c r="J35" s="29">
        <v>6353395.28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257</v>
      </c>
      <c r="G36" s="55" t="s">
        <v>282</v>
      </c>
      <c r="H36" s="29">
        <v>6388544.4</v>
      </c>
      <c r="I36" s="29">
        <v>0</v>
      </c>
      <c r="J36" s="29">
        <v>6370337.42</v>
      </c>
      <c r="K36" s="29">
        <v>18206.98</v>
      </c>
      <c r="L36" s="30">
        <v>0</v>
      </c>
      <c r="M36" s="30">
        <v>99.71</v>
      </c>
      <c r="N36" s="30">
        <v>0.28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257</v>
      </c>
      <c r="G37" s="55" t="s">
        <v>283</v>
      </c>
      <c r="H37" s="29">
        <v>2666703.81</v>
      </c>
      <c r="I37" s="29">
        <v>0</v>
      </c>
      <c r="J37" s="29">
        <v>2648250</v>
      </c>
      <c r="K37" s="29">
        <v>18453.81</v>
      </c>
      <c r="L37" s="30">
        <v>0</v>
      </c>
      <c r="M37" s="30">
        <v>99.3</v>
      </c>
      <c r="N37" s="30">
        <v>0.69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257</v>
      </c>
      <c r="G38" s="55" t="s">
        <v>284</v>
      </c>
      <c r="H38" s="29">
        <v>3555734.23</v>
      </c>
      <c r="I38" s="29">
        <v>0</v>
      </c>
      <c r="J38" s="29">
        <v>3555734.23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257</v>
      </c>
      <c r="G39" s="55" t="s">
        <v>285</v>
      </c>
      <c r="H39" s="29">
        <v>12181750</v>
      </c>
      <c r="I39" s="29">
        <v>0</v>
      </c>
      <c r="J39" s="29">
        <v>12181750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257</v>
      </c>
      <c r="G40" s="55" t="s">
        <v>286</v>
      </c>
      <c r="H40" s="29">
        <v>499995</v>
      </c>
      <c r="I40" s="29">
        <v>0</v>
      </c>
      <c r="J40" s="29">
        <v>499995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257</v>
      </c>
      <c r="G41" s="55" t="s">
        <v>287</v>
      </c>
      <c r="H41" s="29">
        <v>1419333.22</v>
      </c>
      <c r="I41" s="29">
        <v>0</v>
      </c>
      <c r="J41" s="29">
        <v>1419333.22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257</v>
      </c>
      <c r="G42" s="55" t="s">
        <v>288</v>
      </c>
      <c r="H42" s="29">
        <v>2500000</v>
      </c>
      <c r="I42" s="29">
        <v>0</v>
      </c>
      <c r="J42" s="29">
        <v>2500000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257</v>
      </c>
      <c r="G43" s="55" t="s">
        <v>289</v>
      </c>
      <c r="H43" s="29">
        <v>971600</v>
      </c>
      <c r="I43" s="29">
        <v>0</v>
      </c>
      <c r="J43" s="29">
        <v>971600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257</v>
      </c>
      <c r="G44" s="55" t="s">
        <v>290</v>
      </c>
      <c r="H44" s="29">
        <v>2494241.19</v>
      </c>
      <c r="I44" s="29">
        <v>0</v>
      </c>
      <c r="J44" s="29">
        <v>2493533.6</v>
      </c>
      <c r="K44" s="29">
        <v>707.59</v>
      </c>
      <c r="L44" s="30">
        <v>0</v>
      </c>
      <c r="M44" s="30">
        <v>99.97</v>
      </c>
      <c r="N44" s="30">
        <v>0.02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257</v>
      </c>
      <c r="G45" s="55" t="s">
        <v>291</v>
      </c>
      <c r="H45" s="29">
        <v>2758814.73</v>
      </c>
      <c r="I45" s="29">
        <v>0</v>
      </c>
      <c r="J45" s="29">
        <v>2030567.26</v>
      </c>
      <c r="K45" s="29">
        <v>728247.47</v>
      </c>
      <c r="L45" s="30">
        <v>0</v>
      </c>
      <c r="M45" s="30">
        <v>73.6</v>
      </c>
      <c r="N45" s="30">
        <v>26.39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257</v>
      </c>
      <c r="G46" s="55" t="s">
        <v>292</v>
      </c>
      <c r="H46" s="29">
        <v>6599500</v>
      </c>
      <c r="I46" s="29">
        <v>0</v>
      </c>
      <c r="J46" s="29">
        <v>6599500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257</v>
      </c>
      <c r="G47" s="55" t="s">
        <v>293</v>
      </c>
      <c r="H47" s="29">
        <v>5385000</v>
      </c>
      <c r="I47" s="29">
        <v>0</v>
      </c>
      <c r="J47" s="29">
        <v>5385000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257</v>
      </c>
      <c r="G48" s="55" t="s">
        <v>294</v>
      </c>
      <c r="H48" s="29">
        <v>3271673.22</v>
      </c>
      <c r="I48" s="29">
        <v>0</v>
      </c>
      <c r="J48" s="29">
        <v>3130283.12</v>
      </c>
      <c r="K48" s="29">
        <v>141390.1</v>
      </c>
      <c r="L48" s="30">
        <v>0</v>
      </c>
      <c r="M48" s="30">
        <v>95.67</v>
      </c>
      <c r="N48" s="30">
        <v>4.32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257</v>
      </c>
      <c r="G49" s="55" t="s">
        <v>295</v>
      </c>
      <c r="H49" s="29">
        <v>45000</v>
      </c>
      <c r="I49" s="29">
        <v>0</v>
      </c>
      <c r="J49" s="29">
        <v>45000</v>
      </c>
      <c r="K49" s="29">
        <v>0</v>
      </c>
      <c r="L49" s="30">
        <v>0</v>
      </c>
      <c r="M49" s="30">
        <v>100</v>
      </c>
      <c r="N49" s="30">
        <v>0</v>
      </c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257</v>
      </c>
      <c r="G50" s="55" t="s">
        <v>296</v>
      </c>
      <c r="H50" s="29">
        <v>3235501.48</v>
      </c>
      <c r="I50" s="29">
        <v>0</v>
      </c>
      <c r="J50" s="29">
        <v>3235501.48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257</v>
      </c>
      <c r="G51" s="55" t="s">
        <v>297</v>
      </c>
      <c r="H51" s="29">
        <v>2120500</v>
      </c>
      <c r="I51" s="29">
        <v>0</v>
      </c>
      <c r="J51" s="29">
        <v>2120500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257</v>
      </c>
      <c r="G52" s="55" t="s">
        <v>298</v>
      </c>
      <c r="H52" s="29">
        <v>8859403.44</v>
      </c>
      <c r="I52" s="29">
        <v>0</v>
      </c>
      <c r="J52" s="29">
        <v>8859403.44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257</v>
      </c>
      <c r="G53" s="55" t="s">
        <v>299</v>
      </c>
      <c r="H53" s="29">
        <v>0</v>
      </c>
      <c r="I53" s="29">
        <v>0</v>
      </c>
      <c r="J53" s="29">
        <v>0</v>
      </c>
      <c r="K53" s="29">
        <v>0</v>
      </c>
      <c r="L53" s="30"/>
      <c r="M53" s="30"/>
      <c r="N53" s="30"/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257</v>
      </c>
      <c r="G54" s="55" t="s">
        <v>300</v>
      </c>
      <c r="H54" s="29">
        <v>11837381.46</v>
      </c>
      <c r="I54" s="29">
        <v>0</v>
      </c>
      <c r="J54" s="29">
        <v>11837381.46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257</v>
      </c>
      <c r="G55" s="55" t="s">
        <v>301</v>
      </c>
      <c r="H55" s="29">
        <v>8624961.11</v>
      </c>
      <c r="I55" s="29">
        <v>0</v>
      </c>
      <c r="J55" s="29">
        <v>7429604.24</v>
      </c>
      <c r="K55" s="29">
        <v>1195356.87</v>
      </c>
      <c r="L55" s="30">
        <v>0</v>
      </c>
      <c r="M55" s="30">
        <v>86.14</v>
      </c>
      <c r="N55" s="30">
        <v>13.85</v>
      </c>
    </row>
    <row r="56" spans="1:14" ht="12.75">
      <c r="A56" s="34">
        <v>6</v>
      </c>
      <c r="B56" s="34">
        <v>2</v>
      </c>
      <c r="C56" s="34">
        <v>6</v>
      </c>
      <c r="D56" s="35">
        <v>2</v>
      </c>
      <c r="E56" s="36"/>
      <c r="F56" s="28" t="s">
        <v>257</v>
      </c>
      <c r="G56" s="55" t="s">
        <v>302</v>
      </c>
      <c r="H56" s="29">
        <v>662747</v>
      </c>
      <c r="I56" s="29">
        <v>0</v>
      </c>
      <c r="J56" s="29">
        <v>662747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6</v>
      </c>
      <c r="C57" s="34">
        <v>3</v>
      </c>
      <c r="D57" s="35">
        <v>2</v>
      </c>
      <c r="E57" s="36"/>
      <c r="F57" s="28" t="s">
        <v>257</v>
      </c>
      <c r="G57" s="55" t="s">
        <v>303</v>
      </c>
      <c r="H57" s="29">
        <v>648005</v>
      </c>
      <c r="I57" s="29">
        <v>0</v>
      </c>
      <c r="J57" s="29">
        <v>648005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7</v>
      </c>
      <c r="C58" s="34">
        <v>4</v>
      </c>
      <c r="D58" s="35">
        <v>2</v>
      </c>
      <c r="E58" s="36"/>
      <c r="F58" s="28" t="s">
        <v>257</v>
      </c>
      <c r="G58" s="55" t="s">
        <v>304</v>
      </c>
      <c r="H58" s="29">
        <v>5020000</v>
      </c>
      <c r="I58" s="29">
        <v>0</v>
      </c>
      <c r="J58" s="29">
        <v>5020000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20</v>
      </c>
      <c r="C59" s="34">
        <v>2</v>
      </c>
      <c r="D59" s="35">
        <v>2</v>
      </c>
      <c r="E59" s="36"/>
      <c r="F59" s="28" t="s">
        <v>257</v>
      </c>
      <c r="G59" s="55" t="s">
        <v>305</v>
      </c>
      <c r="H59" s="29">
        <v>1005950</v>
      </c>
      <c r="I59" s="29">
        <v>0</v>
      </c>
      <c r="J59" s="29">
        <v>1005950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2</v>
      </c>
      <c r="D60" s="35">
        <v>2</v>
      </c>
      <c r="E60" s="36"/>
      <c r="F60" s="28" t="s">
        <v>257</v>
      </c>
      <c r="G60" s="55" t="s">
        <v>306</v>
      </c>
      <c r="H60" s="29">
        <v>3131351.65</v>
      </c>
      <c r="I60" s="29">
        <v>0</v>
      </c>
      <c r="J60" s="29">
        <v>3131351.65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19</v>
      </c>
      <c r="C61" s="34">
        <v>3</v>
      </c>
      <c r="D61" s="35">
        <v>2</v>
      </c>
      <c r="E61" s="36"/>
      <c r="F61" s="28" t="s">
        <v>257</v>
      </c>
      <c r="G61" s="55" t="s">
        <v>307</v>
      </c>
      <c r="H61" s="29">
        <v>2573462</v>
      </c>
      <c r="I61" s="29">
        <v>0</v>
      </c>
      <c r="J61" s="29">
        <v>2573462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3</v>
      </c>
      <c r="D62" s="35">
        <v>2</v>
      </c>
      <c r="E62" s="36"/>
      <c r="F62" s="28" t="s">
        <v>257</v>
      </c>
      <c r="G62" s="55" t="s">
        <v>308</v>
      </c>
      <c r="H62" s="29">
        <v>2569500</v>
      </c>
      <c r="I62" s="29">
        <v>0</v>
      </c>
      <c r="J62" s="29">
        <v>2569500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4</v>
      </c>
      <c r="C63" s="34">
        <v>4</v>
      </c>
      <c r="D63" s="35">
        <v>2</v>
      </c>
      <c r="E63" s="36"/>
      <c r="F63" s="28" t="s">
        <v>257</v>
      </c>
      <c r="G63" s="55" t="s">
        <v>260</v>
      </c>
      <c r="H63" s="29">
        <v>2025675.08</v>
      </c>
      <c r="I63" s="29">
        <v>0</v>
      </c>
      <c r="J63" s="29">
        <v>2025675.08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6</v>
      </c>
      <c r="C64" s="34">
        <v>4</v>
      </c>
      <c r="D64" s="35">
        <v>2</v>
      </c>
      <c r="E64" s="36"/>
      <c r="F64" s="28" t="s">
        <v>257</v>
      </c>
      <c r="G64" s="55" t="s">
        <v>309</v>
      </c>
      <c r="H64" s="29">
        <v>16639113.04</v>
      </c>
      <c r="I64" s="29">
        <v>0</v>
      </c>
      <c r="J64" s="29">
        <v>16210865.08</v>
      </c>
      <c r="K64" s="29">
        <v>428247.96</v>
      </c>
      <c r="L64" s="30">
        <v>0</v>
      </c>
      <c r="M64" s="30">
        <v>97.42</v>
      </c>
      <c r="N64" s="30">
        <v>2.57</v>
      </c>
    </row>
    <row r="65" spans="1:14" ht="12.75">
      <c r="A65" s="34">
        <v>6</v>
      </c>
      <c r="B65" s="34">
        <v>9</v>
      </c>
      <c r="C65" s="34">
        <v>6</v>
      </c>
      <c r="D65" s="35">
        <v>2</v>
      </c>
      <c r="E65" s="36"/>
      <c r="F65" s="28" t="s">
        <v>257</v>
      </c>
      <c r="G65" s="55" t="s">
        <v>310</v>
      </c>
      <c r="H65" s="29">
        <v>2047876.49</v>
      </c>
      <c r="I65" s="29">
        <v>0</v>
      </c>
      <c r="J65" s="29">
        <v>2047876.49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13</v>
      </c>
      <c r="C66" s="34">
        <v>2</v>
      </c>
      <c r="D66" s="35">
        <v>2</v>
      </c>
      <c r="E66" s="36"/>
      <c r="F66" s="28" t="s">
        <v>257</v>
      </c>
      <c r="G66" s="55" t="s">
        <v>311</v>
      </c>
      <c r="H66" s="29">
        <v>9462916.88</v>
      </c>
      <c r="I66" s="29">
        <v>0</v>
      </c>
      <c r="J66" s="29">
        <v>9462916.88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14</v>
      </c>
      <c r="C67" s="34">
        <v>3</v>
      </c>
      <c r="D67" s="35">
        <v>2</v>
      </c>
      <c r="E67" s="36"/>
      <c r="F67" s="28" t="s">
        <v>257</v>
      </c>
      <c r="G67" s="55" t="s">
        <v>312</v>
      </c>
      <c r="H67" s="29">
        <v>4798800.46</v>
      </c>
      <c r="I67" s="29">
        <v>0</v>
      </c>
      <c r="J67" s="29">
        <v>4798800.46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1</v>
      </c>
      <c r="C68" s="34">
        <v>5</v>
      </c>
      <c r="D68" s="35">
        <v>2</v>
      </c>
      <c r="E68" s="36"/>
      <c r="F68" s="28" t="s">
        <v>257</v>
      </c>
      <c r="G68" s="55" t="s">
        <v>313</v>
      </c>
      <c r="H68" s="29">
        <v>618213.46</v>
      </c>
      <c r="I68" s="29">
        <v>0</v>
      </c>
      <c r="J68" s="29">
        <v>618213.46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18</v>
      </c>
      <c r="C69" s="34">
        <v>3</v>
      </c>
      <c r="D69" s="35">
        <v>2</v>
      </c>
      <c r="E69" s="36"/>
      <c r="F69" s="28" t="s">
        <v>257</v>
      </c>
      <c r="G69" s="55" t="s">
        <v>314</v>
      </c>
      <c r="H69" s="29">
        <v>1366532.61</v>
      </c>
      <c r="I69" s="29">
        <v>0</v>
      </c>
      <c r="J69" s="29">
        <v>1366532.61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9</v>
      </c>
      <c r="C70" s="34">
        <v>7</v>
      </c>
      <c r="D70" s="35">
        <v>2</v>
      </c>
      <c r="E70" s="36"/>
      <c r="F70" s="28" t="s">
        <v>257</v>
      </c>
      <c r="G70" s="55" t="s">
        <v>315</v>
      </c>
      <c r="H70" s="29">
        <v>6980905.81</v>
      </c>
      <c r="I70" s="29">
        <v>0</v>
      </c>
      <c r="J70" s="29">
        <v>6935097.09</v>
      </c>
      <c r="K70" s="29">
        <v>45808.72</v>
      </c>
      <c r="L70" s="30">
        <v>0</v>
      </c>
      <c r="M70" s="30">
        <v>99.34</v>
      </c>
      <c r="N70" s="30">
        <v>0.65</v>
      </c>
    </row>
    <row r="71" spans="1:14" ht="12.75">
      <c r="A71" s="34">
        <v>6</v>
      </c>
      <c r="B71" s="34">
        <v>8</v>
      </c>
      <c r="C71" s="34">
        <v>4</v>
      </c>
      <c r="D71" s="35">
        <v>2</v>
      </c>
      <c r="E71" s="36"/>
      <c r="F71" s="28" t="s">
        <v>257</v>
      </c>
      <c r="G71" s="55" t="s">
        <v>316</v>
      </c>
      <c r="H71" s="29">
        <v>670000</v>
      </c>
      <c r="I71" s="29">
        <v>0</v>
      </c>
      <c r="J71" s="29">
        <v>670000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12</v>
      </c>
      <c r="C72" s="34">
        <v>2</v>
      </c>
      <c r="D72" s="35">
        <v>2</v>
      </c>
      <c r="E72" s="36"/>
      <c r="F72" s="28" t="s">
        <v>257</v>
      </c>
      <c r="G72" s="55" t="s">
        <v>317</v>
      </c>
      <c r="H72" s="29">
        <v>425000</v>
      </c>
      <c r="I72" s="29">
        <v>0</v>
      </c>
      <c r="J72" s="29">
        <v>425000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3</v>
      </c>
      <c r="C73" s="34">
        <v>6</v>
      </c>
      <c r="D73" s="35">
        <v>2</v>
      </c>
      <c r="E73" s="36"/>
      <c r="F73" s="28" t="s">
        <v>257</v>
      </c>
      <c r="G73" s="55" t="s">
        <v>318</v>
      </c>
      <c r="H73" s="29">
        <v>2890950.7</v>
      </c>
      <c r="I73" s="29">
        <v>0</v>
      </c>
      <c r="J73" s="29">
        <v>2890950.7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8</v>
      </c>
      <c r="C74" s="34">
        <v>5</v>
      </c>
      <c r="D74" s="35">
        <v>2</v>
      </c>
      <c r="E74" s="36"/>
      <c r="F74" s="28" t="s">
        <v>257</v>
      </c>
      <c r="G74" s="55" t="s">
        <v>319</v>
      </c>
      <c r="H74" s="29">
        <v>5509880.6</v>
      </c>
      <c r="I74" s="29">
        <v>0</v>
      </c>
      <c r="J74" s="29">
        <v>5509880.6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12</v>
      </c>
      <c r="C75" s="34">
        <v>3</v>
      </c>
      <c r="D75" s="35">
        <v>2</v>
      </c>
      <c r="E75" s="36"/>
      <c r="F75" s="28" t="s">
        <v>257</v>
      </c>
      <c r="G75" s="55" t="s">
        <v>320</v>
      </c>
      <c r="H75" s="29">
        <v>7552856.02</v>
      </c>
      <c r="I75" s="29">
        <v>0</v>
      </c>
      <c r="J75" s="29">
        <v>7552856.02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15</v>
      </c>
      <c r="C76" s="34">
        <v>4</v>
      </c>
      <c r="D76" s="35">
        <v>2</v>
      </c>
      <c r="E76" s="36"/>
      <c r="F76" s="28" t="s">
        <v>257</v>
      </c>
      <c r="G76" s="55" t="s">
        <v>321</v>
      </c>
      <c r="H76" s="29">
        <v>4220375</v>
      </c>
      <c r="I76" s="29">
        <v>0</v>
      </c>
      <c r="J76" s="29">
        <v>4220375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16</v>
      </c>
      <c r="C77" s="34">
        <v>2</v>
      </c>
      <c r="D77" s="35">
        <v>2</v>
      </c>
      <c r="E77" s="36"/>
      <c r="F77" s="28" t="s">
        <v>257</v>
      </c>
      <c r="G77" s="55" t="s">
        <v>322</v>
      </c>
      <c r="H77" s="29">
        <v>1228348</v>
      </c>
      <c r="I77" s="29">
        <v>0</v>
      </c>
      <c r="J77" s="29">
        <v>1228348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</v>
      </c>
      <c r="C78" s="34">
        <v>6</v>
      </c>
      <c r="D78" s="35">
        <v>2</v>
      </c>
      <c r="E78" s="36"/>
      <c r="F78" s="28" t="s">
        <v>257</v>
      </c>
      <c r="G78" s="55" t="s">
        <v>323</v>
      </c>
      <c r="H78" s="29">
        <v>1160000</v>
      </c>
      <c r="I78" s="29">
        <v>0</v>
      </c>
      <c r="J78" s="29">
        <v>1160000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15</v>
      </c>
      <c r="C79" s="34">
        <v>5</v>
      </c>
      <c r="D79" s="35">
        <v>2</v>
      </c>
      <c r="E79" s="36"/>
      <c r="F79" s="28" t="s">
        <v>257</v>
      </c>
      <c r="G79" s="55" t="s">
        <v>324</v>
      </c>
      <c r="H79" s="29">
        <v>4826950.58</v>
      </c>
      <c r="I79" s="29">
        <v>0</v>
      </c>
      <c r="J79" s="29">
        <v>4826950.58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20</v>
      </c>
      <c r="C80" s="34">
        <v>3</v>
      </c>
      <c r="D80" s="35">
        <v>2</v>
      </c>
      <c r="E80" s="36"/>
      <c r="F80" s="28" t="s">
        <v>257</v>
      </c>
      <c r="G80" s="55" t="s">
        <v>325</v>
      </c>
      <c r="H80" s="29">
        <v>5811522.25</v>
      </c>
      <c r="I80" s="29">
        <v>0</v>
      </c>
      <c r="J80" s="29">
        <v>5811522.25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9</v>
      </c>
      <c r="C81" s="34">
        <v>8</v>
      </c>
      <c r="D81" s="35">
        <v>2</v>
      </c>
      <c r="E81" s="36"/>
      <c r="F81" s="28" t="s">
        <v>257</v>
      </c>
      <c r="G81" s="55" t="s">
        <v>326</v>
      </c>
      <c r="H81" s="29">
        <v>5548524.28</v>
      </c>
      <c r="I81" s="29">
        <v>0</v>
      </c>
      <c r="J81" s="29">
        <v>5548411.35</v>
      </c>
      <c r="K81" s="29">
        <v>112.93</v>
      </c>
      <c r="L81" s="30">
        <v>0</v>
      </c>
      <c r="M81" s="30">
        <v>99.99</v>
      </c>
      <c r="N81" s="30">
        <v>0</v>
      </c>
    </row>
    <row r="82" spans="1:14" ht="12.75">
      <c r="A82" s="34">
        <v>6</v>
      </c>
      <c r="B82" s="34">
        <v>1</v>
      </c>
      <c r="C82" s="34">
        <v>7</v>
      </c>
      <c r="D82" s="35">
        <v>2</v>
      </c>
      <c r="E82" s="36"/>
      <c r="F82" s="28" t="s">
        <v>257</v>
      </c>
      <c r="G82" s="55" t="s">
        <v>327</v>
      </c>
      <c r="H82" s="29">
        <v>3102500</v>
      </c>
      <c r="I82" s="29">
        <v>0</v>
      </c>
      <c r="J82" s="29">
        <v>3102500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14</v>
      </c>
      <c r="C83" s="34">
        <v>5</v>
      </c>
      <c r="D83" s="35">
        <v>2</v>
      </c>
      <c r="E83" s="36"/>
      <c r="F83" s="28" t="s">
        <v>257</v>
      </c>
      <c r="G83" s="55" t="s">
        <v>328</v>
      </c>
      <c r="H83" s="29">
        <v>3496809.52</v>
      </c>
      <c r="I83" s="29">
        <v>0</v>
      </c>
      <c r="J83" s="29">
        <v>3496809.52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6</v>
      </c>
      <c r="C84" s="34">
        <v>5</v>
      </c>
      <c r="D84" s="35">
        <v>2</v>
      </c>
      <c r="E84" s="36"/>
      <c r="F84" s="28" t="s">
        <v>257</v>
      </c>
      <c r="G84" s="55" t="s">
        <v>261</v>
      </c>
      <c r="H84" s="29">
        <v>10972551.6</v>
      </c>
      <c r="I84" s="29">
        <v>0</v>
      </c>
      <c r="J84" s="29">
        <v>10972551.6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6</v>
      </c>
      <c r="C85" s="34">
        <v>6</v>
      </c>
      <c r="D85" s="35">
        <v>2</v>
      </c>
      <c r="E85" s="36"/>
      <c r="F85" s="28" t="s">
        <v>257</v>
      </c>
      <c r="G85" s="55" t="s">
        <v>329</v>
      </c>
      <c r="H85" s="29">
        <v>2749829.69</v>
      </c>
      <c r="I85" s="29">
        <v>0</v>
      </c>
      <c r="J85" s="29">
        <v>2749829.69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7</v>
      </c>
      <c r="C86" s="34">
        <v>5</v>
      </c>
      <c r="D86" s="35">
        <v>2</v>
      </c>
      <c r="E86" s="36"/>
      <c r="F86" s="28" t="s">
        <v>257</v>
      </c>
      <c r="G86" s="55" t="s">
        <v>262</v>
      </c>
      <c r="H86" s="29">
        <v>1051279.96</v>
      </c>
      <c r="I86" s="29">
        <v>0</v>
      </c>
      <c r="J86" s="29">
        <v>1051279.96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18</v>
      </c>
      <c r="C87" s="34">
        <v>4</v>
      </c>
      <c r="D87" s="35">
        <v>2</v>
      </c>
      <c r="E87" s="36"/>
      <c r="F87" s="28" t="s">
        <v>257</v>
      </c>
      <c r="G87" s="55" t="s">
        <v>330</v>
      </c>
      <c r="H87" s="29">
        <v>0</v>
      </c>
      <c r="I87" s="29">
        <v>0</v>
      </c>
      <c r="J87" s="29">
        <v>0</v>
      </c>
      <c r="K87" s="29">
        <v>0</v>
      </c>
      <c r="L87" s="30"/>
      <c r="M87" s="30"/>
      <c r="N87" s="30"/>
    </row>
    <row r="88" spans="1:14" ht="12.75">
      <c r="A88" s="34">
        <v>6</v>
      </c>
      <c r="B88" s="34">
        <v>9</v>
      </c>
      <c r="C88" s="34">
        <v>9</v>
      </c>
      <c r="D88" s="35">
        <v>2</v>
      </c>
      <c r="E88" s="36"/>
      <c r="F88" s="28" t="s">
        <v>257</v>
      </c>
      <c r="G88" s="55" t="s">
        <v>331</v>
      </c>
      <c r="H88" s="29">
        <v>290000</v>
      </c>
      <c r="I88" s="29">
        <v>0</v>
      </c>
      <c r="J88" s="29">
        <v>290000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11</v>
      </c>
      <c r="C89" s="34">
        <v>4</v>
      </c>
      <c r="D89" s="35">
        <v>2</v>
      </c>
      <c r="E89" s="36"/>
      <c r="F89" s="28" t="s">
        <v>257</v>
      </c>
      <c r="G89" s="55" t="s">
        <v>332</v>
      </c>
      <c r="H89" s="29">
        <v>8409802.28</v>
      </c>
      <c r="I89" s="29">
        <v>0</v>
      </c>
      <c r="J89" s="29">
        <v>8407850</v>
      </c>
      <c r="K89" s="29">
        <v>1952.28</v>
      </c>
      <c r="L89" s="30">
        <v>0</v>
      </c>
      <c r="M89" s="30">
        <v>99.97</v>
      </c>
      <c r="N89" s="30">
        <v>0.02</v>
      </c>
    </row>
    <row r="90" spans="1:14" ht="12.75">
      <c r="A90" s="34">
        <v>6</v>
      </c>
      <c r="B90" s="34">
        <v>2</v>
      </c>
      <c r="C90" s="34">
        <v>8</v>
      </c>
      <c r="D90" s="35">
        <v>2</v>
      </c>
      <c r="E90" s="36"/>
      <c r="F90" s="28" t="s">
        <v>257</v>
      </c>
      <c r="G90" s="55" t="s">
        <v>333</v>
      </c>
      <c r="H90" s="29">
        <v>1300000</v>
      </c>
      <c r="I90" s="29">
        <v>0</v>
      </c>
      <c r="J90" s="29">
        <v>1300000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14</v>
      </c>
      <c r="C91" s="34">
        <v>6</v>
      </c>
      <c r="D91" s="35">
        <v>2</v>
      </c>
      <c r="E91" s="36"/>
      <c r="F91" s="28" t="s">
        <v>257</v>
      </c>
      <c r="G91" s="55" t="s">
        <v>334</v>
      </c>
      <c r="H91" s="29">
        <v>6699481.13</v>
      </c>
      <c r="I91" s="29">
        <v>0</v>
      </c>
      <c r="J91" s="29">
        <v>6699481.13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1</v>
      </c>
      <c r="C92" s="34">
        <v>8</v>
      </c>
      <c r="D92" s="35">
        <v>2</v>
      </c>
      <c r="E92" s="36"/>
      <c r="F92" s="28" t="s">
        <v>257</v>
      </c>
      <c r="G92" s="55" t="s">
        <v>335</v>
      </c>
      <c r="H92" s="29">
        <v>2925600</v>
      </c>
      <c r="I92" s="29">
        <v>0</v>
      </c>
      <c r="J92" s="29">
        <v>2925600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3</v>
      </c>
      <c r="C93" s="34">
        <v>7</v>
      </c>
      <c r="D93" s="35">
        <v>2</v>
      </c>
      <c r="E93" s="36"/>
      <c r="F93" s="28" t="s">
        <v>257</v>
      </c>
      <c r="G93" s="55" t="s">
        <v>336</v>
      </c>
      <c r="H93" s="29">
        <v>3886852.58</v>
      </c>
      <c r="I93" s="29">
        <v>0</v>
      </c>
      <c r="J93" s="29">
        <v>3886852.58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8</v>
      </c>
      <c r="C94" s="34">
        <v>7</v>
      </c>
      <c r="D94" s="35">
        <v>2</v>
      </c>
      <c r="E94" s="36"/>
      <c r="F94" s="28" t="s">
        <v>257</v>
      </c>
      <c r="G94" s="55" t="s">
        <v>263</v>
      </c>
      <c r="H94" s="29">
        <v>14365018.11</v>
      </c>
      <c r="I94" s="29">
        <v>0</v>
      </c>
      <c r="J94" s="29">
        <v>14365018.11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18</v>
      </c>
      <c r="C95" s="34">
        <v>5</v>
      </c>
      <c r="D95" s="35">
        <v>2</v>
      </c>
      <c r="E95" s="36"/>
      <c r="F95" s="28" t="s">
        <v>257</v>
      </c>
      <c r="G95" s="55" t="s">
        <v>337</v>
      </c>
      <c r="H95" s="29">
        <v>11242472.7</v>
      </c>
      <c r="I95" s="29">
        <v>0</v>
      </c>
      <c r="J95" s="29">
        <v>10756302</v>
      </c>
      <c r="K95" s="29">
        <v>486170.7</v>
      </c>
      <c r="L95" s="30">
        <v>0</v>
      </c>
      <c r="M95" s="30">
        <v>95.67</v>
      </c>
      <c r="N95" s="30">
        <v>4.32</v>
      </c>
    </row>
    <row r="96" spans="1:14" ht="12.75">
      <c r="A96" s="34">
        <v>6</v>
      </c>
      <c r="B96" s="34">
        <v>10</v>
      </c>
      <c r="C96" s="34">
        <v>2</v>
      </c>
      <c r="D96" s="35">
        <v>2</v>
      </c>
      <c r="E96" s="36"/>
      <c r="F96" s="28" t="s">
        <v>257</v>
      </c>
      <c r="G96" s="55" t="s">
        <v>338</v>
      </c>
      <c r="H96" s="29">
        <v>7675386.74</v>
      </c>
      <c r="I96" s="29">
        <v>0</v>
      </c>
      <c r="J96" s="29">
        <v>7675386.74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20</v>
      </c>
      <c r="C97" s="34">
        <v>5</v>
      </c>
      <c r="D97" s="35">
        <v>2</v>
      </c>
      <c r="E97" s="36"/>
      <c r="F97" s="28" t="s">
        <v>257</v>
      </c>
      <c r="G97" s="55" t="s">
        <v>339</v>
      </c>
      <c r="H97" s="29">
        <v>3878295.15</v>
      </c>
      <c r="I97" s="29">
        <v>0</v>
      </c>
      <c r="J97" s="29">
        <v>3878295.15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12</v>
      </c>
      <c r="C98" s="34">
        <v>4</v>
      </c>
      <c r="D98" s="35">
        <v>2</v>
      </c>
      <c r="E98" s="36"/>
      <c r="F98" s="28" t="s">
        <v>257</v>
      </c>
      <c r="G98" s="55" t="s">
        <v>340</v>
      </c>
      <c r="H98" s="29">
        <v>1178527.16</v>
      </c>
      <c r="I98" s="29">
        <v>0</v>
      </c>
      <c r="J98" s="29">
        <v>1178527.16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1</v>
      </c>
      <c r="C99" s="34">
        <v>9</v>
      </c>
      <c r="D99" s="35">
        <v>2</v>
      </c>
      <c r="E99" s="36"/>
      <c r="F99" s="28" t="s">
        <v>257</v>
      </c>
      <c r="G99" s="55" t="s">
        <v>341</v>
      </c>
      <c r="H99" s="29">
        <v>4873521.43</v>
      </c>
      <c r="I99" s="29">
        <v>0</v>
      </c>
      <c r="J99" s="29">
        <v>4873521.43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6</v>
      </c>
      <c r="C100" s="34">
        <v>7</v>
      </c>
      <c r="D100" s="35">
        <v>2</v>
      </c>
      <c r="E100" s="36"/>
      <c r="F100" s="28" t="s">
        <v>257</v>
      </c>
      <c r="G100" s="55" t="s">
        <v>342</v>
      </c>
      <c r="H100" s="29">
        <v>1123502.45</v>
      </c>
      <c r="I100" s="29">
        <v>0</v>
      </c>
      <c r="J100" s="29">
        <v>1123502.45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2</v>
      </c>
      <c r="C101" s="34">
        <v>9</v>
      </c>
      <c r="D101" s="35">
        <v>2</v>
      </c>
      <c r="E101" s="36"/>
      <c r="F101" s="28" t="s">
        <v>257</v>
      </c>
      <c r="G101" s="55" t="s">
        <v>343</v>
      </c>
      <c r="H101" s="29">
        <v>860500</v>
      </c>
      <c r="I101" s="29">
        <v>0</v>
      </c>
      <c r="J101" s="29">
        <v>860500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11</v>
      </c>
      <c r="C102" s="34">
        <v>5</v>
      </c>
      <c r="D102" s="35">
        <v>2</v>
      </c>
      <c r="E102" s="36"/>
      <c r="F102" s="28" t="s">
        <v>257</v>
      </c>
      <c r="G102" s="55" t="s">
        <v>264</v>
      </c>
      <c r="H102" s="29">
        <v>5550285</v>
      </c>
      <c r="I102" s="29">
        <v>0</v>
      </c>
      <c r="J102" s="29">
        <v>5550285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14</v>
      </c>
      <c r="C103" s="34">
        <v>7</v>
      </c>
      <c r="D103" s="35">
        <v>2</v>
      </c>
      <c r="E103" s="36"/>
      <c r="F103" s="28" t="s">
        <v>257</v>
      </c>
      <c r="G103" s="55" t="s">
        <v>344</v>
      </c>
      <c r="H103" s="29">
        <v>2784750</v>
      </c>
      <c r="I103" s="29">
        <v>0</v>
      </c>
      <c r="J103" s="29">
        <v>2784750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17</v>
      </c>
      <c r="C104" s="34">
        <v>2</v>
      </c>
      <c r="D104" s="35">
        <v>2</v>
      </c>
      <c r="E104" s="36"/>
      <c r="F104" s="28" t="s">
        <v>257</v>
      </c>
      <c r="G104" s="55" t="s">
        <v>345</v>
      </c>
      <c r="H104" s="29">
        <v>3604223.41</v>
      </c>
      <c r="I104" s="29">
        <v>0</v>
      </c>
      <c r="J104" s="29">
        <v>3604223.41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20</v>
      </c>
      <c r="C105" s="34">
        <v>6</v>
      </c>
      <c r="D105" s="35">
        <v>2</v>
      </c>
      <c r="E105" s="36"/>
      <c r="F105" s="28" t="s">
        <v>257</v>
      </c>
      <c r="G105" s="55" t="s">
        <v>346</v>
      </c>
      <c r="H105" s="29">
        <v>3133286.26</v>
      </c>
      <c r="I105" s="29">
        <v>0</v>
      </c>
      <c r="J105" s="29">
        <v>3065323.17</v>
      </c>
      <c r="K105" s="29">
        <v>67963.09</v>
      </c>
      <c r="L105" s="30">
        <v>0</v>
      </c>
      <c r="M105" s="30">
        <v>97.83</v>
      </c>
      <c r="N105" s="30">
        <v>2.16</v>
      </c>
    </row>
    <row r="106" spans="1:14" ht="12.75">
      <c r="A106" s="34">
        <v>6</v>
      </c>
      <c r="B106" s="34">
        <v>8</v>
      </c>
      <c r="C106" s="34">
        <v>8</v>
      </c>
      <c r="D106" s="35">
        <v>2</v>
      </c>
      <c r="E106" s="36"/>
      <c r="F106" s="28" t="s">
        <v>257</v>
      </c>
      <c r="G106" s="55" t="s">
        <v>347</v>
      </c>
      <c r="H106" s="29">
        <v>6781250</v>
      </c>
      <c r="I106" s="29">
        <v>0</v>
      </c>
      <c r="J106" s="29">
        <v>6781250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1</v>
      </c>
      <c r="C107" s="34">
        <v>10</v>
      </c>
      <c r="D107" s="35">
        <v>2</v>
      </c>
      <c r="E107" s="36"/>
      <c r="F107" s="28" t="s">
        <v>257</v>
      </c>
      <c r="G107" s="55" t="s">
        <v>265</v>
      </c>
      <c r="H107" s="29">
        <v>0</v>
      </c>
      <c r="I107" s="29">
        <v>0</v>
      </c>
      <c r="J107" s="29">
        <v>0</v>
      </c>
      <c r="K107" s="29">
        <v>0</v>
      </c>
      <c r="L107" s="30"/>
      <c r="M107" s="30"/>
      <c r="N107" s="30"/>
    </row>
    <row r="108" spans="1:14" ht="12.75">
      <c r="A108" s="34">
        <v>6</v>
      </c>
      <c r="B108" s="34">
        <v>13</v>
      </c>
      <c r="C108" s="34">
        <v>3</v>
      </c>
      <c r="D108" s="35">
        <v>2</v>
      </c>
      <c r="E108" s="36"/>
      <c r="F108" s="28" t="s">
        <v>257</v>
      </c>
      <c r="G108" s="55" t="s">
        <v>348</v>
      </c>
      <c r="H108" s="29">
        <v>4112344</v>
      </c>
      <c r="I108" s="29">
        <v>0</v>
      </c>
      <c r="J108" s="29">
        <v>4112344</v>
      </c>
      <c r="K108" s="29">
        <v>0</v>
      </c>
      <c r="L108" s="30">
        <v>0</v>
      </c>
      <c r="M108" s="30">
        <v>100</v>
      </c>
      <c r="N108" s="30">
        <v>0</v>
      </c>
    </row>
    <row r="109" spans="1:14" ht="12.75">
      <c r="A109" s="34">
        <v>6</v>
      </c>
      <c r="B109" s="34">
        <v>10</v>
      </c>
      <c r="C109" s="34">
        <v>4</v>
      </c>
      <c r="D109" s="35">
        <v>2</v>
      </c>
      <c r="E109" s="36"/>
      <c r="F109" s="28" t="s">
        <v>257</v>
      </c>
      <c r="G109" s="55" t="s">
        <v>349</v>
      </c>
      <c r="H109" s="29">
        <v>10069451.7</v>
      </c>
      <c r="I109" s="29">
        <v>0</v>
      </c>
      <c r="J109" s="29">
        <v>9285136</v>
      </c>
      <c r="K109" s="29">
        <v>784315.7</v>
      </c>
      <c r="L109" s="30">
        <v>0</v>
      </c>
      <c r="M109" s="30">
        <v>92.21</v>
      </c>
      <c r="N109" s="30">
        <v>7.78</v>
      </c>
    </row>
    <row r="110" spans="1:14" ht="12.75">
      <c r="A110" s="34">
        <v>6</v>
      </c>
      <c r="B110" s="34">
        <v>4</v>
      </c>
      <c r="C110" s="34">
        <v>5</v>
      </c>
      <c r="D110" s="35">
        <v>2</v>
      </c>
      <c r="E110" s="36"/>
      <c r="F110" s="28" t="s">
        <v>257</v>
      </c>
      <c r="G110" s="55" t="s">
        <v>350</v>
      </c>
      <c r="H110" s="29">
        <v>5878061.53</v>
      </c>
      <c r="I110" s="29">
        <v>0</v>
      </c>
      <c r="J110" s="29">
        <v>5740746.38</v>
      </c>
      <c r="K110" s="29">
        <v>137315.15</v>
      </c>
      <c r="L110" s="30">
        <v>0</v>
      </c>
      <c r="M110" s="30">
        <v>97.66</v>
      </c>
      <c r="N110" s="30">
        <v>2.33</v>
      </c>
    </row>
    <row r="111" spans="1:14" ht="12.75">
      <c r="A111" s="34">
        <v>6</v>
      </c>
      <c r="B111" s="34">
        <v>9</v>
      </c>
      <c r="C111" s="34">
        <v>10</v>
      </c>
      <c r="D111" s="35">
        <v>2</v>
      </c>
      <c r="E111" s="36"/>
      <c r="F111" s="28" t="s">
        <v>257</v>
      </c>
      <c r="G111" s="55" t="s">
        <v>351</v>
      </c>
      <c r="H111" s="29">
        <v>7867500</v>
      </c>
      <c r="I111" s="29">
        <v>0</v>
      </c>
      <c r="J111" s="29">
        <v>7867500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8</v>
      </c>
      <c r="C112" s="34">
        <v>9</v>
      </c>
      <c r="D112" s="35">
        <v>2</v>
      </c>
      <c r="E112" s="36"/>
      <c r="F112" s="28" t="s">
        <v>257</v>
      </c>
      <c r="G112" s="55" t="s">
        <v>352</v>
      </c>
      <c r="H112" s="29">
        <v>5958366.04</v>
      </c>
      <c r="I112" s="29">
        <v>0</v>
      </c>
      <c r="J112" s="29">
        <v>5958366.04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20</v>
      </c>
      <c r="C113" s="34">
        <v>7</v>
      </c>
      <c r="D113" s="35">
        <v>2</v>
      </c>
      <c r="E113" s="36"/>
      <c r="F113" s="28" t="s">
        <v>257</v>
      </c>
      <c r="G113" s="55" t="s">
        <v>353</v>
      </c>
      <c r="H113" s="29">
        <v>7672547.79</v>
      </c>
      <c r="I113" s="29">
        <v>0</v>
      </c>
      <c r="J113" s="29">
        <v>7672547.79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9</v>
      </c>
      <c r="C114" s="34">
        <v>11</v>
      </c>
      <c r="D114" s="35">
        <v>2</v>
      </c>
      <c r="E114" s="36"/>
      <c r="F114" s="28" t="s">
        <v>257</v>
      </c>
      <c r="G114" s="55" t="s">
        <v>354</v>
      </c>
      <c r="H114" s="29">
        <v>30949487.28</v>
      </c>
      <c r="I114" s="29">
        <v>0</v>
      </c>
      <c r="J114" s="29">
        <v>30949487.28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16</v>
      </c>
      <c r="C115" s="34">
        <v>3</v>
      </c>
      <c r="D115" s="35">
        <v>2</v>
      </c>
      <c r="E115" s="36"/>
      <c r="F115" s="28" t="s">
        <v>257</v>
      </c>
      <c r="G115" s="55" t="s">
        <v>355</v>
      </c>
      <c r="H115" s="29">
        <v>3580472</v>
      </c>
      <c r="I115" s="29">
        <v>0</v>
      </c>
      <c r="J115" s="29">
        <v>3580472</v>
      </c>
      <c r="K115" s="29">
        <v>0</v>
      </c>
      <c r="L115" s="30">
        <v>0</v>
      </c>
      <c r="M115" s="30">
        <v>100</v>
      </c>
      <c r="N115" s="30">
        <v>0</v>
      </c>
    </row>
    <row r="116" spans="1:14" ht="12.75">
      <c r="A116" s="34">
        <v>6</v>
      </c>
      <c r="B116" s="34">
        <v>2</v>
      </c>
      <c r="C116" s="34">
        <v>10</v>
      </c>
      <c r="D116" s="35">
        <v>2</v>
      </c>
      <c r="E116" s="36"/>
      <c r="F116" s="28" t="s">
        <v>257</v>
      </c>
      <c r="G116" s="55" t="s">
        <v>356</v>
      </c>
      <c r="H116" s="29">
        <v>3110000</v>
      </c>
      <c r="I116" s="29">
        <v>0</v>
      </c>
      <c r="J116" s="29">
        <v>3110000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8</v>
      </c>
      <c r="C117" s="34">
        <v>11</v>
      </c>
      <c r="D117" s="35">
        <v>2</v>
      </c>
      <c r="E117" s="36"/>
      <c r="F117" s="28" t="s">
        <v>257</v>
      </c>
      <c r="G117" s="55" t="s">
        <v>357</v>
      </c>
      <c r="H117" s="29">
        <v>2952000</v>
      </c>
      <c r="I117" s="29">
        <v>0</v>
      </c>
      <c r="J117" s="29">
        <v>2952000</v>
      </c>
      <c r="K117" s="29">
        <v>0</v>
      </c>
      <c r="L117" s="30">
        <v>0</v>
      </c>
      <c r="M117" s="30">
        <v>100</v>
      </c>
      <c r="N117" s="30">
        <v>0</v>
      </c>
    </row>
    <row r="118" spans="1:14" ht="12.75">
      <c r="A118" s="34">
        <v>6</v>
      </c>
      <c r="B118" s="34">
        <v>1</v>
      </c>
      <c r="C118" s="34">
        <v>11</v>
      </c>
      <c r="D118" s="35">
        <v>2</v>
      </c>
      <c r="E118" s="36"/>
      <c r="F118" s="28" t="s">
        <v>257</v>
      </c>
      <c r="G118" s="55" t="s">
        <v>358</v>
      </c>
      <c r="H118" s="29">
        <v>3518070</v>
      </c>
      <c r="I118" s="29">
        <v>0</v>
      </c>
      <c r="J118" s="29">
        <v>3518070</v>
      </c>
      <c r="K118" s="29">
        <v>0</v>
      </c>
      <c r="L118" s="30">
        <v>0</v>
      </c>
      <c r="M118" s="30">
        <v>100</v>
      </c>
      <c r="N118" s="30">
        <v>0</v>
      </c>
    </row>
    <row r="119" spans="1:14" ht="12.75">
      <c r="A119" s="34">
        <v>6</v>
      </c>
      <c r="B119" s="34">
        <v>13</v>
      </c>
      <c r="C119" s="34">
        <v>5</v>
      </c>
      <c r="D119" s="35">
        <v>2</v>
      </c>
      <c r="E119" s="36"/>
      <c r="F119" s="28" t="s">
        <v>257</v>
      </c>
      <c r="G119" s="55" t="s">
        <v>359</v>
      </c>
      <c r="H119" s="29">
        <v>4605529.5</v>
      </c>
      <c r="I119" s="29">
        <v>0</v>
      </c>
      <c r="J119" s="29">
        <v>4600210.5</v>
      </c>
      <c r="K119" s="29">
        <v>5319</v>
      </c>
      <c r="L119" s="30">
        <v>0</v>
      </c>
      <c r="M119" s="30">
        <v>99.88</v>
      </c>
      <c r="N119" s="30">
        <v>0.11</v>
      </c>
    </row>
    <row r="120" spans="1:14" ht="12.75">
      <c r="A120" s="34">
        <v>6</v>
      </c>
      <c r="B120" s="34">
        <v>2</v>
      </c>
      <c r="C120" s="34">
        <v>11</v>
      </c>
      <c r="D120" s="35">
        <v>2</v>
      </c>
      <c r="E120" s="36"/>
      <c r="F120" s="28" t="s">
        <v>257</v>
      </c>
      <c r="G120" s="55" t="s">
        <v>360</v>
      </c>
      <c r="H120" s="29">
        <v>2721000</v>
      </c>
      <c r="I120" s="29">
        <v>0</v>
      </c>
      <c r="J120" s="29">
        <v>2721000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5</v>
      </c>
      <c r="C121" s="34">
        <v>7</v>
      </c>
      <c r="D121" s="35">
        <v>2</v>
      </c>
      <c r="E121" s="36"/>
      <c r="F121" s="28" t="s">
        <v>257</v>
      </c>
      <c r="G121" s="55" t="s">
        <v>361</v>
      </c>
      <c r="H121" s="29">
        <v>3339569</v>
      </c>
      <c r="I121" s="29">
        <v>0</v>
      </c>
      <c r="J121" s="29">
        <v>3339569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10</v>
      </c>
      <c r="C122" s="34">
        <v>5</v>
      </c>
      <c r="D122" s="35">
        <v>2</v>
      </c>
      <c r="E122" s="36"/>
      <c r="F122" s="28" t="s">
        <v>257</v>
      </c>
      <c r="G122" s="55" t="s">
        <v>362</v>
      </c>
      <c r="H122" s="29">
        <v>9726419.7</v>
      </c>
      <c r="I122" s="29">
        <v>0</v>
      </c>
      <c r="J122" s="29">
        <v>9726419.7</v>
      </c>
      <c r="K122" s="29">
        <v>0</v>
      </c>
      <c r="L122" s="30">
        <v>0</v>
      </c>
      <c r="M122" s="30">
        <v>100</v>
      </c>
      <c r="N122" s="30">
        <v>0</v>
      </c>
    </row>
    <row r="123" spans="1:14" ht="12.75">
      <c r="A123" s="34">
        <v>6</v>
      </c>
      <c r="B123" s="34">
        <v>14</v>
      </c>
      <c r="C123" s="34">
        <v>9</v>
      </c>
      <c r="D123" s="35">
        <v>2</v>
      </c>
      <c r="E123" s="36"/>
      <c r="F123" s="28" t="s">
        <v>257</v>
      </c>
      <c r="G123" s="55" t="s">
        <v>266</v>
      </c>
      <c r="H123" s="29">
        <v>0</v>
      </c>
      <c r="I123" s="29">
        <v>0</v>
      </c>
      <c r="J123" s="29">
        <v>0</v>
      </c>
      <c r="K123" s="29">
        <v>0</v>
      </c>
      <c r="L123" s="30"/>
      <c r="M123" s="30"/>
      <c r="N123" s="30"/>
    </row>
    <row r="124" spans="1:14" ht="12.75">
      <c r="A124" s="34">
        <v>6</v>
      </c>
      <c r="B124" s="34">
        <v>18</v>
      </c>
      <c r="C124" s="34">
        <v>7</v>
      </c>
      <c r="D124" s="35">
        <v>2</v>
      </c>
      <c r="E124" s="36"/>
      <c r="F124" s="28" t="s">
        <v>257</v>
      </c>
      <c r="G124" s="55" t="s">
        <v>363</v>
      </c>
      <c r="H124" s="29">
        <v>3950957.44</v>
      </c>
      <c r="I124" s="29">
        <v>0</v>
      </c>
      <c r="J124" s="29">
        <v>3504191.44</v>
      </c>
      <c r="K124" s="29">
        <v>446766</v>
      </c>
      <c r="L124" s="30">
        <v>0</v>
      </c>
      <c r="M124" s="30">
        <v>88.69</v>
      </c>
      <c r="N124" s="30">
        <v>11.3</v>
      </c>
    </row>
    <row r="125" spans="1:14" ht="12.75">
      <c r="A125" s="34">
        <v>6</v>
      </c>
      <c r="B125" s="34">
        <v>20</v>
      </c>
      <c r="C125" s="34">
        <v>8</v>
      </c>
      <c r="D125" s="35">
        <v>2</v>
      </c>
      <c r="E125" s="36"/>
      <c r="F125" s="28" t="s">
        <v>257</v>
      </c>
      <c r="G125" s="55" t="s">
        <v>364</v>
      </c>
      <c r="H125" s="29">
        <v>0</v>
      </c>
      <c r="I125" s="29">
        <v>0</v>
      </c>
      <c r="J125" s="29">
        <v>0</v>
      </c>
      <c r="K125" s="29">
        <v>0</v>
      </c>
      <c r="L125" s="30"/>
      <c r="M125" s="30"/>
      <c r="N125" s="30"/>
    </row>
    <row r="126" spans="1:14" ht="12.75">
      <c r="A126" s="34">
        <v>6</v>
      </c>
      <c r="B126" s="34">
        <v>15</v>
      </c>
      <c r="C126" s="34">
        <v>6</v>
      </c>
      <c r="D126" s="35">
        <v>2</v>
      </c>
      <c r="E126" s="36"/>
      <c r="F126" s="28" t="s">
        <v>257</v>
      </c>
      <c r="G126" s="55" t="s">
        <v>267</v>
      </c>
      <c r="H126" s="29">
        <v>5400000</v>
      </c>
      <c r="I126" s="29">
        <v>0</v>
      </c>
      <c r="J126" s="29">
        <v>5400000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3</v>
      </c>
      <c r="C127" s="34">
        <v>8</v>
      </c>
      <c r="D127" s="35">
        <v>2</v>
      </c>
      <c r="E127" s="36"/>
      <c r="F127" s="28" t="s">
        <v>257</v>
      </c>
      <c r="G127" s="55" t="s">
        <v>268</v>
      </c>
      <c r="H127" s="29">
        <v>7335024.59</v>
      </c>
      <c r="I127" s="29">
        <v>0</v>
      </c>
      <c r="J127" s="29">
        <v>7335024.59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3</v>
      </c>
      <c r="C128" s="34">
        <v>15</v>
      </c>
      <c r="D128" s="35">
        <v>2</v>
      </c>
      <c r="E128" s="36"/>
      <c r="F128" s="28" t="s">
        <v>257</v>
      </c>
      <c r="G128" s="55" t="s">
        <v>365</v>
      </c>
      <c r="H128" s="29">
        <v>6038940</v>
      </c>
      <c r="I128" s="29">
        <v>0</v>
      </c>
      <c r="J128" s="29">
        <v>6038940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1</v>
      </c>
      <c r="C129" s="34">
        <v>12</v>
      </c>
      <c r="D129" s="35">
        <v>2</v>
      </c>
      <c r="E129" s="36"/>
      <c r="F129" s="28" t="s">
        <v>257</v>
      </c>
      <c r="G129" s="55" t="s">
        <v>366</v>
      </c>
      <c r="H129" s="29">
        <v>1096600</v>
      </c>
      <c r="I129" s="29">
        <v>0</v>
      </c>
      <c r="J129" s="29">
        <v>1096600</v>
      </c>
      <c r="K129" s="29">
        <v>0</v>
      </c>
      <c r="L129" s="30">
        <v>0</v>
      </c>
      <c r="M129" s="30">
        <v>100</v>
      </c>
      <c r="N129" s="30">
        <v>0</v>
      </c>
    </row>
    <row r="130" spans="1:14" ht="12.75">
      <c r="A130" s="34">
        <v>6</v>
      </c>
      <c r="B130" s="34">
        <v>1</v>
      </c>
      <c r="C130" s="34">
        <v>13</v>
      </c>
      <c r="D130" s="35">
        <v>2</v>
      </c>
      <c r="E130" s="36"/>
      <c r="F130" s="28" t="s">
        <v>257</v>
      </c>
      <c r="G130" s="55" t="s">
        <v>367</v>
      </c>
      <c r="H130" s="29">
        <v>1900000</v>
      </c>
      <c r="I130" s="29">
        <v>0</v>
      </c>
      <c r="J130" s="29">
        <v>1900000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3</v>
      </c>
      <c r="C131" s="34">
        <v>9</v>
      </c>
      <c r="D131" s="35">
        <v>2</v>
      </c>
      <c r="E131" s="36"/>
      <c r="F131" s="28" t="s">
        <v>257</v>
      </c>
      <c r="G131" s="55" t="s">
        <v>368</v>
      </c>
      <c r="H131" s="29">
        <v>1342400</v>
      </c>
      <c r="I131" s="29">
        <v>0</v>
      </c>
      <c r="J131" s="29">
        <v>1342400</v>
      </c>
      <c r="K131" s="29">
        <v>0</v>
      </c>
      <c r="L131" s="30">
        <v>0</v>
      </c>
      <c r="M131" s="30">
        <v>100</v>
      </c>
      <c r="N131" s="30">
        <v>0</v>
      </c>
    </row>
    <row r="132" spans="1:14" ht="12.75">
      <c r="A132" s="34">
        <v>6</v>
      </c>
      <c r="B132" s="34">
        <v>6</v>
      </c>
      <c r="C132" s="34">
        <v>9</v>
      </c>
      <c r="D132" s="35">
        <v>2</v>
      </c>
      <c r="E132" s="36"/>
      <c r="F132" s="28" t="s">
        <v>257</v>
      </c>
      <c r="G132" s="55" t="s">
        <v>369</v>
      </c>
      <c r="H132" s="29">
        <v>156250</v>
      </c>
      <c r="I132" s="29">
        <v>0</v>
      </c>
      <c r="J132" s="29">
        <v>156250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17</v>
      </c>
      <c r="C133" s="34">
        <v>4</v>
      </c>
      <c r="D133" s="35">
        <v>2</v>
      </c>
      <c r="E133" s="36"/>
      <c r="F133" s="28" t="s">
        <v>257</v>
      </c>
      <c r="G133" s="55" t="s">
        <v>370</v>
      </c>
      <c r="H133" s="29">
        <v>3557400</v>
      </c>
      <c r="I133" s="29">
        <v>0</v>
      </c>
      <c r="J133" s="29">
        <v>3557400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3</v>
      </c>
      <c r="C134" s="34">
        <v>10</v>
      </c>
      <c r="D134" s="35">
        <v>2</v>
      </c>
      <c r="E134" s="36"/>
      <c r="F134" s="28" t="s">
        <v>257</v>
      </c>
      <c r="G134" s="55" t="s">
        <v>371</v>
      </c>
      <c r="H134" s="29">
        <v>7128705</v>
      </c>
      <c r="I134" s="29">
        <v>0</v>
      </c>
      <c r="J134" s="29">
        <v>7128705</v>
      </c>
      <c r="K134" s="29">
        <v>0</v>
      </c>
      <c r="L134" s="30">
        <v>0</v>
      </c>
      <c r="M134" s="30">
        <v>100</v>
      </c>
      <c r="N134" s="30">
        <v>0</v>
      </c>
    </row>
    <row r="135" spans="1:14" ht="12.75">
      <c r="A135" s="34">
        <v>6</v>
      </c>
      <c r="B135" s="34">
        <v>8</v>
      </c>
      <c r="C135" s="34">
        <v>12</v>
      </c>
      <c r="D135" s="35">
        <v>2</v>
      </c>
      <c r="E135" s="36"/>
      <c r="F135" s="28" t="s">
        <v>257</v>
      </c>
      <c r="G135" s="55" t="s">
        <v>372</v>
      </c>
      <c r="H135" s="29">
        <v>567500</v>
      </c>
      <c r="I135" s="29">
        <v>0</v>
      </c>
      <c r="J135" s="29">
        <v>567500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11</v>
      </c>
      <c r="C136" s="34">
        <v>6</v>
      </c>
      <c r="D136" s="35">
        <v>2</v>
      </c>
      <c r="E136" s="36"/>
      <c r="F136" s="28" t="s">
        <v>257</v>
      </c>
      <c r="G136" s="55" t="s">
        <v>373</v>
      </c>
      <c r="H136" s="29">
        <v>3050000</v>
      </c>
      <c r="I136" s="29">
        <v>0</v>
      </c>
      <c r="J136" s="29">
        <v>3050000</v>
      </c>
      <c r="K136" s="29">
        <v>0</v>
      </c>
      <c r="L136" s="30">
        <v>0</v>
      </c>
      <c r="M136" s="30">
        <v>100</v>
      </c>
      <c r="N136" s="30">
        <v>0</v>
      </c>
    </row>
    <row r="137" spans="1:14" ht="12.75">
      <c r="A137" s="34">
        <v>6</v>
      </c>
      <c r="B137" s="34">
        <v>3</v>
      </c>
      <c r="C137" s="34">
        <v>11</v>
      </c>
      <c r="D137" s="35">
        <v>2</v>
      </c>
      <c r="E137" s="36"/>
      <c r="F137" s="28" t="s">
        <v>257</v>
      </c>
      <c r="G137" s="55" t="s">
        <v>374</v>
      </c>
      <c r="H137" s="29">
        <v>3360785</v>
      </c>
      <c r="I137" s="29">
        <v>0</v>
      </c>
      <c r="J137" s="29">
        <v>3360785</v>
      </c>
      <c r="K137" s="29">
        <v>0</v>
      </c>
      <c r="L137" s="30">
        <v>0</v>
      </c>
      <c r="M137" s="30">
        <v>100</v>
      </c>
      <c r="N137" s="30">
        <v>0</v>
      </c>
    </row>
    <row r="138" spans="1:14" ht="12.75">
      <c r="A138" s="34">
        <v>6</v>
      </c>
      <c r="B138" s="34">
        <v>13</v>
      </c>
      <c r="C138" s="34">
        <v>6</v>
      </c>
      <c r="D138" s="35">
        <v>2</v>
      </c>
      <c r="E138" s="36"/>
      <c r="F138" s="28" t="s">
        <v>257</v>
      </c>
      <c r="G138" s="55" t="s">
        <v>375</v>
      </c>
      <c r="H138" s="29">
        <v>0</v>
      </c>
      <c r="I138" s="29">
        <v>0</v>
      </c>
      <c r="J138" s="29">
        <v>0</v>
      </c>
      <c r="K138" s="29">
        <v>0</v>
      </c>
      <c r="L138" s="30"/>
      <c r="M138" s="30"/>
      <c r="N138" s="30"/>
    </row>
    <row r="139" spans="1:14" ht="12.75">
      <c r="A139" s="34">
        <v>6</v>
      </c>
      <c r="B139" s="34">
        <v>6</v>
      </c>
      <c r="C139" s="34">
        <v>10</v>
      </c>
      <c r="D139" s="35">
        <v>2</v>
      </c>
      <c r="E139" s="36"/>
      <c r="F139" s="28" t="s">
        <v>257</v>
      </c>
      <c r="G139" s="55" t="s">
        <v>376</v>
      </c>
      <c r="H139" s="29">
        <v>87500</v>
      </c>
      <c r="I139" s="29">
        <v>0</v>
      </c>
      <c r="J139" s="29">
        <v>87500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20</v>
      </c>
      <c r="C140" s="34">
        <v>9</v>
      </c>
      <c r="D140" s="35">
        <v>2</v>
      </c>
      <c r="E140" s="36"/>
      <c r="F140" s="28" t="s">
        <v>257</v>
      </c>
      <c r="G140" s="55" t="s">
        <v>377</v>
      </c>
      <c r="H140" s="29">
        <v>7210450</v>
      </c>
      <c r="I140" s="29">
        <v>0</v>
      </c>
      <c r="J140" s="29">
        <v>7210450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20</v>
      </c>
      <c r="C141" s="34">
        <v>10</v>
      </c>
      <c r="D141" s="35">
        <v>2</v>
      </c>
      <c r="E141" s="36"/>
      <c r="F141" s="28" t="s">
        <v>257</v>
      </c>
      <c r="G141" s="55" t="s">
        <v>378</v>
      </c>
      <c r="H141" s="29">
        <v>2050000</v>
      </c>
      <c r="I141" s="29">
        <v>0</v>
      </c>
      <c r="J141" s="29">
        <v>2050000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</v>
      </c>
      <c r="C142" s="34">
        <v>14</v>
      </c>
      <c r="D142" s="35">
        <v>2</v>
      </c>
      <c r="E142" s="36"/>
      <c r="F142" s="28" t="s">
        <v>257</v>
      </c>
      <c r="G142" s="55" t="s">
        <v>379</v>
      </c>
      <c r="H142" s="29">
        <v>989056.93</v>
      </c>
      <c r="I142" s="29">
        <v>0</v>
      </c>
      <c r="J142" s="29">
        <v>989056.93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13</v>
      </c>
      <c r="C143" s="34">
        <v>7</v>
      </c>
      <c r="D143" s="35">
        <v>2</v>
      </c>
      <c r="E143" s="36"/>
      <c r="F143" s="28" t="s">
        <v>257</v>
      </c>
      <c r="G143" s="55" t="s">
        <v>380</v>
      </c>
      <c r="H143" s="29">
        <v>1593700</v>
      </c>
      <c r="I143" s="29">
        <v>0</v>
      </c>
      <c r="J143" s="29">
        <v>1593700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1</v>
      </c>
      <c r="C144" s="34">
        <v>15</v>
      </c>
      <c r="D144" s="35">
        <v>2</v>
      </c>
      <c r="E144" s="36"/>
      <c r="F144" s="28" t="s">
        <v>257</v>
      </c>
      <c r="G144" s="55" t="s">
        <v>381</v>
      </c>
      <c r="H144" s="29">
        <v>1470000</v>
      </c>
      <c r="I144" s="29">
        <v>0</v>
      </c>
      <c r="J144" s="29">
        <v>1470000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10</v>
      </c>
      <c r="C145" s="34">
        <v>6</v>
      </c>
      <c r="D145" s="35">
        <v>2</v>
      </c>
      <c r="E145" s="36"/>
      <c r="F145" s="28" t="s">
        <v>257</v>
      </c>
      <c r="G145" s="55" t="s">
        <v>382</v>
      </c>
      <c r="H145" s="29">
        <v>1486005.78</v>
      </c>
      <c r="I145" s="29">
        <v>0</v>
      </c>
      <c r="J145" s="29">
        <v>1486005.78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11</v>
      </c>
      <c r="C146" s="34">
        <v>7</v>
      </c>
      <c r="D146" s="35">
        <v>2</v>
      </c>
      <c r="E146" s="36"/>
      <c r="F146" s="28" t="s">
        <v>257</v>
      </c>
      <c r="G146" s="55" t="s">
        <v>383</v>
      </c>
      <c r="H146" s="29">
        <v>11066358.38</v>
      </c>
      <c r="I146" s="29">
        <v>0</v>
      </c>
      <c r="J146" s="29">
        <v>11014535</v>
      </c>
      <c r="K146" s="29">
        <v>51823.38</v>
      </c>
      <c r="L146" s="30">
        <v>0</v>
      </c>
      <c r="M146" s="30">
        <v>99.53</v>
      </c>
      <c r="N146" s="30">
        <v>0.46</v>
      </c>
    </row>
    <row r="147" spans="1:14" ht="12.75">
      <c r="A147" s="34">
        <v>6</v>
      </c>
      <c r="B147" s="34">
        <v>19</v>
      </c>
      <c r="C147" s="34">
        <v>4</v>
      </c>
      <c r="D147" s="35">
        <v>2</v>
      </c>
      <c r="E147" s="36"/>
      <c r="F147" s="28" t="s">
        <v>257</v>
      </c>
      <c r="G147" s="55" t="s">
        <v>384</v>
      </c>
      <c r="H147" s="29">
        <v>560260</v>
      </c>
      <c r="I147" s="29">
        <v>0</v>
      </c>
      <c r="J147" s="29">
        <v>560260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20</v>
      </c>
      <c r="C148" s="34">
        <v>11</v>
      </c>
      <c r="D148" s="35">
        <v>2</v>
      </c>
      <c r="E148" s="36"/>
      <c r="F148" s="28" t="s">
        <v>257</v>
      </c>
      <c r="G148" s="55" t="s">
        <v>385</v>
      </c>
      <c r="H148" s="29">
        <v>4655000</v>
      </c>
      <c r="I148" s="29">
        <v>0</v>
      </c>
      <c r="J148" s="29">
        <v>4655000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16</v>
      </c>
      <c r="C149" s="34">
        <v>5</v>
      </c>
      <c r="D149" s="35">
        <v>2</v>
      </c>
      <c r="E149" s="36"/>
      <c r="F149" s="28" t="s">
        <v>257</v>
      </c>
      <c r="G149" s="55" t="s">
        <v>386</v>
      </c>
      <c r="H149" s="29">
        <v>8070572.75</v>
      </c>
      <c r="I149" s="29">
        <v>0</v>
      </c>
      <c r="J149" s="29">
        <v>8070572.75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11</v>
      </c>
      <c r="C150" s="34">
        <v>8</v>
      </c>
      <c r="D150" s="35">
        <v>2</v>
      </c>
      <c r="E150" s="36"/>
      <c r="F150" s="28" t="s">
        <v>257</v>
      </c>
      <c r="G150" s="55" t="s">
        <v>269</v>
      </c>
      <c r="H150" s="29">
        <v>3124704.74</v>
      </c>
      <c r="I150" s="29">
        <v>0</v>
      </c>
      <c r="J150" s="29">
        <v>3124704.74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9</v>
      </c>
      <c r="C151" s="34">
        <v>12</v>
      </c>
      <c r="D151" s="35">
        <v>2</v>
      </c>
      <c r="E151" s="36"/>
      <c r="F151" s="28" t="s">
        <v>257</v>
      </c>
      <c r="G151" s="55" t="s">
        <v>387</v>
      </c>
      <c r="H151" s="29">
        <v>7059712.58</v>
      </c>
      <c r="I151" s="29">
        <v>0</v>
      </c>
      <c r="J151" s="29">
        <v>7059712.58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20</v>
      </c>
      <c r="C152" s="34">
        <v>12</v>
      </c>
      <c r="D152" s="35">
        <v>2</v>
      </c>
      <c r="E152" s="36"/>
      <c r="F152" s="28" t="s">
        <v>257</v>
      </c>
      <c r="G152" s="55" t="s">
        <v>388</v>
      </c>
      <c r="H152" s="29">
        <v>220000</v>
      </c>
      <c r="I152" s="29">
        <v>0</v>
      </c>
      <c r="J152" s="29">
        <v>220000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18</v>
      </c>
      <c r="C153" s="34">
        <v>8</v>
      </c>
      <c r="D153" s="35">
        <v>2</v>
      </c>
      <c r="E153" s="36"/>
      <c r="F153" s="28" t="s">
        <v>257</v>
      </c>
      <c r="G153" s="55" t="s">
        <v>389</v>
      </c>
      <c r="H153" s="29">
        <v>2000901</v>
      </c>
      <c r="I153" s="29">
        <v>0</v>
      </c>
      <c r="J153" s="29">
        <v>2000901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7</v>
      </c>
      <c r="C154" s="34">
        <v>6</v>
      </c>
      <c r="D154" s="35">
        <v>2</v>
      </c>
      <c r="E154" s="36"/>
      <c r="F154" s="28" t="s">
        <v>257</v>
      </c>
      <c r="G154" s="55" t="s">
        <v>390</v>
      </c>
      <c r="H154" s="29">
        <v>6948380.86</v>
      </c>
      <c r="I154" s="29">
        <v>0</v>
      </c>
      <c r="J154" s="29">
        <v>6948380.86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18</v>
      </c>
      <c r="C155" s="34">
        <v>9</v>
      </c>
      <c r="D155" s="35">
        <v>2</v>
      </c>
      <c r="E155" s="36"/>
      <c r="F155" s="28" t="s">
        <v>257</v>
      </c>
      <c r="G155" s="55" t="s">
        <v>391</v>
      </c>
      <c r="H155" s="29">
        <v>1859000</v>
      </c>
      <c r="I155" s="29">
        <v>0</v>
      </c>
      <c r="J155" s="29">
        <v>1859000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18</v>
      </c>
      <c r="C156" s="34">
        <v>10</v>
      </c>
      <c r="D156" s="35">
        <v>2</v>
      </c>
      <c r="E156" s="36"/>
      <c r="F156" s="28" t="s">
        <v>257</v>
      </c>
      <c r="G156" s="55" t="s">
        <v>392</v>
      </c>
      <c r="H156" s="29">
        <v>220000</v>
      </c>
      <c r="I156" s="29">
        <v>0</v>
      </c>
      <c r="J156" s="29">
        <v>220000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</v>
      </c>
      <c r="C157" s="34">
        <v>16</v>
      </c>
      <c r="D157" s="35">
        <v>2</v>
      </c>
      <c r="E157" s="36"/>
      <c r="F157" s="28" t="s">
        <v>257</v>
      </c>
      <c r="G157" s="55" t="s">
        <v>271</v>
      </c>
      <c r="H157" s="29">
        <v>6533500</v>
      </c>
      <c r="I157" s="29">
        <v>0</v>
      </c>
      <c r="J157" s="29">
        <v>6533500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2</v>
      </c>
      <c r="C158" s="34">
        <v>13</v>
      </c>
      <c r="D158" s="35">
        <v>2</v>
      </c>
      <c r="E158" s="36"/>
      <c r="F158" s="28" t="s">
        <v>257</v>
      </c>
      <c r="G158" s="55" t="s">
        <v>393</v>
      </c>
      <c r="H158" s="29">
        <v>3387500</v>
      </c>
      <c r="I158" s="29">
        <v>0</v>
      </c>
      <c r="J158" s="29">
        <v>3387500</v>
      </c>
      <c r="K158" s="29">
        <v>0</v>
      </c>
      <c r="L158" s="30">
        <v>0</v>
      </c>
      <c r="M158" s="30">
        <v>100</v>
      </c>
      <c r="N158" s="30">
        <v>0</v>
      </c>
    </row>
    <row r="159" spans="1:14" ht="12.75">
      <c r="A159" s="34">
        <v>6</v>
      </c>
      <c r="B159" s="34">
        <v>18</v>
      </c>
      <c r="C159" s="34">
        <v>11</v>
      </c>
      <c r="D159" s="35">
        <v>2</v>
      </c>
      <c r="E159" s="36"/>
      <c r="F159" s="28" t="s">
        <v>257</v>
      </c>
      <c r="G159" s="55" t="s">
        <v>272</v>
      </c>
      <c r="H159" s="29">
        <v>8800000</v>
      </c>
      <c r="I159" s="29">
        <v>0</v>
      </c>
      <c r="J159" s="29">
        <v>8800000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17</v>
      </c>
      <c r="C160" s="34">
        <v>5</v>
      </c>
      <c r="D160" s="35">
        <v>2</v>
      </c>
      <c r="E160" s="36"/>
      <c r="F160" s="28" t="s">
        <v>257</v>
      </c>
      <c r="G160" s="55" t="s">
        <v>394</v>
      </c>
      <c r="H160" s="29">
        <v>9000000</v>
      </c>
      <c r="I160" s="29">
        <v>0</v>
      </c>
      <c r="J160" s="29">
        <v>9000000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11</v>
      </c>
      <c r="C161" s="34">
        <v>9</v>
      </c>
      <c r="D161" s="35">
        <v>2</v>
      </c>
      <c r="E161" s="36"/>
      <c r="F161" s="28" t="s">
        <v>257</v>
      </c>
      <c r="G161" s="55" t="s">
        <v>395</v>
      </c>
      <c r="H161" s="29">
        <v>795514.7</v>
      </c>
      <c r="I161" s="29">
        <v>0</v>
      </c>
      <c r="J161" s="29">
        <v>795514.7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4</v>
      </c>
      <c r="C162" s="34">
        <v>6</v>
      </c>
      <c r="D162" s="35">
        <v>2</v>
      </c>
      <c r="E162" s="36"/>
      <c r="F162" s="28" t="s">
        <v>257</v>
      </c>
      <c r="G162" s="55" t="s">
        <v>396</v>
      </c>
      <c r="H162" s="29">
        <v>2929836</v>
      </c>
      <c r="I162" s="29">
        <v>0</v>
      </c>
      <c r="J162" s="29">
        <v>2902035.5</v>
      </c>
      <c r="K162" s="29">
        <v>27800.5</v>
      </c>
      <c r="L162" s="30">
        <v>0</v>
      </c>
      <c r="M162" s="30">
        <v>99.05</v>
      </c>
      <c r="N162" s="30">
        <v>0.94</v>
      </c>
    </row>
    <row r="163" spans="1:14" ht="12.75">
      <c r="A163" s="34">
        <v>6</v>
      </c>
      <c r="B163" s="34">
        <v>7</v>
      </c>
      <c r="C163" s="34">
        <v>7</v>
      </c>
      <c r="D163" s="35">
        <v>2</v>
      </c>
      <c r="E163" s="36"/>
      <c r="F163" s="28" t="s">
        <v>257</v>
      </c>
      <c r="G163" s="55" t="s">
        <v>397</v>
      </c>
      <c r="H163" s="29">
        <v>4066600</v>
      </c>
      <c r="I163" s="29">
        <v>0</v>
      </c>
      <c r="J163" s="29">
        <v>4066600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1</v>
      </c>
      <c r="C164" s="34">
        <v>17</v>
      </c>
      <c r="D164" s="35">
        <v>2</v>
      </c>
      <c r="E164" s="36"/>
      <c r="F164" s="28" t="s">
        <v>257</v>
      </c>
      <c r="G164" s="55" t="s">
        <v>398</v>
      </c>
      <c r="H164" s="29">
        <v>3579131.43</v>
      </c>
      <c r="I164" s="29">
        <v>0</v>
      </c>
      <c r="J164" s="29">
        <v>3579131.43</v>
      </c>
      <c r="K164" s="29">
        <v>0</v>
      </c>
      <c r="L164" s="30">
        <v>0</v>
      </c>
      <c r="M164" s="30">
        <v>100</v>
      </c>
      <c r="N164" s="30">
        <v>0</v>
      </c>
    </row>
    <row r="165" spans="1:14" ht="12.75">
      <c r="A165" s="34">
        <v>6</v>
      </c>
      <c r="B165" s="34">
        <v>2</v>
      </c>
      <c r="C165" s="34">
        <v>14</v>
      </c>
      <c r="D165" s="35">
        <v>2</v>
      </c>
      <c r="E165" s="36"/>
      <c r="F165" s="28" t="s">
        <v>257</v>
      </c>
      <c r="G165" s="55" t="s">
        <v>399</v>
      </c>
      <c r="H165" s="29">
        <v>4488477</v>
      </c>
      <c r="I165" s="29">
        <v>0</v>
      </c>
      <c r="J165" s="29">
        <v>4488477</v>
      </c>
      <c r="K165" s="29">
        <v>0</v>
      </c>
      <c r="L165" s="30">
        <v>0</v>
      </c>
      <c r="M165" s="30">
        <v>100</v>
      </c>
      <c r="N165" s="30">
        <v>0</v>
      </c>
    </row>
    <row r="166" spans="1:14" ht="12.75">
      <c r="A166" s="34">
        <v>6</v>
      </c>
      <c r="B166" s="34">
        <v>4</v>
      </c>
      <c r="C166" s="34">
        <v>7</v>
      </c>
      <c r="D166" s="35">
        <v>2</v>
      </c>
      <c r="E166" s="36"/>
      <c r="F166" s="28" t="s">
        <v>257</v>
      </c>
      <c r="G166" s="55" t="s">
        <v>400</v>
      </c>
      <c r="H166" s="29">
        <v>3683316.53</v>
      </c>
      <c r="I166" s="29">
        <v>0</v>
      </c>
      <c r="J166" s="29">
        <v>3675000</v>
      </c>
      <c r="K166" s="29">
        <v>8316.53</v>
      </c>
      <c r="L166" s="30">
        <v>0</v>
      </c>
      <c r="M166" s="30">
        <v>99.77</v>
      </c>
      <c r="N166" s="30">
        <v>0.22</v>
      </c>
    </row>
    <row r="167" spans="1:14" ht="12.75">
      <c r="A167" s="34">
        <v>6</v>
      </c>
      <c r="B167" s="34">
        <v>15</v>
      </c>
      <c r="C167" s="34">
        <v>7</v>
      </c>
      <c r="D167" s="35">
        <v>2</v>
      </c>
      <c r="E167" s="36"/>
      <c r="F167" s="28" t="s">
        <v>257</v>
      </c>
      <c r="G167" s="55" t="s">
        <v>401</v>
      </c>
      <c r="H167" s="29">
        <v>17451</v>
      </c>
      <c r="I167" s="29">
        <v>0</v>
      </c>
      <c r="J167" s="29">
        <v>17451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18</v>
      </c>
      <c r="C168" s="34">
        <v>13</v>
      </c>
      <c r="D168" s="35">
        <v>2</v>
      </c>
      <c r="E168" s="36"/>
      <c r="F168" s="28" t="s">
        <v>257</v>
      </c>
      <c r="G168" s="55" t="s">
        <v>402</v>
      </c>
      <c r="H168" s="29">
        <v>5451773.42</v>
      </c>
      <c r="I168" s="29">
        <v>0</v>
      </c>
      <c r="J168" s="29">
        <v>5292133.63</v>
      </c>
      <c r="K168" s="29">
        <v>159639.79</v>
      </c>
      <c r="L168" s="30">
        <v>0</v>
      </c>
      <c r="M168" s="30">
        <v>97.07</v>
      </c>
      <c r="N168" s="30">
        <v>2.92</v>
      </c>
    </row>
    <row r="169" spans="1:14" ht="12.75">
      <c r="A169" s="34">
        <v>6</v>
      </c>
      <c r="B169" s="34">
        <v>16</v>
      </c>
      <c r="C169" s="34">
        <v>6</v>
      </c>
      <c r="D169" s="35">
        <v>2</v>
      </c>
      <c r="E169" s="36"/>
      <c r="F169" s="28" t="s">
        <v>257</v>
      </c>
      <c r="G169" s="55" t="s">
        <v>403</v>
      </c>
      <c r="H169" s="29">
        <v>0</v>
      </c>
      <c r="I169" s="29">
        <v>0</v>
      </c>
      <c r="J169" s="29">
        <v>0</v>
      </c>
      <c r="K169" s="29">
        <v>0</v>
      </c>
      <c r="L169" s="30"/>
      <c r="M169" s="30"/>
      <c r="N169" s="30"/>
    </row>
    <row r="170" spans="1:14" ht="12.75">
      <c r="A170" s="34">
        <v>6</v>
      </c>
      <c r="B170" s="34">
        <v>19</v>
      </c>
      <c r="C170" s="34">
        <v>5</v>
      </c>
      <c r="D170" s="35">
        <v>2</v>
      </c>
      <c r="E170" s="36"/>
      <c r="F170" s="28" t="s">
        <v>257</v>
      </c>
      <c r="G170" s="55" t="s">
        <v>404</v>
      </c>
      <c r="H170" s="29">
        <v>5317058.66</v>
      </c>
      <c r="I170" s="29">
        <v>0</v>
      </c>
      <c r="J170" s="29">
        <v>5317058.66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7</v>
      </c>
      <c r="C171" s="34">
        <v>8</v>
      </c>
      <c r="D171" s="35">
        <v>2</v>
      </c>
      <c r="E171" s="36"/>
      <c r="F171" s="28" t="s">
        <v>257</v>
      </c>
      <c r="G171" s="55" t="s">
        <v>405</v>
      </c>
      <c r="H171" s="29">
        <v>5502647.44</v>
      </c>
      <c r="I171" s="29">
        <v>0</v>
      </c>
      <c r="J171" s="29">
        <v>5502647.44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8</v>
      </c>
      <c r="C172" s="34">
        <v>13</v>
      </c>
      <c r="D172" s="35">
        <v>2</v>
      </c>
      <c r="E172" s="36"/>
      <c r="F172" s="28" t="s">
        <v>257</v>
      </c>
      <c r="G172" s="55" t="s">
        <v>406</v>
      </c>
      <c r="H172" s="29">
        <v>3839482.76</v>
      </c>
      <c r="I172" s="29">
        <v>0</v>
      </c>
      <c r="J172" s="29">
        <v>3839482.76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14</v>
      </c>
      <c r="C173" s="34">
        <v>10</v>
      </c>
      <c r="D173" s="35">
        <v>2</v>
      </c>
      <c r="E173" s="36"/>
      <c r="F173" s="28" t="s">
        <v>257</v>
      </c>
      <c r="G173" s="55" t="s">
        <v>407</v>
      </c>
      <c r="H173" s="29">
        <v>4280832.45</v>
      </c>
      <c r="I173" s="29">
        <v>0</v>
      </c>
      <c r="J173" s="29">
        <v>4280832.45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4</v>
      </c>
      <c r="C174" s="34">
        <v>8</v>
      </c>
      <c r="D174" s="35">
        <v>2</v>
      </c>
      <c r="E174" s="36"/>
      <c r="F174" s="28" t="s">
        <v>257</v>
      </c>
      <c r="G174" s="55" t="s">
        <v>408</v>
      </c>
      <c r="H174" s="29">
        <v>15839231.9</v>
      </c>
      <c r="I174" s="29">
        <v>0</v>
      </c>
      <c r="J174" s="29">
        <v>15839231.9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3</v>
      </c>
      <c r="C175" s="34">
        <v>12</v>
      </c>
      <c r="D175" s="35">
        <v>2</v>
      </c>
      <c r="E175" s="36"/>
      <c r="F175" s="28" t="s">
        <v>257</v>
      </c>
      <c r="G175" s="55" t="s">
        <v>409</v>
      </c>
      <c r="H175" s="29">
        <v>6105451.13</v>
      </c>
      <c r="I175" s="29">
        <v>0</v>
      </c>
      <c r="J175" s="29">
        <v>6105451.13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7</v>
      </c>
      <c r="C176" s="34">
        <v>9</v>
      </c>
      <c r="D176" s="35">
        <v>2</v>
      </c>
      <c r="E176" s="36"/>
      <c r="F176" s="28" t="s">
        <v>257</v>
      </c>
      <c r="G176" s="55" t="s">
        <v>410</v>
      </c>
      <c r="H176" s="29">
        <v>128400</v>
      </c>
      <c r="I176" s="29">
        <v>0</v>
      </c>
      <c r="J176" s="29">
        <v>128400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12</v>
      </c>
      <c r="C177" s="34">
        <v>7</v>
      </c>
      <c r="D177" s="35">
        <v>2</v>
      </c>
      <c r="E177" s="36"/>
      <c r="F177" s="28" t="s">
        <v>257</v>
      </c>
      <c r="G177" s="55" t="s">
        <v>411</v>
      </c>
      <c r="H177" s="29">
        <v>1254138.75</v>
      </c>
      <c r="I177" s="29">
        <v>0</v>
      </c>
      <c r="J177" s="29">
        <v>1254138.75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1</v>
      </c>
      <c r="C178" s="34">
        <v>18</v>
      </c>
      <c r="D178" s="35">
        <v>2</v>
      </c>
      <c r="E178" s="36"/>
      <c r="F178" s="28" t="s">
        <v>257</v>
      </c>
      <c r="G178" s="55" t="s">
        <v>412</v>
      </c>
      <c r="H178" s="29">
        <v>7600964</v>
      </c>
      <c r="I178" s="29">
        <v>0</v>
      </c>
      <c r="J178" s="29">
        <v>7600964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19</v>
      </c>
      <c r="C179" s="34">
        <v>6</v>
      </c>
      <c r="D179" s="35">
        <v>2</v>
      </c>
      <c r="E179" s="36"/>
      <c r="F179" s="28" t="s">
        <v>257</v>
      </c>
      <c r="G179" s="55" t="s">
        <v>273</v>
      </c>
      <c r="H179" s="29">
        <v>10861695.61</v>
      </c>
      <c r="I179" s="29">
        <v>0</v>
      </c>
      <c r="J179" s="29">
        <v>10856621.19</v>
      </c>
      <c r="K179" s="29">
        <v>5074.42</v>
      </c>
      <c r="L179" s="30">
        <v>0</v>
      </c>
      <c r="M179" s="30">
        <v>99.95</v>
      </c>
      <c r="N179" s="30">
        <v>0.04</v>
      </c>
    </row>
    <row r="180" spans="1:14" ht="12.75">
      <c r="A180" s="34">
        <v>6</v>
      </c>
      <c r="B180" s="34">
        <v>15</v>
      </c>
      <c r="C180" s="34">
        <v>8</v>
      </c>
      <c r="D180" s="35">
        <v>2</v>
      </c>
      <c r="E180" s="36"/>
      <c r="F180" s="28" t="s">
        <v>257</v>
      </c>
      <c r="G180" s="55" t="s">
        <v>413</v>
      </c>
      <c r="H180" s="29">
        <v>294000</v>
      </c>
      <c r="I180" s="29">
        <v>0</v>
      </c>
      <c r="J180" s="29">
        <v>294000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13</v>
      </c>
      <c r="D181" s="35">
        <v>2</v>
      </c>
      <c r="E181" s="36"/>
      <c r="F181" s="28" t="s">
        <v>257</v>
      </c>
      <c r="G181" s="55" t="s">
        <v>414</v>
      </c>
      <c r="H181" s="29">
        <v>4663869.32</v>
      </c>
      <c r="I181" s="29">
        <v>0</v>
      </c>
      <c r="J181" s="29">
        <v>4663869.32</v>
      </c>
      <c r="K181" s="29">
        <v>0</v>
      </c>
      <c r="L181" s="30">
        <v>0</v>
      </c>
      <c r="M181" s="30">
        <v>100</v>
      </c>
      <c r="N181" s="30">
        <v>0</v>
      </c>
    </row>
    <row r="182" spans="1:14" ht="12.75">
      <c r="A182" s="34">
        <v>6</v>
      </c>
      <c r="B182" s="34">
        <v>11</v>
      </c>
      <c r="C182" s="34">
        <v>10</v>
      </c>
      <c r="D182" s="35">
        <v>2</v>
      </c>
      <c r="E182" s="36"/>
      <c r="F182" s="28" t="s">
        <v>257</v>
      </c>
      <c r="G182" s="55" t="s">
        <v>415</v>
      </c>
      <c r="H182" s="29">
        <v>5374931.8</v>
      </c>
      <c r="I182" s="29">
        <v>0</v>
      </c>
      <c r="J182" s="29">
        <v>5285649.41</v>
      </c>
      <c r="K182" s="29">
        <v>89282.39</v>
      </c>
      <c r="L182" s="30">
        <v>0</v>
      </c>
      <c r="M182" s="30">
        <v>98.33</v>
      </c>
      <c r="N182" s="30">
        <v>1.66</v>
      </c>
    </row>
    <row r="183" spans="1:14" ht="12.75">
      <c r="A183" s="34">
        <v>6</v>
      </c>
      <c r="B183" s="34">
        <v>3</v>
      </c>
      <c r="C183" s="34">
        <v>13</v>
      </c>
      <c r="D183" s="35">
        <v>2</v>
      </c>
      <c r="E183" s="36"/>
      <c r="F183" s="28" t="s">
        <v>257</v>
      </c>
      <c r="G183" s="55" t="s">
        <v>416</v>
      </c>
      <c r="H183" s="29">
        <v>5469512.86</v>
      </c>
      <c r="I183" s="29">
        <v>0</v>
      </c>
      <c r="J183" s="29">
        <v>5469512.86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11</v>
      </c>
      <c r="C184" s="34">
        <v>11</v>
      </c>
      <c r="D184" s="35">
        <v>2</v>
      </c>
      <c r="E184" s="36"/>
      <c r="F184" s="28" t="s">
        <v>257</v>
      </c>
      <c r="G184" s="55" t="s">
        <v>417</v>
      </c>
      <c r="H184" s="29">
        <v>650000</v>
      </c>
      <c r="I184" s="29">
        <v>0</v>
      </c>
      <c r="J184" s="29">
        <v>650000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19</v>
      </c>
      <c r="C185" s="34">
        <v>7</v>
      </c>
      <c r="D185" s="35">
        <v>2</v>
      </c>
      <c r="E185" s="36"/>
      <c r="F185" s="28" t="s">
        <v>257</v>
      </c>
      <c r="G185" s="55" t="s">
        <v>418</v>
      </c>
      <c r="H185" s="29">
        <v>7252385</v>
      </c>
      <c r="I185" s="29">
        <v>0</v>
      </c>
      <c r="J185" s="29">
        <v>7252385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9</v>
      </c>
      <c r="C186" s="34">
        <v>14</v>
      </c>
      <c r="D186" s="35">
        <v>2</v>
      </c>
      <c r="E186" s="36"/>
      <c r="F186" s="28" t="s">
        <v>257</v>
      </c>
      <c r="G186" s="55" t="s">
        <v>419</v>
      </c>
      <c r="H186" s="29">
        <v>17730994.95</v>
      </c>
      <c r="I186" s="29">
        <v>0</v>
      </c>
      <c r="J186" s="29">
        <v>17730994.95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19</v>
      </c>
      <c r="C187" s="34">
        <v>8</v>
      </c>
      <c r="D187" s="35">
        <v>2</v>
      </c>
      <c r="E187" s="36"/>
      <c r="F187" s="28" t="s">
        <v>257</v>
      </c>
      <c r="G187" s="55" t="s">
        <v>420</v>
      </c>
      <c r="H187" s="29">
        <v>2395613.72</v>
      </c>
      <c r="I187" s="29">
        <v>0</v>
      </c>
      <c r="J187" s="29">
        <v>2395613.72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9</v>
      </c>
      <c r="C188" s="34">
        <v>15</v>
      </c>
      <c r="D188" s="35">
        <v>2</v>
      </c>
      <c r="E188" s="36"/>
      <c r="F188" s="28" t="s">
        <v>257</v>
      </c>
      <c r="G188" s="55" t="s">
        <v>421</v>
      </c>
      <c r="H188" s="29">
        <v>4699275</v>
      </c>
      <c r="I188" s="29">
        <v>0</v>
      </c>
      <c r="J188" s="29">
        <v>4699275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9</v>
      </c>
      <c r="C189" s="34">
        <v>16</v>
      </c>
      <c r="D189" s="35">
        <v>2</v>
      </c>
      <c r="E189" s="36"/>
      <c r="F189" s="28" t="s">
        <v>257</v>
      </c>
      <c r="G189" s="55" t="s">
        <v>422</v>
      </c>
      <c r="H189" s="29">
        <v>2528557</v>
      </c>
      <c r="I189" s="29">
        <v>0</v>
      </c>
      <c r="J189" s="29">
        <v>2528557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7</v>
      </c>
      <c r="C190" s="34">
        <v>10</v>
      </c>
      <c r="D190" s="35">
        <v>2</v>
      </c>
      <c r="E190" s="36"/>
      <c r="F190" s="28" t="s">
        <v>257</v>
      </c>
      <c r="G190" s="55" t="s">
        <v>423</v>
      </c>
      <c r="H190" s="29">
        <v>12228954.85</v>
      </c>
      <c r="I190" s="29">
        <v>0</v>
      </c>
      <c r="J190" s="29">
        <v>12228954.85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1</v>
      </c>
      <c r="C191" s="34">
        <v>19</v>
      </c>
      <c r="D191" s="35">
        <v>2</v>
      </c>
      <c r="E191" s="36"/>
      <c r="F191" s="28" t="s">
        <v>257</v>
      </c>
      <c r="G191" s="55" t="s">
        <v>424</v>
      </c>
      <c r="H191" s="29">
        <v>1393875</v>
      </c>
      <c r="I191" s="29">
        <v>0</v>
      </c>
      <c r="J191" s="29">
        <v>1393875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20</v>
      </c>
      <c r="C192" s="34">
        <v>14</v>
      </c>
      <c r="D192" s="35">
        <v>2</v>
      </c>
      <c r="E192" s="36"/>
      <c r="F192" s="28" t="s">
        <v>257</v>
      </c>
      <c r="G192" s="55" t="s">
        <v>425</v>
      </c>
      <c r="H192" s="29">
        <v>16091732.98</v>
      </c>
      <c r="I192" s="29">
        <v>0</v>
      </c>
      <c r="J192" s="29">
        <v>16091732.98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3</v>
      </c>
      <c r="C193" s="34">
        <v>14</v>
      </c>
      <c r="D193" s="35">
        <v>2</v>
      </c>
      <c r="E193" s="36"/>
      <c r="F193" s="28" t="s">
        <v>257</v>
      </c>
      <c r="G193" s="55" t="s">
        <v>426</v>
      </c>
      <c r="H193" s="29">
        <v>4101935.6</v>
      </c>
      <c r="I193" s="29">
        <v>0</v>
      </c>
      <c r="J193" s="29">
        <v>4101935.6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6</v>
      </c>
      <c r="C194" s="34">
        <v>11</v>
      </c>
      <c r="D194" s="35">
        <v>2</v>
      </c>
      <c r="E194" s="36"/>
      <c r="F194" s="28" t="s">
        <v>257</v>
      </c>
      <c r="G194" s="55" t="s">
        <v>427</v>
      </c>
      <c r="H194" s="29">
        <v>3451618.17</v>
      </c>
      <c r="I194" s="29">
        <v>0</v>
      </c>
      <c r="J194" s="29">
        <v>3451618.17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14</v>
      </c>
      <c r="C195" s="34">
        <v>11</v>
      </c>
      <c r="D195" s="35">
        <v>2</v>
      </c>
      <c r="E195" s="36"/>
      <c r="F195" s="28" t="s">
        <v>257</v>
      </c>
      <c r="G195" s="55" t="s">
        <v>428</v>
      </c>
      <c r="H195" s="29">
        <v>7459900</v>
      </c>
      <c r="I195" s="29">
        <v>0</v>
      </c>
      <c r="J195" s="29">
        <v>7459900</v>
      </c>
      <c r="K195" s="29">
        <v>0</v>
      </c>
      <c r="L195" s="30">
        <v>0</v>
      </c>
      <c r="M195" s="30">
        <v>100</v>
      </c>
      <c r="N195" s="30">
        <v>0</v>
      </c>
    </row>
    <row r="196" spans="1:14" ht="12.75">
      <c r="A196" s="34">
        <v>6</v>
      </c>
      <c r="B196" s="34">
        <v>7</v>
      </c>
      <c r="C196" s="34">
        <v>2</v>
      </c>
      <c r="D196" s="35">
        <v>3</v>
      </c>
      <c r="E196" s="36"/>
      <c r="F196" s="28" t="s">
        <v>257</v>
      </c>
      <c r="G196" s="55" t="s">
        <v>429</v>
      </c>
      <c r="H196" s="29">
        <v>6480000</v>
      </c>
      <c r="I196" s="29">
        <v>0</v>
      </c>
      <c r="J196" s="29">
        <v>6480000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9</v>
      </c>
      <c r="C197" s="34">
        <v>1</v>
      </c>
      <c r="D197" s="35">
        <v>3</v>
      </c>
      <c r="E197" s="36"/>
      <c r="F197" s="28" t="s">
        <v>257</v>
      </c>
      <c r="G197" s="55" t="s">
        <v>430</v>
      </c>
      <c r="H197" s="29">
        <v>17100000</v>
      </c>
      <c r="I197" s="29">
        <v>0</v>
      </c>
      <c r="J197" s="29">
        <v>17100000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9</v>
      </c>
      <c r="C198" s="34">
        <v>3</v>
      </c>
      <c r="D198" s="35">
        <v>3</v>
      </c>
      <c r="E198" s="36"/>
      <c r="F198" s="28" t="s">
        <v>257</v>
      </c>
      <c r="G198" s="55" t="s">
        <v>431</v>
      </c>
      <c r="H198" s="29">
        <v>14101948.65</v>
      </c>
      <c r="I198" s="29">
        <v>0</v>
      </c>
      <c r="J198" s="29">
        <v>14101948.65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2</v>
      </c>
      <c r="C199" s="34">
        <v>5</v>
      </c>
      <c r="D199" s="35">
        <v>3</v>
      </c>
      <c r="E199" s="36"/>
      <c r="F199" s="28" t="s">
        <v>257</v>
      </c>
      <c r="G199" s="55" t="s">
        <v>432</v>
      </c>
      <c r="H199" s="29">
        <v>3146250</v>
      </c>
      <c r="I199" s="29">
        <v>0</v>
      </c>
      <c r="J199" s="29">
        <v>3146250</v>
      </c>
      <c r="K199" s="29">
        <v>0</v>
      </c>
      <c r="L199" s="30">
        <v>0</v>
      </c>
      <c r="M199" s="30">
        <v>100</v>
      </c>
      <c r="N199" s="30">
        <v>0</v>
      </c>
    </row>
    <row r="200" spans="1:14" ht="12.75">
      <c r="A200" s="34">
        <v>6</v>
      </c>
      <c r="B200" s="34">
        <v>5</v>
      </c>
      <c r="C200" s="34">
        <v>5</v>
      </c>
      <c r="D200" s="35">
        <v>3</v>
      </c>
      <c r="E200" s="36"/>
      <c r="F200" s="28" t="s">
        <v>257</v>
      </c>
      <c r="G200" s="55" t="s">
        <v>433</v>
      </c>
      <c r="H200" s="29">
        <v>14983500</v>
      </c>
      <c r="I200" s="29">
        <v>0</v>
      </c>
      <c r="J200" s="29">
        <v>14983500</v>
      </c>
      <c r="K200" s="29">
        <v>0</v>
      </c>
      <c r="L200" s="30">
        <v>0</v>
      </c>
      <c r="M200" s="30">
        <v>100</v>
      </c>
      <c r="N200" s="30">
        <v>0</v>
      </c>
    </row>
    <row r="201" spans="1:14" ht="12.75">
      <c r="A201" s="34">
        <v>6</v>
      </c>
      <c r="B201" s="34">
        <v>2</v>
      </c>
      <c r="C201" s="34">
        <v>7</v>
      </c>
      <c r="D201" s="35">
        <v>3</v>
      </c>
      <c r="E201" s="36"/>
      <c r="F201" s="28" t="s">
        <v>257</v>
      </c>
      <c r="G201" s="55" t="s">
        <v>434</v>
      </c>
      <c r="H201" s="29">
        <v>10854022.92</v>
      </c>
      <c r="I201" s="29">
        <v>0</v>
      </c>
      <c r="J201" s="29">
        <v>10850000</v>
      </c>
      <c r="K201" s="29">
        <v>4022.92</v>
      </c>
      <c r="L201" s="30">
        <v>0</v>
      </c>
      <c r="M201" s="30">
        <v>99.96</v>
      </c>
      <c r="N201" s="30">
        <v>0.03</v>
      </c>
    </row>
    <row r="202" spans="1:14" ht="12.75">
      <c r="A202" s="34">
        <v>6</v>
      </c>
      <c r="B202" s="34">
        <v>14</v>
      </c>
      <c r="C202" s="34">
        <v>4</v>
      </c>
      <c r="D202" s="35">
        <v>3</v>
      </c>
      <c r="E202" s="36"/>
      <c r="F202" s="28" t="s">
        <v>257</v>
      </c>
      <c r="G202" s="55" t="s">
        <v>435</v>
      </c>
      <c r="H202" s="29">
        <v>7481340</v>
      </c>
      <c r="I202" s="29">
        <v>0</v>
      </c>
      <c r="J202" s="29">
        <v>7481340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8</v>
      </c>
      <c r="C203" s="34">
        <v>6</v>
      </c>
      <c r="D203" s="35">
        <v>3</v>
      </c>
      <c r="E203" s="36"/>
      <c r="F203" s="28" t="s">
        <v>257</v>
      </c>
      <c r="G203" s="55" t="s">
        <v>436</v>
      </c>
      <c r="H203" s="29">
        <v>5139147.24</v>
      </c>
      <c r="I203" s="29">
        <v>0</v>
      </c>
      <c r="J203" s="29">
        <v>5139147.24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20</v>
      </c>
      <c r="C204" s="34">
        <v>4</v>
      </c>
      <c r="D204" s="35">
        <v>3</v>
      </c>
      <c r="E204" s="36"/>
      <c r="F204" s="28" t="s">
        <v>257</v>
      </c>
      <c r="G204" s="55" t="s">
        <v>437</v>
      </c>
      <c r="H204" s="29">
        <v>13154000</v>
      </c>
      <c r="I204" s="29">
        <v>0</v>
      </c>
      <c r="J204" s="29">
        <v>13154000</v>
      </c>
      <c r="K204" s="29">
        <v>0</v>
      </c>
      <c r="L204" s="30">
        <v>0</v>
      </c>
      <c r="M204" s="30">
        <v>100</v>
      </c>
      <c r="N204" s="30">
        <v>0</v>
      </c>
    </row>
    <row r="205" spans="1:14" ht="12.75">
      <c r="A205" s="34">
        <v>6</v>
      </c>
      <c r="B205" s="34">
        <v>18</v>
      </c>
      <c r="C205" s="34">
        <v>6</v>
      </c>
      <c r="D205" s="35">
        <v>3</v>
      </c>
      <c r="E205" s="36"/>
      <c r="F205" s="28" t="s">
        <v>257</v>
      </c>
      <c r="G205" s="55" t="s">
        <v>438</v>
      </c>
      <c r="H205" s="29">
        <v>14764069.11</v>
      </c>
      <c r="I205" s="29">
        <v>0</v>
      </c>
      <c r="J205" s="29">
        <v>14764069.11</v>
      </c>
      <c r="K205" s="29">
        <v>0</v>
      </c>
      <c r="L205" s="30">
        <v>0</v>
      </c>
      <c r="M205" s="30">
        <v>100</v>
      </c>
      <c r="N205" s="30">
        <v>0</v>
      </c>
    </row>
    <row r="206" spans="1:14" ht="12.75">
      <c r="A206" s="34">
        <v>6</v>
      </c>
      <c r="B206" s="34">
        <v>10</v>
      </c>
      <c r="C206" s="34">
        <v>3</v>
      </c>
      <c r="D206" s="35">
        <v>3</v>
      </c>
      <c r="E206" s="36"/>
      <c r="F206" s="28" t="s">
        <v>257</v>
      </c>
      <c r="G206" s="55" t="s">
        <v>439</v>
      </c>
      <c r="H206" s="29">
        <v>10700840.22</v>
      </c>
      <c r="I206" s="29">
        <v>0</v>
      </c>
      <c r="J206" s="29">
        <v>10700840.22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5</v>
      </c>
      <c r="C207" s="34">
        <v>6</v>
      </c>
      <c r="D207" s="35">
        <v>3</v>
      </c>
      <c r="E207" s="36"/>
      <c r="F207" s="28" t="s">
        <v>257</v>
      </c>
      <c r="G207" s="55" t="s">
        <v>440</v>
      </c>
      <c r="H207" s="29">
        <v>6726673.2</v>
      </c>
      <c r="I207" s="29">
        <v>0</v>
      </c>
      <c r="J207" s="29">
        <v>6724041</v>
      </c>
      <c r="K207" s="29">
        <v>2632.2</v>
      </c>
      <c r="L207" s="30">
        <v>0</v>
      </c>
      <c r="M207" s="30">
        <v>99.96</v>
      </c>
      <c r="N207" s="30">
        <v>0.03</v>
      </c>
    </row>
    <row r="208" spans="1:14" ht="12.75">
      <c r="A208" s="34">
        <v>6</v>
      </c>
      <c r="B208" s="34">
        <v>14</v>
      </c>
      <c r="C208" s="34">
        <v>8</v>
      </c>
      <c r="D208" s="35">
        <v>3</v>
      </c>
      <c r="E208" s="36"/>
      <c r="F208" s="28" t="s">
        <v>257</v>
      </c>
      <c r="G208" s="55" t="s">
        <v>441</v>
      </c>
      <c r="H208" s="29">
        <v>3834324.93</v>
      </c>
      <c r="I208" s="29">
        <v>0</v>
      </c>
      <c r="J208" s="29">
        <v>3834150.43</v>
      </c>
      <c r="K208" s="29">
        <v>174.5</v>
      </c>
      <c r="L208" s="30">
        <v>0</v>
      </c>
      <c r="M208" s="30">
        <v>99.99</v>
      </c>
      <c r="N208" s="30">
        <v>0</v>
      </c>
    </row>
    <row r="209" spans="1:14" ht="12.75">
      <c r="A209" s="34">
        <v>6</v>
      </c>
      <c r="B209" s="34">
        <v>12</v>
      </c>
      <c r="C209" s="34">
        <v>5</v>
      </c>
      <c r="D209" s="35">
        <v>3</v>
      </c>
      <c r="E209" s="36"/>
      <c r="F209" s="28" t="s">
        <v>257</v>
      </c>
      <c r="G209" s="55" t="s">
        <v>442</v>
      </c>
      <c r="H209" s="29">
        <v>6220084</v>
      </c>
      <c r="I209" s="29">
        <v>0</v>
      </c>
      <c r="J209" s="29">
        <v>6220000</v>
      </c>
      <c r="K209" s="29">
        <v>84</v>
      </c>
      <c r="L209" s="30">
        <v>0</v>
      </c>
      <c r="M209" s="30">
        <v>99.99</v>
      </c>
      <c r="N209" s="30">
        <v>0</v>
      </c>
    </row>
    <row r="210" spans="1:14" ht="12.75">
      <c r="A210" s="34">
        <v>6</v>
      </c>
      <c r="B210" s="34">
        <v>8</v>
      </c>
      <c r="C210" s="34">
        <v>10</v>
      </c>
      <c r="D210" s="35">
        <v>3</v>
      </c>
      <c r="E210" s="36"/>
      <c r="F210" s="28" t="s">
        <v>257</v>
      </c>
      <c r="G210" s="55" t="s">
        <v>443</v>
      </c>
      <c r="H210" s="29">
        <v>3304970</v>
      </c>
      <c r="I210" s="29">
        <v>0</v>
      </c>
      <c r="J210" s="29">
        <v>3304970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13</v>
      </c>
      <c r="C211" s="34">
        <v>4</v>
      </c>
      <c r="D211" s="35">
        <v>3</v>
      </c>
      <c r="E211" s="36"/>
      <c r="F211" s="28" t="s">
        <v>257</v>
      </c>
      <c r="G211" s="55" t="s">
        <v>444</v>
      </c>
      <c r="H211" s="29">
        <v>12150294</v>
      </c>
      <c r="I211" s="29">
        <v>0</v>
      </c>
      <c r="J211" s="29">
        <v>12150294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17</v>
      </c>
      <c r="C212" s="34">
        <v>3</v>
      </c>
      <c r="D212" s="35">
        <v>3</v>
      </c>
      <c r="E212" s="36"/>
      <c r="F212" s="28" t="s">
        <v>257</v>
      </c>
      <c r="G212" s="55" t="s">
        <v>445</v>
      </c>
      <c r="H212" s="29">
        <v>7168984.82</v>
      </c>
      <c r="I212" s="29">
        <v>0</v>
      </c>
      <c r="J212" s="29">
        <v>7168984.82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12</v>
      </c>
      <c r="C213" s="34">
        <v>6</v>
      </c>
      <c r="D213" s="35">
        <v>3</v>
      </c>
      <c r="E213" s="36"/>
      <c r="F213" s="28" t="s">
        <v>257</v>
      </c>
      <c r="G213" s="55" t="s">
        <v>446</v>
      </c>
      <c r="H213" s="29">
        <v>8094682</v>
      </c>
      <c r="I213" s="29">
        <v>0</v>
      </c>
      <c r="J213" s="29">
        <v>8094682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16</v>
      </c>
      <c r="C214" s="34">
        <v>4</v>
      </c>
      <c r="D214" s="35">
        <v>3</v>
      </c>
      <c r="E214" s="36"/>
      <c r="F214" s="28" t="s">
        <v>257</v>
      </c>
      <c r="G214" s="55" t="s">
        <v>447</v>
      </c>
      <c r="H214" s="29">
        <v>14069125</v>
      </c>
      <c r="I214" s="29">
        <v>0</v>
      </c>
      <c r="J214" s="29">
        <v>14069125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28" t="s">
        <v>257</v>
      </c>
      <c r="G215" s="55" t="s">
        <v>448</v>
      </c>
      <c r="H215" s="29">
        <v>2924106.47</v>
      </c>
      <c r="I215" s="29">
        <v>0</v>
      </c>
      <c r="J215" s="29">
        <v>2924000</v>
      </c>
      <c r="K215" s="29">
        <v>106.47</v>
      </c>
      <c r="L215" s="30">
        <v>0</v>
      </c>
      <c r="M215" s="30">
        <v>99.99</v>
      </c>
      <c r="N215" s="30">
        <v>0</v>
      </c>
    </row>
    <row r="216" spans="1:14" ht="12.75">
      <c r="A216" s="34">
        <v>6</v>
      </c>
      <c r="B216" s="34">
        <v>2</v>
      </c>
      <c r="C216" s="34">
        <v>12</v>
      </c>
      <c r="D216" s="35">
        <v>3</v>
      </c>
      <c r="E216" s="36"/>
      <c r="F216" s="28" t="s">
        <v>257</v>
      </c>
      <c r="G216" s="55" t="s">
        <v>449</v>
      </c>
      <c r="H216" s="29">
        <v>5265104.96</v>
      </c>
      <c r="I216" s="29">
        <v>0</v>
      </c>
      <c r="J216" s="29">
        <v>5264084.79</v>
      </c>
      <c r="K216" s="29">
        <v>1020.17</v>
      </c>
      <c r="L216" s="30">
        <v>0</v>
      </c>
      <c r="M216" s="30">
        <v>99.98</v>
      </c>
      <c r="N216" s="30">
        <v>0.01</v>
      </c>
    </row>
    <row r="217" spans="1:14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28" t="s">
        <v>257</v>
      </c>
      <c r="G217" s="55" t="s">
        <v>450</v>
      </c>
      <c r="H217" s="29">
        <v>7508632.07</v>
      </c>
      <c r="I217" s="29">
        <v>0</v>
      </c>
      <c r="J217" s="29">
        <v>7508632.07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257</v>
      </c>
      <c r="G218" s="55" t="s">
        <v>451</v>
      </c>
      <c r="H218" s="29">
        <v>9712874.16</v>
      </c>
      <c r="I218" s="29">
        <v>0</v>
      </c>
      <c r="J218" s="29">
        <v>9712874.16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452</v>
      </c>
      <c r="G219" s="55" t="s">
        <v>453</v>
      </c>
      <c r="H219" s="29">
        <v>92495691.87</v>
      </c>
      <c r="I219" s="29">
        <v>0</v>
      </c>
      <c r="J219" s="29">
        <v>92494909</v>
      </c>
      <c r="K219" s="29">
        <v>782.87</v>
      </c>
      <c r="L219" s="30">
        <v>0</v>
      </c>
      <c r="M219" s="30">
        <v>99.99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452</v>
      </c>
      <c r="G220" s="55" t="s">
        <v>454</v>
      </c>
      <c r="H220" s="29">
        <v>142911684.87</v>
      </c>
      <c r="I220" s="29">
        <v>0</v>
      </c>
      <c r="J220" s="29">
        <v>142911684.87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452</v>
      </c>
      <c r="G221" s="55" t="s">
        <v>455</v>
      </c>
      <c r="H221" s="29">
        <v>1256715993.85</v>
      </c>
      <c r="I221" s="29">
        <v>0</v>
      </c>
      <c r="J221" s="29">
        <v>1256715993.85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452</v>
      </c>
      <c r="G222" s="55" t="s">
        <v>456</v>
      </c>
      <c r="H222" s="29">
        <v>77337676.55</v>
      </c>
      <c r="I222" s="29">
        <v>0</v>
      </c>
      <c r="J222" s="29">
        <v>77334856.55</v>
      </c>
      <c r="K222" s="29">
        <v>2820</v>
      </c>
      <c r="L222" s="30">
        <v>0</v>
      </c>
      <c r="M222" s="30">
        <v>99.99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457</v>
      </c>
      <c r="G223" s="55" t="s">
        <v>458</v>
      </c>
      <c r="H223" s="29">
        <v>9227500</v>
      </c>
      <c r="I223" s="29">
        <v>0</v>
      </c>
      <c r="J223" s="29">
        <v>9227500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457</v>
      </c>
      <c r="G224" s="55" t="s">
        <v>459</v>
      </c>
      <c r="H224" s="29">
        <v>17678162.81</v>
      </c>
      <c r="I224" s="29">
        <v>0</v>
      </c>
      <c r="J224" s="29">
        <v>17678162.81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457</v>
      </c>
      <c r="G225" s="55" t="s">
        <v>460</v>
      </c>
      <c r="H225" s="29">
        <v>13645010</v>
      </c>
      <c r="I225" s="29">
        <v>0</v>
      </c>
      <c r="J225" s="29">
        <v>13645010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457</v>
      </c>
      <c r="G226" s="55" t="s">
        <v>461</v>
      </c>
      <c r="H226" s="29">
        <v>4240000</v>
      </c>
      <c r="I226" s="29">
        <v>0</v>
      </c>
      <c r="J226" s="29">
        <v>4240000</v>
      </c>
      <c r="K226" s="29">
        <v>0</v>
      </c>
      <c r="L226" s="30">
        <v>0</v>
      </c>
      <c r="M226" s="30">
        <v>100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457</v>
      </c>
      <c r="G227" s="55" t="s">
        <v>462</v>
      </c>
      <c r="H227" s="29">
        <v>10957494.77</v>
      </c>
      <c r="I227" s="29">
        <v>0</v>
      </c>
      <c r="J227" s="29">
        <v>10957494.77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457</v>
      </c>
      <c r="G228" s="55" t="s">
        <v>463</v>
      </c>
      <c r="H228" s="29">
        <v>15523162.71</v>
      </c>
      <c r="I228" s="29">
        <v>0</v>
      </c>
      <c r="J228" s="29">
        <v>15523162.71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457</v>
      </c>
      <c r="G229" s="55" t="s">
        <v>464</v>
      </c>
      <c r="H229" s="29">
        <v>16646194.78</v>
      </c>
      <c r="I229" s="29">
        <v>0</v>
      </c>
      <c r="J229" s="29">
        <v>16646194.78</v>
      </c>
      <c r="K229" s="29">
        <v>0</v>
      </c>
      <c r="L229" s="30">
        <v>0</v>
      </c>
      <c r="M229" s="30">
        <v>100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457</v>
      </c>
      <c r="G230" s="55" t="s">
        <v>465</v>
      </c>
      <c r="H230" s="29">
        <v>34773847.4</v>
      </c>
      <c r="I230" s="29">
        <v>0</v>
      </c>
      <c r="J230" s="29">
        <v>34773847.4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457</v>
      </c>
      <c r="G231" s="55" t="s">
        <v>466</v>
      </c>
      <c r="H231" s="29">
        <v>53994947.81</v>
      </c>
      <c r="I231" s="29">
        <v>0</v>
      </c>
      <c r="J231" s="29">
        <v>53994947.81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457</v>
      </c>
      <c r="G232" s="55" t="s">
        <v>467</v>
      </c>
      <c r="H232" s="29">
        <v>12876431.44</v>
      </c>
      <c r="I232" s="29">
        <v>0</v>
      </c>
      <c r="J232" s="29">
        <v>12876431.44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457</v>
      </c>
      <c r="G233" s="55" t="s">
        <v>468</v>
      </c>
      <c r="H233" s="29">
        <v>40138118.78</v>
      </c>
      <c r="I233" s="29">
        <v>0</v>
      </c>
      <c r="J233" s="29">
        <v>40138118.78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457</v>
      </c>
      <c r="G234" s="55" t="s">
        <v>469</v>
      </c>
      <c r="H234" s="29">
        <v>8093529</v>
      </c>
      <c r="I234" s="29">
        <v>0</v>
      </c>
      <c r="J234" s="29">
        <v>8093529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457</v>
      </c>
      <c r="G235" s="55" t="s">
        <v>470</v>
      </c>
      <c r="H235" s="29">
        <v>9029398.56</v>
      </c>
      <c r="I235" s="29">
        <v>0</v>
      </c>
      <c r="J235" s="29">
        <v>9029398.56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457</v>
      </c>
      <c r="G236" s="55" t="s">
        <v>471</v>
      </c>
      <c r="H236" s="29">
        <v>5387501</v>
      </c>
      <c r="I236" s="29">
        <v>0</v>
      </c>
      <c r="J236" s="29">
        <v>5387501</v>
      </c>
      <c r="K236" s="29">
        <v>0</v>
      </c>
      <c r="L236" s="30">
        <v>0</v>
      </c>
      <c r="M236" s="30">
        <v>100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457</v>
      </c>
      <c r="G237" s="55" t="s">
        <v>472</v>
      </c>
      <c r="H237" s="29">
        <v>8547273.02</v>
      </c>
      <c r="I237" s="29">
        <v>0</v>
      </c>
      <c r="J237" s="29">
        <v>8547273.02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457</v>
      </c>
      <c r="G238" s="55" t="s">
        <v>473</v>
      </c>
      <c r="H238" s="29">
        <v>6940949.83</v>
      </c>
      <c r="I238" s="29">
        <v>0</v>
      </c>
      <c r="J238" s="29">
        <v>6940949.83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457</v>
      </c>
      <c r="G239" s="55" t="s">
        <v>474</v>
      </c>
      <c r="H239" s="29">
        <v>0</v>
      </c>
      <c r="I239" s="29">
        <v>0</v>
      </c>
      <c r="J239" s="29">
        <v>0</v>
      </c>
      <c r="K239" s="29">
        <v>0</v>
      </c>
      <c r="L239" s="30"/>
      <c r="M239" s="30"/>
      <c r="N239" s="30"/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457</v>
      </c>
      <c r="G240" s="55" t="s">
        <v>475</v>
      </c>
      <c r="H240" s="29">
        <v>33097998.22</v>
      </c>
      <c r="I240" s="29">
        <v>0</v>
      </c>
      <c r="J240" s="29">
        <v>33097998.22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457</v>
      </c>
      <c r="G241" s="55" t="s">
        <v>476</v>
      </c>
      <c r="H241" s="29">
        <v>12394563.1</v>
      </c>
      <c r="I241" s="29">
        <v>0</v>
      </c>
      <c r="J241" s="29">
        <v>12394563.1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457</v>
      </c>
      <c r="G242" s="55" t="s">
        <v>477</v>
      </c>
      <c r="H242" s="29">
        <v>7750000</v>
      </c>
      <c r="I242" s="29">
        <v>0</v>
      </c>
      <c r="J242" s="29">
        <v>7750000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478</v>
      </c>
      <c r="G243" s="55" t="s">
        <v>479</v>
      </c>
      <c r="H243" s="29">
        <v>651587718.08</v>
      </c>
      <c r="I243" s="29">
        <v>0</v>
      </c>
      <c r="J243" s="29">
        <v>651587718.08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480</v>
      </c>
      <c r="E244" s="36">
        <v>271</v>
      </c>
      <c r="F244" s="28" t="s">
        <v>480</v>
      </c>
      <c r="G244" s="55" t="s">
        <v>481</v>
      </c>
      <c r="H244" s="29">
        <v>2500000</v>
      </c>
      <c r="I244" s="29">
        <v>0</v>
      </c>
      <c r="J244" s="29">
        <v>2500000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480</v>
      </c>
      <c r="E245" s="36">
        <v>270</v>
      </c>
      <c r="F245" s="28" t="s">
        <v>480</v>
      </c>
      <c r="G245" s="55" t="s">
        <v>482</v>
      </c>
      <c r="H245" s="29">
        <v>2864905</v>
      </c>
      <c r="I245" s="29">
        <v>0</v>
      </c>
      <c r="J245" s="29">
        <v>2864905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480</v>
      </c>
      <c r="E246" s="36">
        <v>187</v>
      </c>
      <c r="F246" s="28" t="s">
        <v>480</v>
      </c>
      <c r="G246" s="55" t="s">
        <v>489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24">
      <c r="A247" s="34">
        <v>6</v>
      </c>
      <c r="B247" s="34">
        <v>1</v>
      </c>
      <c r="C247" s="34">
        <v>1</v>
      </c>
      <c r="D247" s="35" t="s">
        <v>480</v>
      </c>
      <c r="E247" s="36">
        <v>188</v>
      </c>
      <c r="F247" s="28" t="s">
        <v>480</v>
      </c>
      <c r="G247" s="55" t="s">
        <v>490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26.25" customHeight="1">
      <c r="A248" s="34">
        <v>6</v>
      </c>
      <c r="B248" s="34">
        <v>13</v>
      </c>
      <c r="C248" s="34">
        <v>4</v>
      </c>
      <c r="D248" s="35" t="s">
        <v>480</v>
      </c>
      <c r="E248" s="36">
        <v>186</v>
      </c>
      <c r="F248" s="28" t="s">
        <v>480</v>
      </c>
      <c r="G248" s="55" t="s">
        <v>483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4</v>
      </c>
      <c r="C249" s="34">
        <v>3</v>
      </c>
      <c r="D249" s="35" t="s">
        <v>480</v>
      </c>
      <c r="E249" s="36">
        <v>218</v>
      </c>
      <c r="F249" s="28" t="s">
        <v>480</v>
      </c>
      <c r="G249" s="55" t="s">
        <v>484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15</v>
      </c>
      <c r="C250" s="34">
        <v>0</v>
      </c>
      <c r="D250" s="35" t="s">
        <v>480</v>
      </c>
      <c r="E250" s="36">
        <v>220</v>
      </c>
      <c r="F250" s="28" t="s">
        <v>480</v>
      </c>
      <c r="G250" s="55" t="s">
        <v>485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9</v>
      </c>
      <c r="C251" s="34">
        <v>1</v>
      </c>
      <c r="D251" s="35" t="s">
        <v>480</v>
      </c>
      <c r="E251" s="36">
        <v>140</v>
      </c>
      <c r="F251" s="28" t="s">
        <v>480</v>
      </c>
      <c r="G251" s="55" t="s">
        <v>486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12.75">
      <c r="A252" s="34">
        <v>6</v>
      </c>
      <c r="B252" s="34">
        <v>62</v>
      </c>
      <c r="C252" s="34">
        <v>1</v>
      </c>
      <c r="D252" s="35" t="s">
        <v>480</v>
      </c>
      <c r="E252" s="36">
        <v>198</v>
      </c>
      <c r="F252" s="28" t="s">
        <v>480</v>
      </c>
      <c r="G252" s="55" t="s">
        <v>487</v>
      </c>
      <c r="H252" s="29">
        <v>0</v>
      </c>
      <c r="I252" s="29">
        <v>0</v>
      </c>
      <c r="J252" s="29">
        <v>0</v>
      </c>
      <c r="K252" s="29">
        <v>0</v>
      </c>
      <c r="L252" s="30"/>
      <c r="M252" s="30"/>
      <c r="N252" s="30"/>
    </row>
    <row r="253" spans="1:14" ht="12.75">
      <c r="A253" s="34">
        <v>6</v>
      </c>
      <c r="B253" s="34">
        <v>8</v>
      </c>
      <c r="C253" s="34">
        <v>1</v>
      </c>
      <c r="D253" s="35" t="s">
        <v>480</v>
      </c>
      <c r="E253" s="36">
        <v>265</v>
      </c>
      <c r="F253" s="28" t="s">
        <v>480</v>
      </c>
      <c r="G253" s="55" t="s">
        <v>488</v>
      </c>
      <c r="H253" s="29">
        <v>0</v>
      </c>
      <c r="I253" s="29">
        <v>0</v>
      </c>
      <c r="J253" s="29">
        <v>0</v>
      </c>
      <c r="K253" s="29">
        <v>0</v>
      </c>
      <c r="L253" s="30"/>
      <c r="M253" s="30"/>
      <c r="N253" s="30"/>
    </row>
  </sheetData>
  <sheetProtection/>
  <mergeCells count="20"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2"/>
  <sheetViews>
    <sheetView zoomScale="75" zoomScaleNormal="75" zoomScalePageLayoutView="0" workbookViewId="0" topLeftCell="A1">
      <pane xSplit="7" ySplit="8" topLeftCell="H2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5" sqref="G245:G246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3 kwartału 2015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49" t="s">
        <v>0</v>
      </c>
      <c r="B4" s="149" t="s">
        <v>1</v>
      </c>
      <c r="C4" s="149" t="s">
        <v>2</v>
      </c>
      <c r="D4" s="149" t="s">
        <v>3</v>
      </c>
      <c r="E4" s="149" t="s">
        <v>53</v>
      </c>
      <c r="F4" s="149" t="s">
        <v>56</v>
      </c>
      <c r="G4" s="149"/>
      <c r="H4" s="151" t="s">
        <v>29</v>
      </c>
      <c r="I4" s="151"/>
      <c r="J4" s="151"/>
      <c r="K4" s="151"/>
      <c r="L4" s="151" t="s">
        <v>30</v>
      </c>
      <c r="M4" s="151"/>
      <c r="N4" s="151"/>
      <c r="O4" s="151"/>
      <c r="P4" s="151" t="s">
        <v>31</v>
      </c>
      <c r="Q4" s="151"/>
      <c r="R4" s="151"/>
      <c r="S4" s="151"/>
      <c r="T4" s="161" t="s">
        <v>64</v>
      </c>
      <c r="U4" s="161"/>
      <c r="V4" s="161"/>
      <c r="W4" s="161" t="s">
        <v>50</v>
      </c>
      <c r="X4" s="151"/>
      <c r="Y4" s="151"/>
      <c r="Z4" s="151"/>
    </row>
    <row r="5" spans="1:26" ht="16.5" customHeight="1">
      <c r="A5" s="149"/>
      <c r="B5" s="149"/>
      <c r="C5" s="149"/>
      <c r="D5" s="149"/>
      <c r="E5" s="149"/>
      <c r="F5" s="149"/>
      <c r="G5" s="149"/>
      <c r="H5" s="146" t="s">
        <v>32</v>
      </c>
      <c r="I5" s="146" t="s">
        <v>15</v>
      </c>
      <c r="J5" s="146"/>
      <c r="K5" s="146"/>
      <c r="L5" s="146" t="s">
        <v>32</v>
      </c>
      <c r="M5" s="146" t="s">
        <v>15</v>
      </c>
      <c r="N5" s="146"/>
      <c r="O5" s="146"/>
      <c r="P5" s="158" t="s">
        <v>17</v>
      </c>
      <c r="Q5" s="146" t="s">
        <v>15</v>
      </c>
      <c r="R5" s="146"/>
      <c r="S5" s="146"/>
      <c r="T5" s="161"/>
      <c r="U5" s="161"/>
      <c r="V5" s="161"/>
      <c r="W5" s="163" t="s">
        <v>17</v>
      </c>
      <c r="X5" s="162" t="s">
        <v>33</v>
      </c>
      <c r="Y5" s="162" t="s">
        <v>80</v>
      </c>
      <c r="Z5" s="162" t="s">
        <v>34</v>
      </c>
    </row>
    <row r="6" spans="1:26" ht="99" customHeight="1">
      <c r="A6" s="149"/>
      <c r="B6" s="149"/>
      <c r="C6" s="149"/>
      <c r="D6" s="149"/>
      <c r="E6" s="149"/>
      <c r="F6" s="149"/>
      <c r="G6" s="149"/>
      <c r="H6" s="146"/>
      <c r="I6" s="40" t="s">
        <v>33</v>
      </c>
      <c r="J6" s="40" t="s">
        <v>34</v>
      </c>
      <c r="K6" s="40" t="s">
        <v>80</v>
      </c>
      <c r="L6" s="146"/>
      <c r="M6" s="40" t="s">
        <v>33</v>
      </c>
      <c r="N6" s="40" t="s">
        <v>34</v>
      </c>
      <c r="O6" s="40" t="s">
        <v>80</v>
      </c>
      <c r="P6" s="158"/>
      <c r="Q6" s="57" t="s">
        <v>33</v>
      </c>
      <c r="R6" s="57" t="s">
        <v>34</v>
      </c>
      <c r="S6" s="57" t="s">
        <v>80</v>
      </c>
      <c r="T6" s="57" t="s">
        <v>33</v>
      </c>
      <c r="U6" s="57" t="s">
        <v>34</v>
      </c>
      <c r="V6" s="57" t="s">
        <v>80</v>
      </c>
      <c r="W6" s="163"/>
      <c r="X6" s="162"/>
      <c r="Y6" s="162"/>
      <c r="Z6" s="162"/>
    </row>
    <row r="7" spans="1:26" ht="15.75">
      <c r="A7" s="149"/>
      <c r="B7" s="149"/>
      <c r="C7" s="149"/>
      <c r="D7" s="149"/>
      <c r="E7" s="149"/>
      <c r="F7" s="149"/>
      <c r="G7" s="149"/>
      <c r="H7" s="160" t="s">
        <v>35</v>
      </c>
      <c r="I7" s="160"/>
      <c r="J7" s="160"/>
      <c r="K7" s="160"/>
      <c r="L7" s="160"/>
      <c r="M7" s="160"/>
      <c r="N7" s="160"/>
      <c r="O7" s="160"/>
      <c r="P7" s="159" t="s">
        <v>11</v>
      </c>
      <c r="Q7" s="159"/>
      <c r="R7" s="159"/>
      <c r="S7" s="159"/>
      <c r="T7" s="159"/>
      <c r="U7" s="159"/>
      <c r="V7" s="159"/>
      <c r="W7" s="159"/>
      <c r="X7" s="159"/>
      <c r="Y7" s="159"/>
      <c r="Z7" s="159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5">
        <v>6</v>
      </c>
      <c r="G8" s="155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257</v>
      </c>
      <c r="G9" s="56" t="s">
        <v>258</v>
      </c>
      <c r="H9" s="33">
        <v>116239298.38</v>
      </c>
      <c r="I9" s="33">
        <v>40473872</v>
      </c>
      <c r="J9" s="33">
        <v>55716805.38</v>
      </c>
      <c r="K9" s="33">
        <v>20048621</v>
      </c>
      <c r="L9" s="33">
        <v>88248057.36</v>
      </c>
      <c r="M9" s="33">
        <v>30411535.74</v>
      </c>
      <c r="N9" s="33">
        <v>40969066.62</v>
      </c>
      <c r="O9" s="33">
        <v>16867455</v>
      </c>
      <c r="P9" s="9">
        <v>75.91</v>
      </c>
      <c r="Q9" s="9">
        <v>75.13</v>
      </c>
      <c r="R9" s="9">
        <v>73.53</v>
      </c>
      <c r="S9" s="9">
        <v>84.13</v>
      </c>
      <c r="T9" s="32">
        <v>34.46</v>
      </c>
      <c r="U9" s="32">
        <v>46.42</v>
      </c>
      <c r="V9" s="32">
        <v>19.11</v>
      </c>
      <c r="W9" s="32">
        <v>140.1</v>
      </c>
      <c r="X9" s="32">
        <v>106.78</v>
      </c>
      <c r="Y9" s="32">
        <v>220.95</v>
      </c>
      <c r="Z9" s="32">
        <v>105.65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257</v>
      </c>
      <c r="G10" s="56" t="s">
        <v>259</v>
      </c>
      <c r="H10" s="33">
        <v>48783584.73</v>
      </c>
      <c r="I10" s="33">
        <v>29933750</v>
      </c>
      <c r="J10" s="33">
        <v>6292381.73</v>
      </c>
      <c r="K10" s="33">
        <v>12557453</v>
      </c>
      <c r="L10" s="33">
        <v>36690671.29</v>
      </c>
      <c r="M10" s="33">
        <v>20627663.73</v>
      </c>
      <c r="N10" s="33">
        <v>5433622.56</v>
      </c>
      <c r="O10" s="33">
        <v>10629385</v>
      </c>
      <c r="P10" s="9">
        <v>75.21</v>
      </c>
      <c r="Q10" s="9">
        <v>68.91</v>
      </c>
      <c r="R10" s="9">
        <v>86.35</v>
      </c>
      <c r="S10" s="9">
        <v>84.64</v>
      </c>
      <c r="T10" s="32">
        <v>56.22</v>
      </c>
      <c r="U10" s="32">
        <v>14.8</v>
      </c>
      <c r="V10" s="32">
        <v>28.97</v>
      </c>
      <c r="W10" s="32">
        <v>101.15</v>
      </c>
      <c r="X10" s="32">
        <v>106.04</v>
      </c>
      <c r="Y10" s="32">
        <v>83.95</v>
      </c>
      <c r="Z10" s="32">
        <v>102.72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257</v>
      </c>
      <c r="G11" s="56" t="s">
        <v>260</v>
      </c>
      <c r="H11" s="33">
        <v>63942386.22</v>
      </c>
      <c r="I11" s="33">
        <v>28560131</v>
      </c>
      <c r="J11" s="33">
        <v>21957685.22</v>
      </c>
      <c r="K11" s="33">
        <v>13424570</v>
      </c>
      <c r="L11" s="33">
        <v>49437457.87</v>
      </c>
      <c r="M11" s="33">
        <v>20358203.09</v>
      </c>
      <c r="N11" s="33">
        <v>17989457.78</v>
      </c>
      <c r="O11" s="33">
        <v>11089797</v>
      </c>
      <c r="P11" s="9">
        <v>77.31</v>
      </c>
      <c r="Q11" s="9">
        <v>71.28</v>
      </c>
      <c r="R11" s="9">
        <v>81.92</v>
      </c>
      <c r="S11" s="9">
        <v>82.6</v>
      </c>
      <c r="T11" s="32">
        <v>41.17</v>
      </c>
      <c r="U11" s="32">
        <v>36.38</v>
      </c>
      <c r="V11" s="32">
        <v>22.43</v>
      </c>
      <c r="W11" s="32">
        <v>117.83</v>
      </c>
      <c r="X11" s="32">
        <v>88.4</v>
      </c>
      <c r="Y11" s="32">
        <v>223.15</v>
      </c>
      <c r="Z11" s="32">
        <v>102.05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257</v>
      </c>
      <c r="G12" s="56" t="s">
        <v>261</v>
      </c>
      <c r="H12" s="33">
        <v>60351807.07</v>
      </c>
      <c r="I12" s="33">
        <v>29301145</v>
      </c>
      <c r="J12" s="33">
        <v>19256313.07</v>
      </c>
      <c r="K12" s="33">
        <v>11794349</v>
      </c>
      <c r="L12" s="33">
        <v>40292871.99</v>
      </c>
      <c r="M12" s="33">
        <v>21512926.62</v>
      </c>
      <c r="N12" s="33">
        <v>8802038.37</v>
      </c>
      <c r="O12" s="33">
        <v>9977907</v>
      </c>
      <c r="P12" s="9">
        <v>66.76</v>
      </c>
      <c r="Q12" s="9">
        <v>73.42</v>
      </c>
      <c r="R12" s="9">
        <v>45.7</v>
      </c>
      <c r="S12" s="9">
        <v>84.59</v>
      </c>
      <c r="T12" s="32">
        <v>53.39</v>
      </c>
      <c r="U12" s="32">
        <v>21.84</v>
      </c>
      <c r="V12" s="32">
        <v>24.76</v>
      </c>
      <c r="W12" s="32">
        <v>97.6</v>
      </c>
      <c r="X12" s="32">
        <v>101.98</v>
      </c>
      <c r="Y12" s="32">
        <v>86.6</v>
      </c>
      <c r="Z12" s="32">
        <v>99.54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257</v>
      </c>
      <c r="G13" s="56" t="s">
        <v>262</v>
      </c>
      <c r="H13" s="33">
        <v>102250364.39</v>
      </c>
      <c r="I13" s="33">
        <v>54806953</v>
      </c>
      <c r="J13" s="33">
        <v>21271277.39</v>
      </c>
      <c r="K13" s="33">
        <v>26172134</v>
      </c>
      <c r="L13" s="33">
        <v>74174735.97</v>
      </c>
      <c r="M13" s="33">
        <v>37256205.98</v>
      </c>
      <c r="N13" s="33">
        <v>15201154.99</v>
      </c>
      <c r="O13" s="33">
        <v>21717375</v>
      </c>
      <c r="P13" s="9">
        <v>72.54</v>
      </c>
      <c r="Q13" s="9">
        <v>67.97</v>
      </c>
      <c r="R13" s="9">
        <v>71.46</v>
      </c>
      <c r="S13" s="9">
        <v>82.97</v>
      </c>
      <c r="T13" s="32">
        <v>50.22</v>
      </c>
      <c r="U13" s="32">
        <v>20.49</v>
      </c>
      <c r="V13" s="32">
        <v>29.27</v>
      </c>
      <c r="W13" s="32">
        <v>107.13</v>
      </c>
      <c r="X13" s="32">
        <v>109.26</v>
      </c>
      <c r="Y13" s="32">
        <v>110.2</v>
      </c>
      <c r="Z13" s="32">
        <v>101.74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257</v>
      </c>
      <c r="G14" s="56" t="s">
        <v>263</v>
      </c>
      <c r="H14" s="33">
        <v>77884737.94</v>
      </c>
      <c r="I14" s="33">
        <v>50903443</v>
      </c>
      <c r="J14" s="33">
        <v>10043541.94</v>
      </c>
      <c r="K14" s="33">
        <v>16937753</v>
      </c>
      <c r="L14" s="33">
        <v>52194323.22</v>
      </c>
      <c r="M14" s="33">
        <v>29590582.49</v>
      </c>
      <c r="N14" s="33">
        <v>8316108.73</v>
      </c>
      <c r="O14" s="33">
        <v>14287632</v>
      </c>
      <c r="P14" s="9">
        <v>67.01</v>
      </c>
      <c r="Q14" s="9">
        <v>58.13</v>
      </c>
      <c r="R14" s="9">
        <v>82.8</v>
      </c>
      <c r="S14" s="9">
        <v>84.35</v>
      </c>
      <c r="T14" s="32">
        <v>56.69</v>
      </c>
      <c r="U14" s="32">
        <v>15.93</v>
      </c>
      <c r="V14" s="32">
        <v>27.37</v>
      </c>
      <c r="W14" s="32">
        <v>106.11</v>
      </c>
      <c r="X14" s="32">
        <v>111.45</v>
      </c>
      <c r="Y14" s="32">
        <v>86.99</v>
      </c>
      <c r="Z14" s="32">
        <v>109.25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257</v>
      </c>
      <c r="G15" s="56" t="s">
        <v>264</v>
      </c>
      <c r="H15" s="33">
        <v>85379044.01</v>
      </c>
      <c r="I15" s="33">
        <v>50292280.55</v>
      </c>
      <c r="J15" s="33">
        <v>12527815.46</v>
      </c>
      <c r="K15" s="33">
        <v>22558948</v>
      </c>
      <c r="L15" s="33">
        <v>67109290.6</v>
      </c>
      <c r="M15" s="33">
        <v>37428482.78</v>
      </c>
      <c r="N15" s="33">
        <v>10585392.82</v>
      </c>
      <c r="O15" s="33">
        <v>19095415</v>
      </c>
      <c r="P15" s="9">
        <v>78.6</v>
      </c>
      <c r="Q15" s="9">
        <v>74.42</v>
      </c>
      <c r="R15" s="9">
        <v>84.49</v>
      </c>
      <c r="S15" s="9">
        <v>84.64</v>
      </c>
      <c r="T15" s="32">
        <v>55.77</v>
      </c>
      <c r="U15" s="32">
        <v>15.77</v>
      </c>
      <c r="V15" s="32">
        <v>28.45</v>
      </c>
      <c r="W15" s="32">
        <v>103.82</v>
      </c>
      <c r="X15" s="32">
        <v>104.75</v>
      </c>
      <c r="Y15" s="32">
        <v>100.46</v>
      </c>
      <c r="Z15" s="32">
        <v>103.92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257</v>
      </c>
      <c r="G16" s="56" t="s">
        <v>265</v>
      </c>
      <c r="H16" s="33">
        <v>50730342.5</v>
      </c>
      <c r="I16" s="33">
        <v>24172534.98</v>
      </c>
      <c r="J16" s="33">
        <v>9958467.52</v>
      </c>
      <c r="K16" s="33">
        <v>16599340</v>
      </c>
      <c r="L16" s="33">
        <v>38856034.55</v>
      </c>
      <c r="M16" s="33">
        <v>16801304.02</v>
      </c>
      <c r="N16" s="33">
        <v>8227458.53</v>
      </c>
      <c r="O16" s="33">
        <v>13827272</v>
      </c>
      <c r="P16" s="9">
        <v>76.59</v>
      </c>
      <c r="Q16" s="9">
        <v>69.5</v>
      </c>
      <c r="R16" s="9">
        <v>82.61</v>
      </c>
      <c r="S16" s="9">
        <v>83.3</v>
      </c>
      <c r="T16" s="32">
        <v>43.23</v>
      </c>
      <c r="U16" s="32">
        <v>21.17</v>
      </c>
      <c r="V16" s="32">
        <v>35.58</v>
      </c>
      <c r="W16" s="32">
        <v>102.3</v>
      </c>
      <c r="X16" s="32">
        <v>106.85</v>
      </c>
      <c r="Y16" s="32">
        <v>98.18</v>
      </c>
      <c r="Z16" s="32">
        <v>99.63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257</v>
      </c>
      <c r="G17" s="56" t="s">
        <v>266</v>
      </c>
      <c r="H17" s="33">
        <v>222461417.5</v>
      </c>
      <c r="I17" s="33">
        <v>129939933</v>
      </c>
      <c r="J17" s="33">
        <v>58501085.5</v>
      </c>
      <c r="K17" s="33">
        <v>34020399</v>
      </c>
      <c r="L17" s="33">
        <v>173333046.31</v>
      </c>
      <c r="M17" s="33">
        <v>94174422.52</v>
      </c>
      <c r="N17" s="33">
        <v>50362256.79</v>
      </c>
      <c r="O17" s="33">
        <v>28796367</v>
      </c>
      <c r="P17" s="9">
        <v>77.91</v>
      </c>
      <c r="Q17" s="9">
        <v>72.47</v>
      </c>
      <c r="R17" s="9">
        <v>86.08</v>
      </c>
      <c r="S17" s="9">
        <v>84.64</v>
      </c>
      <c r="T17" s="32">
        <v>54.33</v>
      </c>
      <c r="U17" s="32">
        <v>29.05</v>
      </c>
      <c r="V17" s="32">
        <v>16.61</v>
      </c>
      <c r="W17" s="32">
        <v>126.77</v>
      </c>
      <c r="X17" s="32">
        <v>106.36</v>
      </c>
      <c r="Y17" s="32">
        <v>241.53</v>
      </c>
      <c r="Z17" s="32">
        <v>105.34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257</v>
      </c>
      <c r="G18" s="56" t="s">
        <v>267</v>
      </c>
      <c r="H18" s="33">
        <v>53653490.74</v>
      </c>
      <c r="I18" s="33">
        <v>35835568.34</v>
      </c>
      <c r="J18" s="33">
        <v>8045747.4</v>
      </c>
      <c r="K18" s="33">
        <v>9772175</v>
      </c>
      <c r="L18" s="33">
        <v>39751226.23</v>
      </c>
      <c r="M18" s="33">
        <v>25454811.57</v>
      </c>
      <c r="N18" s="33">
        <v>6067938.66</v>
      </c>
      <c r="O18" s="33">
        <v>8228476</v>
      </c>
      <c r="P18" s="9">
        <v>74.08</v>
      </c>
      <c r="Q18" s="9">
        <v>71.03</v>
      </c>
      <c r="R18" s="9">
        <v>75.41</v>
      </c>
      <c r="S18" s="9">
        <v>84.2</v>
      </c>
      <c r="T18" s="32">
        <v>64.03</v>
      </c>
      <c r="U18" s="32">
        <v>15.26</v>
      </c>
      <c r="V18" s="32">
        <v>20.69</v>
      </c>
      <c r="W18" s="32">
        <v>115.89</v>
      </c>
      <c r="X18" s="32">
        <v>125.76</v>
      </c>
      <c r="Y18" s="32">
        <v>96.16</v>
      </c>
      <c r="Z18" s="32">
        <v>106.17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257</v>
      </c>
      <c r="G19" s="56" t="s">
        <v>268</v>
      </c>
      <c r="H19" s="33">
        <v>16862119.96</v>
      </c>
      <c r="I19" s="33">
        <v>7312883.98</v>
      </c>
      <c r="J19" s="33">
        <v>6062354.98</v>
      </c>
      <c r="K19" s="33">
        <v>3486881</v>
      </c>
      <c r="L19" s="33">
        <v>13112896.18</v>
      </c>
      <c r="M19" s="33">
        <v>5067476.94</v>
      </c>
      <c r="N19" s="33">
        <v>5150500.24</v>
      </c>
      <c r="O19" s="33">
        <v>2894919</v>
      </c>
      <c r="P19" s="9">
        <v>77.76</v>
      </c>
      <c r="Q19" s="9">
        <v>69.29</v>
      </c>
      <c r="R19" s="9">
        <v>84.95</v>
      </c>
      <c r="S19" s="9">
        <v>83.02</v>
      </c>
      <c r="T19" s="32">
        <v>38.64</v>
      </c>
      <c r="U19" s="32">
        <v>39.27</v>
      </c>
      <c r="V19" s="32">
        <v>22.07</v>
      </c>
      <c r="W19" s="32">
        <v>117.35</v>
      </c>
      <c r="X19" s="32">
        <v>105.53</v>
      </c>
      <c r="Y19" s="32">
        <v>152.27</v>
      </c>
      <c r="Z19" s="32">
        <v>96.83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257</v>
      </c>
      <c r="G20" s="56" t="s">
        <v>269</v>
      </c>
      <c r="H20" s="33">
        <v>9215213.59</v>
      </c>
      <c r="I20" s="33">
        <v>4291539.07</v>
      </c>
      <c r="J20" s="33">
        <v>2311616.52</v>
      </c>
      <c r="K20" s="33">
        <v>2612058</v>
      </c>
      <c r="L20" s="33">
        <v>7375884.35</v>
      </c>
      <c r="M20" s="33">
        <v>3118869.3</v>
      </c>
      <c r="N20" s="33">
        <v>2052803.05</v>
      </c>
      <c r="O20" s="33">
        <v>2204212</v>
      </c>
      <c r="P20" s="9">
        <v>80.04</v>
      </c>
      <c r="Q20" s="9">
        <v>72.67</v>
      </c>
      <c r="R20" s="9">
        <v>88.8</v>
      </c>
      <c r="S20" s="9">
        <v>84.38</v>
      </c>
      <c r="T20" s="32">
        <v>42.28</v>
      </c>
      <c r="U20" s="32">
        <v>27.83</v>
      </c>
      <c r="V20" s="32">
        <v>29.88</v>
      </c>
      <c r="W20" s="32">
        <v>117.88</v>
      </c>
      <c r="X20" s="32">
        <v>106.3</v>
      </c>
      <c r="Y20" s="32">
        <v>188.69</v>
      </c>
      <c r="Z20" s="32">
        <v>98.62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257</v>
      </c>
      <c r="G21" s="56" t="s">
        <v>270</v>
      </c>
      <c r="H21" s="33">
        <v>108489871.69</v>
      </c>
      <c r="I21" s="33">
        <v>64944267.97</v>
      </c>
      <c r="J21" s="33">
        <v>17749022.72</v>
      </c>
      <c r="K21" s="33">
        <v>25796581</v>
      </c>
      <c r="L21" s="33">
        <v>82220080.49</v>
      </c>
      <c r="M21" s="33">
        <v>49682782.72</v>
      </c>
      <c r="N21" s="33">
        <v>10951415.77</v>
      </c>
      <c r="O21" s="33">
        <v>21585882</v>
      </c>
      <c r="P21" s="9">
        <v>75.78</v>
      </c>
      <c r="Q21" s="9">
        <v>76.5</v>
      </c>
      <c r="R21" s="9">
        <v>61.7</v>
      </c>
      <c r="S21" s="9">
        <v>83.67</v>
      </c>
      <c r="T21" s="32">
        <v>60.42</v>
      </c>
      <c r="U21" s="32">
        <v>13.31</v>
      </c>
      <c r="V21" s="32">
        <v>26.25</v>
      </c>
      <c r="W21" s="32">
        <v>99.53</v>
      </c>
      <c r="X21" s="32">
        <v>103.62</v>
      </c>
      <c r="Y21" s="32">
        <v>73.01</v>
      </c>
      <c r="Z21" s="32">
        <v>109.79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257</v>
      </c>
      <c r="G22" s="56" t="s">
        <v>271</v>
      </c>
      <c r="H22" s="33">
        <v>20054486.16</v>
      </c>
      <c r="I22" s="33">
        <v>9175342.99</v>
      </c>
      <c r="J22" s="33">
        <v>6406354.17</v>
      </c>
      <c r="K22" s="33">
        <v>4472789</v>
      </c>
      <c r="L22" s="33">
        <v>12887950.68</v>
      </c>
      <c r="M22" s="33">
        <v>6171770.15</v>
      </c>
      <c r="N22" s="33">
        <v>3037685.53</v>
      </c>
      <c r="O22" s="33">
        <v>3678495</v>
      </c>
      <c r="P22" s="9">
        <v>64.26</v>
      </c>
      <c r="Q22" s="9">
        <v>67.26</v>
      </c>
      <c r="R22" s="9">
        <v>47.41</v>
      </c>
      <c r="S22" s="9">
        <v>82.24</v>
      </c>
      <c r="T22" s="32">
        <v>47.88</v>
      </c>
      <c r="U22" s="32">
        <v>23.56</v>
      </c>
      <c r="V22" s="32">
        <v>28.54</v>
      </c>
      <c r="W22" s="32">
        <v>98.05</v>
      </c>
      <c r="X22" s="32">
        <v>97.77</v>
      </c>
      <c r="Y22" s="32">
        <v>105.09</v>
      </c>
      <c r="Z22" s="32">
        <v>93.33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257</v>
      </c>
      <c r="G23" s="56" t="s">
        <v>272</v>
      </c>
      <c r="H23" s="33">
        <v>65264448.58</v>
      </c>
      <c r="I23" s="33">
        <v>31672392</v>
      </c>
      <c r="J23" s="33">
        <v>18777487.58</v>
      </c>
      <c r="K23" s="33">
        <v>14814569</v>
      </c>
      <c r="L23" s="33">
        <v>48670993.36</v>
      </c>
      <c r="M23" s="33">
        <v>23363159.84</v>
      </c>
      <c r="N23" s="33">
        <v>12853439.52</v>
      </c>
      <c r="O23" s="33">
        <v>12454394</v>
      </c>
      <c r="P23" s="9">
        <v>74.57</v>
      </c>
      <c r="Q23" s="9">
        <v>73.76</v>
      </c>
      <c r="R23" s="9">
        <v>68.45</v>
      </c>
      <c r="S23" s="9">
        <v>84.06</v>
      </c>
      <c r="T23" s="32">
        <v>48</v>
      </c>
      <c r="U23" s="32">
        <v>26.4</v>
      </c>
      <c r="V23" s="32">
        <v>25.58</v>
      </c>
      <c r="W23" s="32">
        <v>111.09</v>
      </c>
      <c r="X23" s="32">
        <v>99.14</v>
      </c>
      <c r="Y23" s="32">
        <v>158.9</v>
      </c>
      <c r="Z23" s="32">
        <v>102.45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257</v>
      </c>
      <c r="G24" s="56" t="s">
        <v>273</v>
      </c>
      <c r="H24" s="33">
        <v>41921482.86</v>
      </c>
      <c r="I24" s="33">
        <v>21710157</v>
      </c>
      <c r="J24" s="33">
        <v>9656696.86</v>
      </c>
      <c r="K24" s="33">
        <v>10554629</v>
      </c>
      <c r="L24" s="33">
        <v>30705906.37</v>
      </c>
      <c r="M24" s="33">
        <v>15237212.88</v>
      </c>
      <c r="N24" s="33">
        <v>6853284.49</v>
      </c>
      <c r="O24" s="33">
        <v>8615409</v>
      </c>
      <c r="P24" s="9">
        <v>73.24</v>
      </c>
      <c r="Q24" s="9">
        <v>70.18</v>
      </c>
      <c r="R24" s="9">
        <v>70.96</v>
      </c>
      <c r="S24" s="9">
        <v>81.62</v>
      </c>
      <c r="T24" s="32">
        <v>49.62</v>
      </c>
      <c r="U24" s="32">
        <v>22.31</v>
      </c>
      <c r="V24" s="32">
        <v>28.05</v>
      </c>
      <c r="W24" s="32">
        <v>101.97</v>
      </c>
      <c r="X24" s="32">
        <v>103.12</v>
      </c>
      <c r="Y24" s="32">
        <v>100.32</v>
      </c>
      <c r="Z24" s="32">
        <v>101.28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257</v>
      </c>
      <c r="G25" s="56" t="s">
        <v>274</v>
      </c>
      <c r="H25" s="33">
        <v>14031950.14</v>
      </c>
      <c r="I25" s="33">
        <v>3925985.95</v>
      </c>
      <c r="J25" s="33">
        <v>3539969.19</v>
      </c>
      <c r="K25" s="33">
        <v>6565995</v>
      </c>
      <c r="L25" s="33">
        <v>10233176.54</v>
      </c>
      <c r="M25" s="33">
        <v>2631744.25</v>
      </c>
      <c r="N25" s="33">
        <v>2333572.29</v>
      </c>
      <c r="O25" s="33">
        <v>5267860</v>
      </c>
      <c r="P25" s="9">
        <v>72.92</v>
      </c>
      <c r="Q25" s="9">
        <v>67.03</v>
      </c>
      <c r="R25" s="9">
        <v>65.92</v>
      </c>
      <c r="S25" s="9">
        <v>80.22</v>
      </c>
      <c r="T25" s="32">
        <v>25.71</v>
      </c>
      <c r="U25" s="32">
        <v>22.8</v>
      </c>
      <c r="V25" s="32">
        <v>51.47</v>
      </c>
      <c r="W25" s="32">
        <v>114.55</v>
      </c>
      <c r="X25" s="32">
        <v>119.73</v>
      </c>
      <c r="Y25" s="32">
        <v>136.72</v>
      </c>
      <c r="Z25" s="32">
        <v>104.76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257</v>
      </c>
      <c r="G26" s="56" t="s">
        <v>275</v>
      </c>
      <c r="H26" s="33">
        <v>17561880.92</v>
      </c>
      <c r="I26" s="33">
        <v>3946346</v>
      </c>
      <c r="J26" s="33">
        <v>3699534.92</v>
      </c>
      <c r="K26" s="33">
        <v>9916000</v>
      </c>
      <c r="L26" s="33">
        <v>13985237.26</v>
      </c>
      <c r="M26" s="33">
        <v>2957609.39</v>
      </c>
      <c r="N26" s="33">
        <v>3082278.87</v>
      </c>
      <c r="O26" s="33">
        <v>7945349</v>
      </c>
      <c r="P26" s="9">
        <v>79.63</v>
      </c>
      <c r="Q26" s="9">
        <v>74.94</v>
      </c>
      <c r="R26" s="9">
        <v>83.31</v>
      </c>
      <c r="S26" s="9">
        <v>80.12</v>
      </c>
      <c r="T26" s="32">
        <v>21.14</v>
      </c>
      <c r="U26" s="32">
        <v>22.03</v>
      </c>
      <c r="V26" s="32">
        <v>56.81</v>
      </c>
      <c r="W26" s="32">
        <v>95.11</v>
      </c>
      <c r="X26" s="32">
        <v>97.92</v>
      </c>
      <c r="Y26" s="32">
        <v>79.2</v>
      </c>
      <c r="Z26" s="32">
        <v>101.96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257</v>
      </c>
      <c r="G27" s="56" t="s">
        <v>275</v>
      </c>
      <c r="H27" s="33">
        <v>15324716.89</v>
      </c>
      <c r="I27" s="33">
        <v>5478625</v>
      </c>
      <c r="J27" s="33">
        <v>3117413.89</v>
      </c>
      <c r="K27" s="33">
        <v>6728678</v>
      </c>
      <c r="L27" s="33">
        <v>10023904.72</v>
      </c>
      <c r="M27" s="33">
        <v>2423815.83</v>
      </c>
      <c r="N27" s="33">
        <v>2211665.89</v>
      </c>
      <c r="O27" s="33">
        <v>5388423</v>
      </c>
      <c r="P27" s="9">
        <v>65.41</v>
      </c>
      <c r="Q27" s="9">
        <v>44.24</v>
      </c>
      <c r="R27" s="9">
        <v>70.94</v>
      </c>
      <c r="S27" s="9">
        <v>80.08</v>
      </c>
      <c r="T27" s="32">
        <v>24.18</v>
      </c>
      <c r="U27" s="32">
        <v>22.06</v>
      </c>
      <c r="V27" s="32">
        <v>53.75</v>
      </c>
      <c r="W27" s="32">
        <v>99.87</v>
      </c>
      <c r="X27" s="32">
        <v>103.99</v>
      </c>
      <c r="Y27" s="32">
        <v>85.94</v>
      </c>
      <c r="Z27" s="32">
        <v>104.98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257</v>
      </c>
      <c r="G28" s="56" t="s">
        <v>276</v>
      </c>
      <c r="H28" s="33">
        <v>9705302.71</v>
      </c>
      <c r="I28" s="33">
        <v>1616003</v>
      </c>
      <c r="J28" s="33">
        <v>2162746.71</v>
      </c>
      <c r="K28" s="33">
        <v>5926553</v>
      </c>
      <c r="L28" s="33">
        <v>7670325.96</v>
      </c>
      <c r="M28" s="33">
        <v>1210066.24</v>
      </c>
      <c r="N28" s="33">
        <v>1689206.72</v>
      </c>
      <c r="O28" s="33">
        <v>4771053</v>
      </c>
      <c r="P28" s="9">
        <v>79.03</v>
      </c>
      <c r="Q28" s="9">
        <v>74.88</v>
      </c>
      <c r="R28" s="9">
        <v>78.1</v>
      </c>
      <c r="S28" s="9">
        <v>80.5</v>
      </c>
      <c r="T28" s="32">
        <v>15.77</v>
      </c>
      <c r="U28" s="32">
        <v>22.02</v>
      </c>
      <c r="V28" s="32">
        <v>62.2</v>
      </c>
      <c r="W28" s="32">
        <v>92.23</v>
      </c>
      <c r="X28" s="32">
        <v>107.66</v>
      </c>
      <c r="Y28" s="32">
        <v>76.76</v>
      </c>
      <c r="Z28" s="32">
        <v>95.58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257</v>
      </c>
      <c r="G29" s="56" t="s">
        <v>277</v>
      </c>
      <c r="H29" s="33">
        <v>12014755.22</v>
      </c>
      <c r="I29" s="33">
        <v>4826993</v>
      </c>
      <c r="J29" s="33">
        <v>3160615.22</v>
      </c>
      <c r="K29" s="33">
        <v>4027147</v>
      </c>
      <c r="L29" s="33">
        <v>9397341.74</v>
      </c>
      <c r="M29" s="33">
        <v>3510623.67</v>
      </c>
      <c r="N29" s="33">
        <v>2586625.07</v>
      </c>
      <c r="O29" s="33">
        <v>3300093</v>
      </c>
      <c r="P29" s="9">
        <v>78.21</v>
      </c>
      <c r="Q29" s="9">
        <v>72.72</v>
      </c>
      <c r="R29" s="9">
        <v>81.83</v>
      </c>
      <c r="S29" s="9">
        <v>81.94</v>
      </c>
      <c r="T29" s="32">
        <v>37.35</v>
      </c>
      <c r="U29" s="32">
        <v>27.52</v>
      </c>
      <c r="V29" s="32">
        <v>35.11</v>
      </c>
      <c r="W29" s="32">
        <v>95.38</v>
      </c>
      <c r="X29" s="32">
        <v>94.9</v>
      </c>
      <c r="Y29" s="32">
        <v>119.14</v>
      </c>
      <c r="Z29" s="32">
        <v>82.87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257</v>
      </c>
      <c r="G30" s="56" t="s">
        <v>278</v>
      </c>
      <c r="H30" s="33">
        <v>13200397.91</v>
      </c>
      <c r="I30" s="33">
        <v>3382972.03</v>
      </c>
      <c r="J30" s="33">
        <v>4707773.88</v>
      </c>
      <c r="K30" s="33">
        <v>5109652</v>
      </c>
      <c r="L30" s="33">
        <v>9777621.03</v>
      </c>
      <c r="M30" s="33">
        <v>2293026.81</v>
      </c>
      <c r="N30" s="33">
        <v>3349276.22</v>
      </c>
      <c r="O30" s="33">
        <v>4135318</v>
      </c>
      <c r="P30" s="9">
        <v>74.07</v>
      </c>
      <c r="Q30" s="9">
        <v>67.78</v>
      </c>
      <c r="R30" s="9">
        <v>71.14</v>
      </c>
      <c r="S30" s="9">
        <v>80.93</v>
      </c>
      <c r="T30" s="32">
        <v>23.45</v>
      </c>
      <c r="U30" s="32">
        <v>34.25</v>
      </c>
      <c r="V30" s="32">
        <v>42.29</v>
      </c>
      <c r="W30" s="32">
        <v>122.93</v>
      </c>
      <c r="X30" s="32">
        <v>137.16</v>
      </c>
      <c r="Y30" s="32">
        <v>150.79</v>
      </c>
      <c r="Z30" s="32">
        <v>101.83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257</v>
      </c>
      <c r="G31" s="56" t="s">
        <v>279</v>
      </c>
      <c r="H31" s="33">
        <v>10738396.75</v>
      </c>
      <c r="I31" s="33">
        <v>2934682.47</v>
      </c>
      <c r="J31" s="33">
        <v>3333938.28</v>
      </c>
      <c r="K31" s="33">
        <v>4469776</v>
      </c>
      <c r="L31" s="33">
        <v>7829636.78</v>
      </c>
      <c r="M31" s="33">
        <v>2096655.79</v>
      </c>
      <c r="N31" s="33">
        <v>1982207.99</v>
      </c>
      <c r="O31" s="33">
        <v>3750773</v>
      </c>
      <c r="P31" s="9">
        <v>72.91</v>
      </c>
      <c r="Q31" s="9">
        <v>71.44</v>
      </c>
      <c r="R31" s="9">
        <v>59.45</v>
      </c>
      <c r="S31" s="9">
        <v>83.91</v>
      </c>
      <c r="T31" s="32">
        <v>26.77</v>
      </c>
      <c r="U31" s="32">
        <v>25.31</v>
      </c>
      <c r="V31" s="32">
        <v>47.9</v>
      </c>
      <c r="W31" s="32">
        <v>110.22</v>
      </c>
      <c r="X31" s="32">
        <v>103.83</v>
      </c>
      <c r="Y31" s="32">
        <v>121.79</v>
      </c>
      <c r="Z31" s="32">
        <v>108.5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257</v>
      </c>
      <c r="G32" s="56" t="s">
        <v>280</v>
      </c>
      <c r="H32" s="33">
        <v>35976081.22</v>
      </c>
      <c r="I32" s="33">
        <v>12066601</v>
      </c>
      <c r="J32" s="33">
        <v>8163957.22</v>
      </c>
      <c r="K32" s="33">
        <v>15745523</v>
      </c>
      <c r="L32" s="33">
        <v>28180546</v>
      </c>
      <c r="M32" s="33">
        <v>9214796.47</v>
      </c>
      <c r="N32" s="33">
        <v>6189740.53</v>
      </c>
      <c r="O32" s="33">
        <v>12776009</v>
      </c>
      <c r="P32" s="9">
        <v>78.33</v>
      </c>
      <c r="Q32" s="9">
        <v>76.36</v>
      </c>
      <c r="R32" s="9">
        <v>75.81</v>
      </c>
      <c r="S32" s="9">
        <v>81.14</v>
      </c>
      <c r="T32" s="32">
        <v>32.69</v>
      </c>
      <c r="U32" s="32">
        <v>21.96</v>
      </c>
      <c r="V32" s="32">
        <v>45.33</v>
      </c>
      <c r="W32" s="32">
        <v>104.75</v>
      </c>
      <c r="X32" s="32">
        <v>110.32</v>
      </c>
      <c r="Y32" s="32">
        <v>102.14</v>
      </c>
      <c r="Z32" s="32">
        <v>102.3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257</v>
      </c>
      <c r="G33" s="56" t="s">
        <v>281</v>
      </c>
      <c r="H33" s="33">
        <v>8844416.11</v>
      </c>
      <c r="I33" s="33">
        <v>2738393</v>
      </c>
      <c r="J33" s="33">
        <v>1883569.11</v>
      </c>
      <c r="K33" s="33">
        <v>4222454</v>
      </c>
      <c r="L33" s="33">
        <v>6902292.58</v>
      </c>
      <c r="M33" s="33">
        <v>1937029.47</v>
      </c>
      <c r="N33" s="33">
        <v>1569837.11</v>
      </c>
      <c r="O33" s="33">
        <v>3395426</v>
      </c>
      <c r="P33" s="9">
        <v>78.04</v>
      </c>
      <c r="Q33" s="9">
        <v>70.73</v>
      </c>
      <c r="R33" s="9">
        <v>83.34</v>
      </c>
      <c r="S33" s="9">
        <v>80.41</v>
      </c>
      <c r="T33" s="32">
        <v>28.06</v>
      </c>
      <c r="U33" s="32">
        <v>22.74</v>
      </c>
      <c r="V33" s="32">
        <v>49.19</v>
      </c>
      <c r="W33" s="32">
        <v>93.14</v>
      </c>
      <c r="X33" s="32">
        <v>97.05</v>
      </c>
      <c r="Y33" s="32">
        <v>80.99</v>
      </c>
      <c r="Z33" s="32">
        <v>97.68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257</v>
      </c>
      <c r="G34" s="56" t="s">
        <v>258</v>
      </c>
      <c r="H34" s="33">
        <v>48030635.54</v>
      </c>
      <c r="I34" s="33">
        <v>13671727.39</v>
      </c>
      <c r="J34" s="33">
        <v>15291991.15</v>
      </c>
      <c r="K34" s="33">
        <v>19066917</v>
      </c>
      <c r="L34" s="33">
        <v>33736931.4</v>
      </c>
      <c r="M34" s="33">
        <v>10637456.73</v>
      </c>
      <c r="N34" s="33">
        <v>7685879.67</v>
      </c>
      <c r="O34" s="33">
        <v>15413595</v>
      </c>
      <c r="P34" s="9">
        <v>70.24</v>
      </c>
      <c r="Q34" s="9">
        <v>77.8</v>
      </c>
      <c r="R34" s="9">
        <v>50.26</v>
      </c>
      <c r="S34" s="9">
        <v>80.83</v>
      </c>
      <c r="T34" s="32">
        <v>31.53</v>
      </c>
      <c r="U34" s="32">
        <v>22.78</v>
      </c>
      <c r="V34" s="32">
        <v>45.68</v>
      </c>
      <c r="W34" s="32">
        <v>86.73</v>
      </c>
      <c r="X34" s="32">
        <v>96.66</v>
      </c>
      <c r="Y34" s="32">
        <v>56.33</v>
      </c>
      <c r="Z34" s="32">
        <v>108.15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257</v>
      </c>
      <c r="G35" s="56" t="s">
        <v>282</v>
      </c>
      <c r="H35" s="33">
        <v>17968645.56</v>
      </c>
      <c r="I35" s="33">
        <v>4639100.6</v>
      </c>
      <c r="J35" s="33">
        <v>7782720.96</v>
      </c>
      <c r="K35" s="33">
        <v>5546824</v>
      </c>
      <c r="L35" s="33">
        <v>10769099.01</v>
      </c>
      <c r="M35" s="33">
        <v>2912634.67</v>
      </c>
      <c r="N35" s="33">
        <v>3512421.34</v>
      </c>
      <c r="O35" s="33">
        <v>4344043</v>
      </c>
      <c r="P35" s="9">
        <v>59.93</v>
      </c>
      <c r="Q35" s="9">
        <v>62.78</v>
      </c>
      <c r="R35" s="9">
        <v>45.13</v>
      </c>
      <c r="S35" s="9">
        <v>78.31</v>
      </c>
      <c r="T35" s="32">
        <v>27.04</v>
      </c>
      <c r="U35" s="32">
        <v>32.61</v>
      </c>
      <c r="V35" s="32">
        <v>40.33</v>
      </c>
      <c r="W35" s="32">
        <v>86.47</v>
      </c>
      <c r="X35" s="32">
        <v>101.14</v>
      </c>
      <c r="Y35" s="32">
        <v>64.66</v>
      </c>
      <c r="Z35" s="32">
        <v>104.86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257</v>
      </c>
      <c r="G36" s="56" t="s">
        <v>283</v>
      </c>
      <c r="H36" s="33">
        <v>19652987.97</v>
      </c>
      <c r="I36" s="33">
        <v>4201611</v>
      </c>
      <c r="J36" s="33">
        <v>4905644.97</v>
      </c>
      <c r="K36" s="33">
        <v>10545732</v>
      </c>
      <c r="L36" s="33">
        <v>15321643.18</v>
      </c>
      <c r="M36" s="33">
        <v>3539236.23</v>
      </c>
      <c r="N36" s="33">
        <v>3319613.95</v>
      </c>
      <c r="O36" s="33">
        <v>8462793</v>
      </c>
      <c r="P36" s="9">
        <v>77.96</v>
      </c>
      <c r="Q36" s="9">
        <v>84.23</v>
      </c>
      <c r="R36" s="9">
        <v>67.66</v>
      </c>
      <c r="S36" s="9">
        <v>80.24</v>
      </c>
      <c r="T36" s="32">
        <v>23.09</v>
      </c>
      <c r="U36" s="32">
        <v>21.66</v>
      </c>
      <c r="V36" s="32">
        <v>55.23</v>
      </c>
      <c r="W36" s="32">
        <v>104.93</v>
      </c>
      <c r="X36" s="32">
        <v>115.52</v>
      </c>
      <c r="Y36" s="32">
        <v>101.84</v>
      </c>
      <c r="Z36" s="32">
        <v>102.23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257</v>
      </c>
      <c r="G37" s="56" t="s">
        <v>284</v>
      </c>
      <c r="H37" s="33">
        <v>10111435.87</v>
      </c>
      <c r="I37" s="33">
        <v>2810989</v>
      </c>
      <c r="J37" s="33">
        <v>2056741.87</v>
      </c>
      <c r="K37" s="33">
        <v>5243705</v>
      </c>
      <c r="L37" s="33">
        <v>7679788.58</v>
      </c>
      <c r="M37" s="33">
        <v>1733831.91</v>
      </c>
      <c r="N37" s="33">
        <v>1764428.67</v>
      </c>
      <c r="O37" s="33">
        <v>4181528</v>
      </c>
      <c r="P37" s="9">
        <v>75.95</v>
      </c>
      <c r="Q37" s="9">
        <v>61.68</v>
      </c>
      <c r="R37" s="9">
        <v>85.78</v>
      </c>
      <c r="S37" s="9">
        <v>79.74</v>
      </c>
      <c r="T37" s="32">
        <v>22.57</v>
      </c>
      <c r="U37" s="32">
        <v>22.97</v>
      </c>
      <c r="V37" s="32">
        <v>54.44</v>
      </c>
      <c r="W37" s="32">
        <v>95.76</v>
      </c>
      <c r="X37" s="32">
        <v>90.98</v>
      </c>
      <c r="Y37" s="32">
        <v>86.5</v>
      </c>
      <c r="Z37" s="32">
        <v>102.63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257</v>
      </c>
      <c r="G38" s="56" t="s">
        <v>285</v>
      </c>
      <c r="H38" s="33">
        <v>48938181.7</v>
      </c>
      <c r="I38" s="33">
        <v>15629063</v>
      </c>
      <c r="J38" s="33">
        <v>18597863.7</v>
      </c>
      <c r="K38" s="33">
        <v>14711255</v>
      </c>
      <c r="L38" s="33">
        <v>33662402.44</v>
      </c>
      <c r="M38" s="33">
        <v>12183948.68</v>
      </c>
      <c r="N38" s="33">
        <v>9445869.76</v>
      </c>
      <c r="O38" s="33">
        <v>12032584</v>
      </c>
      <c r="P38" s="9">
        <v>68.78</v>
      </c>
      <c r="Q38" s="9">
        <v>77.95</v>
      </c>
      <c r="R38" s="9">
        <v>50.79</v>
      </c>
      <c r="S38" s="9">
        <v>81.79</v>
      </c>
      <c r="T38" s="32">
        <v>36.19</v>
      </c>
      <c r="U38" s="32">
        <v>28.06</v>
      </c>
      <c r="V38" s="32">
        <v>35.74</v>
      </c>
      <c r="W38" s="32">
        <v>114.73</v>
      </c>
      <c r="X38" s="32">
        <v>104.93</v>
      </c>
      <c r="Y38" s="32">
        <v>173.82</v>
      </c>
      <c r="Z38" s="32">
        <v>97.87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257</v>
      </c>
      <c r="G39" s="56" t="s">
        <v>286</v>
      </c>
      <c r="H39" s="33">
        <v>19107236.25</v>
      </c>
      <c r="I39" s="33">
        <v>4095884.11</v>
      </c>
      <c r="J39" s="33">
        <v>4231764.14</v>
      </c>
      <c r="K39" s="33">
        <v>10779588</v>
      </c>
      <c r="L39" s="33">
        <v>15416039.56</v>
      </c>
      <c r="M39" s="33">
        <v>3219489.32</v>
      </c>
      <c r="N39" s="33">
        <v>3536701.24</v>
      </c>
      <c r="O39" s="33">
        <v>8659849</v>
      </c>
      <c r="P39" s="9">
        <v>80.68</v>
      </c>
      <c r="Q39" s="9">
        <v>78.6</v>
      </c>
      <c r="R39" s="9">
        <v>83.57</v>
      </c>
      <c r="S39" s="9">
        <v>80.33</v>
      </c>
      <c r="T39" s="32">
        <v>20.88</v>
      </c>
      <c r="U39" s="32">
        <v>22.94</v>
      </c>
      <c r="V39" s="32">
        <v>56.17</v>
      </c>
      <c r="W39" s="32">
        <v>98.7</v>
      </c>
      <c r="X39" s="32">
        <v>107.67</v>
      </c>
      <c r="Y39" s="32">
        <v>81.94</v>
      </c>
      <c r="Z39" s="32">
        <v>104.17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257</v>
      </c>
      <c r="G40" s="56" t="s">
        <v>287</v>
      </c>
      <c r="H40" s="33">
        <v>11907951.67</v>
      </c>
      <c r="I40" s="33">
        <v>2787168</v>
      </c>
      <c r="J40" s="33">
        <v>4227099.67</v>
      </c>
      <c r="K40" s="33">
        <v>4893684</v>
      </c>
      <c r="L40" s="33">
        <v>8404534.32</v>
      </c>
      <c r="M40" s="33">
        <v>1613717.13</v>
      </c>
      <c r="N40" s="33">
        <v>2841833.19</v>
      </c>
      <c r="O40" s="33">
        <v>3948984</v>
      </c>
      <c r="P40" s="9">
        <v>70.57</v>
      </c>
      <c r="Q40" s="9">
        <v>57.89</v>
      </c>
      <c r="R40" s="9">
        <v>67.22</v>
      </c>
      <c r="S40" s="9">
        <v>80.69</v>
      </c>
      <c r="T40" s="32">
        <v>19.2</v>
      </c>
      <c r="U40" s="32">
        <v>33.81</v>
      </c>
      <c r="V40" s="32">
        <v>46.98</v>
      </c>
      <c r="W40" s="32">
        <v>122.42</v>
      </c>
      <c r="X40" s="32">
        <v>141.4</v>
      </c>
      <c r="Y40" s="32">
        <v>121.21</v>
      </c>
      <c r="Z40" s="32">
        <v>116.84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257</v>
      </c>
      <c r="G41" s="56" t="s">
        <v>288</v>
      </c>
      <c r="H41" s="33">
        <v>27534822.69</v>
      </c>
      <c r="I41" s="33">
        <v>15676846</v>
      </c>
      <c r="J41" s="33">
        <v>4045612.69</v>
      </c>
      <c r="K41" s="33">
        <v>7812364</v>
      </c>
      <c r="L41" s="33">
        <v>20297643.39</v>
      </c>
      <c r="M41" s="33">
        <v>10236745.42</v>
      </c>
      <c r="N41" s="33">
        <v>3550630.97</v>
      </c>
      <c r="O41" s="33">
        <v>6510267</v>
      </c>
      <c r="P41" s="9">
        <v>73.71</v>
      </c>
      <c r="Q41" s="9">
        <v>65.29</v>
      </c>
      <c r="R41" s="9">
        <v>87.76</v>
      </c>
      <c r="S41" s="9">
        <v>83.33</v>
      </c>
      <c r="T41" s="32">
        <v>50.43</v>
      </c>
      <c r="U41" s="32">
        <v>17.49</v>
      </c>
      <c r="V41" s="32">
        <v>32.07</v>
      </c>
      <c r="W41" s="32">
        <v>97.79</v>
      </c>
      <c r="X41" s="32">
        <v>97.59</v>
      </c>
      <c r="Y41" s="32">
        <v>87.07</v>
      </c>
      <c r="Z41" s="32">
        <v>105.2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257</v>
      </c>
      <c r="G42" s="56" t="s">
        <v>289</v>
      </c>
      <c r="H42" s="33">
        <v>13102921.95</v>
      </c>
      <c r="I42" s="33">
        <v>3232949</v>
      </c>
      <c r="J42" s="33">
        <v>2860189.95</v>
      </c>
      <c r="K42" s="33">
        <v>7009783</v>
      </c>
      <c r="L42" s="33">
        <v>10295267.5</v>
      </c>
      <c r="M42" s="33">
        <v>2346968.55</v>
      </c>
      <c r="N42" s="33">
        <v>2286918.95</v>
      </c>
      <c r="O42" s="33">
        <v>5661380</v>
      </c>
      <c r="P42" s="9">
        <v>78.57</v>
      </c>
      <c r="Q42" s="9">
        <v>72.59</v>
      </c>
      <c r="R42" s="9">
        <v>79.95</v>
      </c>
      <c r="S42" s="9">
        <v>80.76</v>
      </c>
      <c r="T42" s="32">
        <v>22.79</v>
      </c>
      <c r="U42" s="32">
        <v>22.21</v>
      </c>
      <c r="V42" s="32">
        <v>54.99</v>
      </c>
      <c r="W42" s="32">
        <v>96.82</v>
      </c>
      <c r="X42" s="32">
        <v>98.48</v>
      </c>
      <c r="Y42" s="32">
        <v>98.56</v>
      </c>
      <c r="Z42" s="32">
        <v>95.48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257</v>
      </c>
      <c r="G43" s="56" t="s">
        <v>290</v>
      </c>
      <c r="H43" s="33">
        <v>14961447.09</v>
      </c>
      <c r="I43" s="33">
        <v>6306806.46</v>
      </c>
      <c r="J43" s="33">
        <v>4187221.63</v>
      </c>
      <c r="K43" s="33">
        <v>4467419</v>
      </c>
      <c r="L43" s="33">
        <v>10918455.33</v>
      </c>
      <c r="M43" s="33">
        <v>4056129.79</v>
      </c>
      <c r="N43" s="33">
        <v>3219764.54</v>
      </c>
      <c r="O43" s="33">
        <v>3642561</v>
      </c>
      <c r="P43" s="9">
        <v>72.97</v>
      </c>
      <c r="Q43" s="9">
        <v>64.31</v>
      </c>
      <c r="R43" s="9">
        <v>76.89</v>
      </c>
      <c r="S43" s="9">
        <v>81.53</v>
      </c>
      <c r="T43" s="32">
        <v>37.14</v>
      </c>
      <c r="U43" s="32">
        <v>29.48</v>
      </c>
      <c r="V43" s="32">
        <v>33.36</v>
      </c>
      <c r="W43" s="32">
        <v>89.45</v>
      </c>
      <c r="X43" s="32">
        <v>99.76</v>
      </c>
      <c r="Y43" s="32">
        <v>74.08</v>
      </c>
      <c r="Z43" s="32">
        <v>96.01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257</v>
      </c>
      <c r="G44" s="56" t="s">
        <v>291</v>
      </c>
      <c r="H44" s="33">
        <v>20813077.57</v>
      </c>
      <c r="I44" s="33">
        <v>7755415.49</v>
      </c>
      <c r="J44" s="33">
        <v>7860076.08</v>
      </c>
      <c r="K44" s="33">
        <v>5197586</v>
      </c>
      <c r="L44" s="33">
        <v>12082660.13</v>
      </c>
      <c r="M44" s="33">
        <v>3754557.12</v>
      </c>
      <c r="N44" s="33">
        <v>4042373.01</v>
      </c>
      <c r="O44" s="33">
        <v>4285730</v>
      </c>
      <c r="P44" s="9">
        <v>58.05</v>
      </c>
      <c r="Q44" s="9">
        <v>48.41</v>
      </c>
      <c r="R44" s="9">
        <v>51.42</v>
      </c>
      <c r="S44" s="9">
        <v>82.45</v>
      </c>
      <c r="T44" s="32">
        <v>31.07</v>
      </c>
      <c r="U44" s="32">
        <v>33.45</v>
      </c>
      <c r="V44" s="32">
        <v>35.47</v>
      </c>
      <c r="W44" s="32">
        <v>96.32</v>
      </c>
      <c r="X44" s="32">
        <v>97.87</v>
      </c>
      <c r="Y44" s="32">
        <v>97.36</v>
      </c>
      <c r="Z44" s="32">
        <v>94.07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257</v>
      </c>
      <c r="G45" s="56" t="s">
        <v>292</v>
      </c>
      <c r="H45" s="33">
        <v>22010300.07</v>
      </c>
      <c r="I45" s="33">
        <v>8243067</v>
      </c>
      <c r="J45" s="33">
        <v>7147557.07</v>
      </c>
      <c r="K45" s="33">
        <v>6619676</v>
      </c>
      <c r="L45" s="33">
        <v>17017641.63</v>
      </c>
      <c r="M45" s="33">
        <v>5403108.18</v>
      </c>
      <c r="N45" s="33">
        <v>6192939.45</v>
      </c>
      <c r="O45" s="33">
        <v>5421594</v>
      </c>
      <c r="P45" s="9">
        <v>77.31</v>
      </c>
      <c r="Q45" s="9">
        <v>65.54</v>
      </c>
      <c r="R45" s="9">
        <v>86.64</v>
      </c>
      <c r="S45" s="9">
        <v>81.9</v>
      </c>
      <c r="T45" s="32">
        <v>31.75</v>
      </c>
      <c r="U45" s="32">
        <v>36.39</v>
      </c>
      <c r="V45" s="32">
        <v>31.85</v>
      </c>
      <c r="W45" s="32">
        <v>99.35</v>
      </c>
      <c r="X45" s="32">
        <v>101.69</v>
      </c>
      <c r="Y45" s="32">
        <v>110.06</v>
      </c>
      <c r="Z45" s="32">
        <v>87.6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257</v>
      </c>
      <c r="G46" s="56" t="s">
        <v>293</v>
      </c>
      <c r="H46" s="33">
        <v>19169797.02</v>
      </c>
      <c r="I46" s="33">
        <v>4323328.58</v>
      </c>
      <c r="J46" s="33">
        <v>5658846.44</v>
      </c>
      <c r="K46" s="33">
        <v>9187622</v>
      </c>
      <c r="L46" s="33">
        <v>14222834.39</v>
      </c>
      <c r="M46" s="33">
        <v>3013668.54</v>
      </c>
      <c r="N46" s="33">
        <v>3819087.85</v>
      </c>
      <c r="O46" s="33">
        <v>7390078</v>
      </c>
      <c r="P46" s="9">
        <v>74.19</v>
      </c>
      <c r="Q46" s="9">
        <v>69.7</v>
      </c>
      <c r="R46" s="9">
        <v>67.48</v>
      </c>
      <c r="S46" s="9">
        <v>80.43</v>
      </c>
      <c r="T46" s="32">
        <v>21.18</v>
      </c>
      <c r="U46" s="32">
        <v>26.85</v>
      </c>
      <c r="V46" s="32">
        <v>51.95</v>
      </c>
      <c r="W46" s="32">
        <v>103.22</v>
      </c>
      <c r="X46" s="32">
        <v>106.35</v>
      </c>
      <c r="Y46" s="32">
        <v>100.29</v>
      </c>
      <c r="Z46" s="32">
        <v>103.55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257</v>
      </c>
      <c r="G47" s="56" t="s">
        <v>294</v>
      </c>
      <c r="H47" s="33">
        <v>7191109.46</v>
      </c>
      <c r="I47" s="33">
        <v>3378122</v>
      </c>
      <c r="J47" s="33">
        <v>1861167.46</v>
      </c>
      <c r="K47" s="33">
        <v>1951820</v>
      </c>
      <c r="L47" s="33">
        <v>5011451.19</v>
      </c>
      <c r="M47" s="33">
        <v>1720894.51</v>
      </c>
      <c r="N47" s="33">
        <v>1685594.68</v>
      </c>
      <c r="O47" s="33">
        <v>1604962</v>
      </c>
      <c r="P47" s="9">
        <v>69.68</v>
      </c>
      <c r="Q47" s="9">
        <v>50.94</v>
      </c>
      <c r="R47" s="9">
        <v>90.56</v>
      </c>
      <c r="S47" s="9">
        <v>82.22</v>
      </c>
      <c r="T47" s="32">
        <v>34.33</v>
      </c>
      <c r="U47" s="32">
        <v>33.63</v>
      </c>
      <c r="V47" s="32">
        <v>32.02</v>
      </c>
      <c r="W47" s="32">
        <v>72.5</v>
      </c>
      <c r="X47" s="32">
        <v>102.78</v>
      </c>
      <c r="Y47" s="32">
        <v>60.22</v>
      </c>
      <c r="Z47" s="32">
        <v>65.81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257</v>
      </c>
      <c r="G48" s="56" t="s">
        <v>295</v>
      </c>
      <c r="H48" s="33">
        <v>13760732.5</v>
      </c>
      <c r="I48" s="33">
        <v>3890417</v>
      </c>
      <c r="J48" s="33">
        <v>2813659.5</v>
      </c>
      <c r="K48" s="33">
        <v>7056656</v>
      </c>
      <c r="L48" s="33">
        <v>11225685.92</v>
      </c>
      <c r="M48" s="33">
        <v>3080818.87</v>
      </c>
      <c r="N48" s="33">
        <v>2491899.05</v>
      </c>
      <c r="O48" s="33">
        <v>5652968</v>
      </c>
      <c r="P48" s="9">
        <v>81.57</v>
      </c>
      <c r="Q48" s="9">
        <v>79.18</v>
      </c>
      <c r="R48" s="9">
        <v>88.56</v>
      </c>
      <c r="S48" s="9">
        <v>80.1</v>
      </c>
      <c r="T48" s="32">
        <v>27.44</v>
      </c>
      <c r="U48" s="32">
        <v>22.19</v>
      </c>
      <c r="V48" s="32">
        <v>50.35</v>
      </c>
      <c r="W48" s="32">
        <v>111.8</v>
      </c>
      <c r="X48" s="32">
        <v>127.06</v>
      </c>
      <c r="Y48" s="32">
        <v>106.32</v>
      </c>
      <c r="Z48" s="32">
        <v>107.22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257</v>
      </c>
      <c r="G49" s="56" t="s">
        <v>296</v>
      </c>
      <c r="H49" s="33">
        <v>20438767.85</v>
      </c>
      <c r="I49" s="33">
        <v>4188688.36</v>
      </c>
      <c r="J49" s="33">
        <v>6632741.49</v>
      </c>
      <c r="K49" s="33">
        <v>9617338</v>
      </c>
      <c r="L49" s="33">
        <v>15524694.09</v>
      </c>
      <c r="M49" s="33">
        <v>2889111.03</v>
      </c>
      <c r="N49" s="33">
        <v>4954602.06</v>
      </c>
      <c r="O49" s="33">
        <v>7680981</v>
      </c>
      <c r="P49" s="9">
        <v>75.95</v>
      </c>
      <c r="Q49" s="9">
        <v>68.97</v>
      </c>
      <c r="R49" s="9">
        <v>74.69</v>
      </c>
      <c r="S49" s="9">
        <v>79.86</v>
      </c>
      <c r="T49" s="32">
        <v>18.6</v>
      </c>
      <c r="U49" s="32">
        <v>31.91</v>
      </c>
      <c r="V49" s="32">
        <v>49.47</v>
      </c>
      <c r="W49" s="32">
        <v>113.29</v>
      </c>
      <c r="X49" s="32">
        <v>93.73</v>
      </c>
      <c r="Y49" s="32">
        <v>151.18</v>
      </c>
      <c r="Z49" s="32">
        <v>104.59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257</v>
      </c>
      <c r="G50" s="56" t="s">
        <v>297</v>
      </c>
      <c r="H50" s="33">
        <v>14863781.67</v>
      </c>
      <c r="I50" s="33">
        <v>5756496.5</v>
      </c>
      <c r="J50" s="33">
        <v>3098851.17</v>
      </c>
      <c r="K50" s="33">
        <v>6008434</v>
      </c>
      <c r="L50" s="33">
        <v>9855704.38</v>
      </c>
      <c r="M50" s="33">
        <v>3394407.69</v>
      </c>
      <c r="N50" s="33">
        <v>1598844.69</v>
      </c>
      <c r="O50" s="33">
        <v>4862452</v>
      </c>
      <c r="P50" s="9">
        <v>66.3</v>
      </c>
      <c r="Q50" s="9">
        <v>58.96</v>
      </c>
      <c r="R50" s="9">
        <v>51.59</v>
      </c>
      <c r="S50" s="9">
        <v>80.92</v>
      </c>
      <c r="T50" s="32">
        <v>34.44</v>
      </c>
      <c r="U50" s="32">
        <v>16.22</v>
      </c>
      <c r="V50" s="32">
        <v>49.33</v>
      </c>
      <c r="W50" s="32">
        <v>93.51</v>
      </c>
      <c r="X50" s="32">
        <v>109.98</v>
      </c>
      <c r="Y50" s="32">
        <v>60.38</v>
      </c>
      <c r="Z50" s="32">
        <v>101.19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257</v>
      </c>
      <c r="G51" s="56" t="s">
        <v>298</v>
      </c>
      <c r="H51" s="33">
        <v>20049742.03</v>
      </c>
      <c r="I51" s="33">
        <v>5376526</v>
      </c>
      <c r="J51" s="33">
        <v>5729830.03</v>
      </c>
      <c r="K51" s="33">
        <v>8943386</v>
      </c>
      <c r="L51" s="33">
        <v>16330488.71</v>
      </c>
      <c r="M51" s="33">
        <v>4012610.74</v>
      </c>
      <c r="N51" s="33">
        <v>5056997.97</v>
      </c>
      <c r="O51" s="33">
        <v>7260880</v>
      </c>
      <c r="P51" s="9">
        <v>81.44</v>
      </c>
      <c r="Q51" s="9">
        <v>74.63</v>
      </c>
      <c r="R51" s="9">
        <v>88.25</v>
      </c>
      <c r="S51" s="9">
        <v>81.18</v>
      </c>
      <c r="T51" s="32">
        <v>24.57</v>
      </c>
      <c r="U51" s="32">
        <v>30.96</v>
      </c>
      <c r="V51" s="32">
        <v>44.46</v>
      </c>
      <c r="W51" s="32">
        <v>83.05</v>
      </c>
      <c r="X51" s="32">
        <v>98.04</v>
      </c>
      <c r="Y51" s="32">
        <v>54.09</v>
      </c>
      <c r="Z51" s="32">
        <v>116.7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257</v>
      </c>
      <c r="G52" s="56" t="s">
        <v>299</v>
      </c>
      <c r="H52" s="33">
        <v>28454569.7</v>
      </c>
      <c r="I52" s="33">
        <v>9924158.65</v>
      </c>
      <c r="J52" s="33">
        <v>7123003.05</v>
      </c>
      <c r="K52" s="33">
        <v>11407408</v>
      </c>
      <c r="L52" s="33">
        <v>21051210.63</v>
      </c>
      <c r="M52" s="33">
        <v>7864396.81</v>
      </c>
      <c r="N52" s="33">
        <v>3855905.82</v>
      </c>
      <c r="O52" s="33">
        <v>9330908</v>
      </c>
      <c r="P52" s="9">
        <v>73.98</v>
      </c>
      <c r="Q52" s="9">
        <v>79.24</v>
      </c>
      <c r="R52" s="9">
        <v>54.13</v>
      </c>
      <c r="S52" s="9">
        <v>81.79</v>
      </c>
      <c r="T52" s="32">
        <v>37.35</v>
      </c>
      <c r="U52" s="32">
        <v>18.31</v>
      </c>
      <c r="V52" s="32">
        <v>44.32</v>
      </c>
      <c r="W52" s="32">
        <v>110.39</v>
      </c>
      <c r="X52" s="32">
        <v>117.5</v>
      </c>
      <c r="Y52" s="32">
        <v>117.76</v>
      </c>
      <c r="Z52" s="32">
        <v>102.51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257</v>
      </c>
      <c r="G53" s="56" t="s">
        <v>300</v>
      </c>
      <c r="H53" s="33">
        <v>38513308.87</v>
      </c>
      <c r="I53" s="33">
        <v>15562587</v>
      </c>
      <c r="J53" s="33">
        <v>13687464.87</v>
      </c>
      <c r="K53" s="33">
        <v>9263257</v>
      </c>
      <c r="L53" s="33">
        <v>25551446.87</v>
      </c>
      <c r="M53" s="33">
        <v>11133345.94</v>
      </c>
      <c r="N53" s="33">
        <v>6686479.93</v>
      </c>
      <c r="O53" s="33">
        <v>7731621</v>
      </c>
      <c r="P53" s="9">
        <v>66.34</v>
      </c>
      <c r="Q53" s="9">
        <v>71.53</v>
      </c>
      <c r="R53" s="9">
        <v>48.85</v>
      </c>
      <c r="S53" s="9">
        <v>83.46</v>
      </c>
      <c r="T53" s="32">
        <v>43.57</v>
      </c>
      <c r="U53" s="32">
        <v>26.16</v>
      </c>
      <c r="V53" s="32">
        <v>30.25</v>
      </c>
      <c r="W53" s="32">
        <v>114.26</v>
      </c>
      <c r="X53" s="32">
        <v>112.09</v>
      </c>
      <c r="Y53" s="32">
        <v>116.59</v>
      </c>
      <c r="Z53" s="32">
        <v>115.47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257</v>
      </c>
      <c r="G54" s="56" t="s">
        <v>301</v>
      </c>
      <c r="H54" s="33">
        <v>21086063.26</v>
      </c>
      <c r="I54" s="33">
        <v>4223098</v>
      </c>
      <c r="J54" s="33">
        <v>7699868.26</v>
      </c>
      <c r="K54" s="33">
        <v>9163097</v>
      </c>
      <c r="L54" s="33">
        <v>15768422.7</v>
      </c>
      <c r="M54" s="33">
        <v>3053829.56</v>
      </c>
      <c r="N54" s="33">
        <v>5393674.14</v>
      </c>
      <c r="O54" s="33">
        <v>7320919</v>
      </c>
      <c r="P54" s="9">
        <v>74.78</v>
      </c>
      <c r="Q54" s="9">
        <v>72.31</v>
      </c>
      <c r="R54" s="9">
        <v>70.04</v>
      </c>
      <c r="S54" s="9">
        <v>79.89</v>
      </c>
      <c r="T54" s="32">
        <v>19.36</v>
      </c>
      <c r="U54" s="32">
        <v>34.2</v>
      </c>
      <c r="V54" s="32">
        <v>46.42</v>
      </c>
      <c r="W54" s="32">
        <v>108.17</v>
      </c>
      <c r="X54" s="32">
        <v>113.7</v>
      </c>
      <c r="Y54" s="32">
        <v>119.1</v>
      </c>
      <c r="Z54" s="32">
        <v>99.43</v>
      </c>
    </row>
    <row r="55" spans="1:26" ht="12.75">
      <c r="A55" s="34">
        <v>6</v>
      </c>
      <c r="B55" s="34">
        <v>2</v>
      </c>
      <c r="C55" s="34">
        <v>6</v>
      </c>
      <c r="D55" s="35">
        <v>2</v>
      </c>
      <c r="E55" s="36"/>
      <c r="F55" s="31" t="s">
        <v>257</v>
      </c>
      <c r="G55" s="56" t="s">
        <v>302</v>
      </c>
      <c r="H55" s="33">
        <v>15276392.26</v>
      </c>
      <c r="I55" s="33">
        <v>3186228</v>
      </c>
      <c r="J55" s="33">
        <v>6900931.26</v>
      </c>
      <c r="K55" s="33">
        <v>5189233</v>
      </c>
      <c r="L55" s="33">
        <v>12407143.09</v>
      </c>
      <c r="M55" s="33">
        <v>2446192.19</v>
      </c>
      <c r="N55" s="33">
        <v>5838892.9</v>
      </c>
      <c r="O55" s="33">
        <v>4122058</v>
      </c>
      <c r="P55" s="9">
        <v>81.21</v>
      </c>
      <c r="Q55" s="9">
        <v>76.77</v>
      </c>
      <c r="R55" s="9">
        <v>84.61</v>
      </c>
      <c r="S55" s="9">
        <v>79.43</v>
      </c>
      <c r="T55" s="32">
        <v>19.71</v>
      </c>
      <c r="U55" s="32">
        <v>47.06</v>
      </c>
      <c r="V55" s="32">
        <v>33.22</v>
      </c>
      <c r="W55" s="32">
        <v>140.11</v>
      </c>
      <c r="X55" s="32">
        <v>137.84</v>
      </c>
      <c r="Y55" s="32">
        <v>216.35</v>
      </c>
      <c r="Z55" s="32">
        <v>94.07</v>
      </c>
    </row>
    <row r="56" spans="1:26" ht="12.75">
      <c r="A56" s="34">
        <v>6</v>
      </c>
      <c r="B56" s="34">
        <v>6</v>
      </c>
      <c r="C56" s="34">
        <v>3</v>
      </c>
      <c r="D56" s="35">
        <v>2</v>
      </c>
      <c r="E56" s="36"/>
      <c r="F56" s="31" t="s">
        <v>257</v>
      </c>
      <c r="G56" s="56" t="s">
        <v>303</v>
      </c>
      <c r="H56" s="33">
        <v>8616102.6</v>
      </c>
      <c r="I56" s="33">
        <v>3176308.4</v>
      </c>
      <c r="J56" s="33">
        <v>2127806.2</v>
      </c>
      <c r="K56" s="33">
        <v>3311988</v>
      </c>
      <c r="L56" s="33">
        <v>6434938.98</v>
      </c>
      <c r="M56" s="33">
        <v>2243860.48</v>
      </c>
      <c r="N56" s="33">
        <v>1514856.5</v>
      </c>
      <c r="O56" s="33">
        <v>2676222</v>
      </c>
      <c r="P56" s="9">
        <v>74.68</v>
      </c>
      <c r="Q56" s="9">
        <v>70.64</v>
      </c>
      <c r="R56" s="9">
        <v>71.19</v>
      </c>
      <c r="S56" s="9">
        <v>80.8</v>
      </c>
      <c r="T56" s="32">
        <v>34.86</v>
      </c>
      <c r="U56" s="32">
        <v>23.54</v>
      </c>
      <c r="V56" s="32">
        <v>41.58</v>
      </c>
      <c r="W56" s="32">
        <v>56.46</v>
      </c>
      <c r="X56" s="32">
        <v>81.44</v>
      </c>
      <c r="Y56" s="32">
        <v>25.72</v>
      </c>
      <c r="Z56" s="32">
        <v>97.23</v>
      </c>
    </row>
    <row r="57" spans="1:26" ht="12.75">
      <c r="A57" s="34">
        <v>6</v>
      </c>
      <c r="B57" s="34">
        <v>7</v>
      </c>
      <c r="C57" s="34">
        <v>4</v>
      </c>
      <c r="D57" s="35">
        <v>2</v>
      </c>
      <c r="E57" s="36"/>
      <c r="F57" s="31" t="s">
        <v>257</v>
      </c>
      <c r="G57" s="56" t="s">
        <v>304</v>
      </c>
      <c r="H57" s="33">
        <v>20821863.46</v>
      </c>
      <c r="I57" s="33">
        <v>4581129.8</v>
      </c>
      <c r="J57" s="33">
        <v>5611976.66</v>
      </c>
      <c r="K57" s="33">
        <v>10628757</v>
      </c>
      <c r="L57" s="33">
        <v>16138637.6</v>
      </c>
      <c r="M57" s="33">
        <v>3223507.88</v>
      </c>
      <c r="N57" s="33">
        <v>4473920.72</v>
      </c>
      <c r="O57" s="33">
        <v>8441209</v>
      </c>
      <c r="P57" s="9">
        <v>77.5</v>
      </c>
      <c r="Q57" s="9">
        <v>70.36</v>
      </c>
      <c r="R57" s="9">
        <v>79.72</v>
      </c>
      <c r="S57" s="9">
        <v>79.41</v>
      </c>
      <c r="T57" s="32">
        <v>19.97</v>
      </c>
      <c r="U57" s="32">
        <v>27.72</v>
      </c>
      <c r="V57" s="32">
        <v>52.3</v>
      </c>
      <c r="W57" s="32">
        <v>101.82</v>
      </c>
      <c r="X57" s="32">
        <v>102.19</v>
      </c>
      <c r="Y57" s="32">
        <v>93.89</v>
      </c>
      <c r="Z57" s="32">
        <v>106.44</v>
      </c>
    </row>
    <row r="58" spans="1:26" ht="12.75">
      <c r="A58" s="34">
        <v>6</v>
      </c>
      <c r="B58" s="34">
        <v>20</v>
      </c>
      <c r="C58" s="34">
        <v>2</v>
      </c>
      <c r="D58" s="35">
        <v>2</v>
      </c>
      <c r="E58" s="36"/>
      <c r="F58" s="31" t="s">
        <v>257</v>
      </c>
      <c r="G58" s="56" t="s">
        <v>305</v>
      </c>
      <c r="H58" s="33">
        <v>11366016.51</v>
      </c>
      <c r="I58" s="33">
        <v>3529147</v>
      </c>
      <c r="J58" s="33">
        <v>2318225.51</v>
      </c>
      <c r="K58" s="33">
        <v>5518644</v>
      </c>
      <c r="L58" s="33">
        <v>8992966.61</v>
      </c>
      <c r="M58" s="33">
        <v>2676367.1</v>
      </c>
      <c r="N58" s="33">
        <v>2000806.51</v>
      </c>
      <c r="O58" s="33">
        <v>4315793</v>
      </c>
      <c r="P58" s="9">
        <v>79.12</v>
      </c>
      <c r="Q58" s="9">
        <v>75.83</v>
      </c>
      <c r="R58" s="9">
        <v>86.3</v>
      </c>
      <c r="S58" s="9">
        <v>78.2</v>
      </c>
      <c r="T58" s="32">
        <v>29.76</v>
      </c>
      <c r="U58" s="32">
        <v>22.24</v>
      </c>
      <c r="V58" s="32">
        <v>47.99</v>
      </c>
      <c r="W58" s="32">
        <v>99.41</v>
      </c>
      <c r="X58" s="32">
        <v>98.86</v>
      </c>
      <c r="Y58" s="32">
        <v>98.77</v>
      </c>
      <c r="Z58" s="32">
        <v>100.07</v>
      </c>
    </row>
    <row r="59" spans="1:26" ht="12.75">
      <c r="A59" s="34">
        <v>6</v>
      </c>
      <c r="B59" s="34">
        <v>19</v>
      </c>
      <c r="C59" s="34">
        <v>2</v>
      </c>
      <c r="D59" s="35">
        <v>2</v>
      </c>
      <c r="E59" s="36"/>
      <c r="F59" s="31" t="s">
        <v>257</v>
      </c>
      <c r="G59" s="56" t="s">
        <v>306</v>
      </c>
      <c r="H59" s="33">
        <v>14738396.65</v>
      </c>
      <c r="I59" s="33">
        <v>3773092.62</v>
      </c>
      <c r="J59" s="33">
        <v>6908942.03</v>
      </c>
      <c r="K59" s="33">
        <v>4056362</v>
      </c>
      <c r="L59" s="33">
        <v>11247067.23</v>
      </c>
      <c r="M59" s="33">
        <v>2459768.84</v>
      </c>
      <c r="N59" s="33">
        <v>5571272.39</v>
      </c>
      <c r="O59" s="33">
        <v>3216026</v>
      </c>
      <c r="P59" s="9">
        <v>76.31</v>
      </c>
      <c r="Q59" s="9">
        <v>65.19</v>
      </c>
      <c r="R59" s="9">
        <v>80.63</v>
      </c>
      <c r="S59" s="9">
        <v>79.28</v>
      </c>
      <c r="T59" s="32">
        <v>21.87</v>
      </c>
      <c r="U59" s="32">
        <v>49.53</v>
      </c>
      <c r="V59" s="32">
        <v>28.59</v>
      </c>
      <c r="W59" s="32">
        <v>168.21</v>
      </c>
      <c r="X59" s="32">
        <v>140.05</v>
      </c>
      <c r="Y59" s="32">
        <v>266.94</v>
      </c>
      <c r="Z59" s="32">
        <v>113.12</v>
      </c>
    </row>
    <row r="60" spans="1:26" ht="12.75">
      <c r="A60" s="34">
        <v>6</v>
      </c>
      <c r="B60" s="34">
        <v>19</v>
      </c>
      <c r="C60" s="34">
        <v>3</v>
      </c>
      <c r="D60" s="35">
        <v>2</v>
      </c>
      <c r="E60" s="36"/>
      <c r="F60" s="31" t="s">
        <v>257</v>
      </c>
      <c r="G60" s="56" t="s">
        <v>307</v>
      </c>
      <c r="H60" s="33">
        <v>14187389.4</v>
      </c>
      <c r="I60" s="33">
        <v>3534241.58</v>
      </c>
      <c r="J60" s="33">
        <v>4298297.82</v>
      </c>
      <c r="K60" s="33">
        <v>6354850</v>
      </c>
      <c r="L60" s="33">
        <v>10302447.44</v>
      </c>
      <c r="M60" s="33">
        <v>3117588.77</v>
      </c>
      <c r="N60" s="33">
        <v>2096672.67</v>
      </c>
      <c r="O60" s="33">
        <v>5088186</v>
      </c>
      <c r="P60" s="9">
        <v>72.61</v>
      </c>
      <c r="Q60" s="9">
        <v>88.21</v>
      </c>
      <c r="R60" s="9">
        <v>48.77</v>
      </c>
      <c r="S60" s="9">
        <v>80.06</v>
      </c>
      <c r="T60" s="32">
        <v>30.26</v>
      </c>
      <c r="U60" s="32">
        <v>20.35</v>
      </c>
      <c r="V60" s="32">
        <v>49.38</v>
      </c>
      <c r="W60" s="32">
        <v>106.75</v>
      </c>
      <c r="X60" s="32">
        <v>119.55</v>
      </c>
      <c r="Y60" s="32">
        <v>97.46</v>
      </c>
      <c r="Z60" s="32">
        <v>104</v>
      </c>
    </row>
    <row r="61" spans="1:26" ht="12.75">
      <c r="A61" s="34">
        <v>6</v>
      </c>
      <c r="B61" s="34">
        <v>4</v>
      </c>
      <c r="C61" s="34">
        <v>3</v>
      </c>
      <c r="D61" s="35">
        <v>2</v>
      </c>
      <c r="E61" s="36"/>
      <c r="F61" s="31" t="s">
        <v>257</v>
      </c>
      <c r="G61" s="56" t="s">
        <v>308</v>
      </c>
      <c r="H61" s="33">
        <v>16855484.3</v>
      </c>
      <c r="I61" s="33">
        <v>5889799.19</v>
      </c>
      <c r="J61" s="33">
        <v>5784461.11</v>
      </c>
      <c r="K61" s="33">
        <v>5181224</v>
      </c>
      <c r="L61" s="33">
        <v>13185202.98</v>
      </c>
      <c r="M61" s="33">
        <v>4175728.78</v>
      </c>
      <c r="N61" s="33">
        <v>4757881.2</v>
      </c>
      <c r="O61" s="33">
        <v>4251593</v>
      </c>
      <c r="P61" s="9">
        <v>78.22</v>
      </c>
      <c r="Q61" s="9">
        <v>70.89</v>
      </c>
      <c r="R61" s="9">
        <v>82.25</v>
      </c>
      <c r="S61" s="9">
        <v>82.05</v>
      </c>
      <c r="T61" s="32">
        <v>31.66</v>
      </c>
      <c r="U61" s="32">
        <v>36.08</v>
      </c>
      <c r="V61" s="32">
        <v>32.24</v>
      </c>
      <c r="W61" s="32">
        <v>99.97</v>
      </c>
      <c r="X61" s="32">
        <v>106.85</v>
      </c>
      <c r="Y61" s="32">
        <v>94.38</v>
      </c>
      <c r="Z61" s="32">
        <v>100.3</v>
      </c>
    </row>
    <row r="62" spans="1:26" ht="12.75">
      <c r="A62" s="34">
        <v>6</v>
      </c>
      <c r="B62" s="34">
        <v>4</v>
      </c>
      <c r="C62" s="34">
        <v>4</v>
      </c>
      <c r="D62" s="35">
        <v>2</v>
      </c>
      <c r="E62" s="36"/>
      <c r="F62" s="31" t="s">
        <v>257</v>
      </c>
      <c r="G62" s="56" t="s">
        <v>260</v>
      </c>
      <c r="H62" s="33">
        <v>28079071.57</v>
      </c>
      <c r="I62" s="33">
        <v>11136498</v>
      </c>
      <c r="J62" s="33">
        <v>5440972.57</v>
      </c>
      <c r="K62" s="33">
        <v>11501601</v>
      </c>
      <c r="L62" s="33">
        <v>22489141.96</v>
      </c>
      <c r="M62" s="33">
        <v>8451636.62</v>
      </c>
      <c r="N62" s="33">
        <v>4773870.34</v>
      </c>
      <c r="O62" s="33">
        <v>9263635</v>
      </c>
      <c r="P62" s="9">
        <v>80.09</v>
      </c>
      <c r="Q62" s="9">
        <v>75.89</v>
      </c>
      <c r="R62" s="9">
        <v>87.73</v>
      </c>
      <c r="S62" s="9">
        <v>80.54</v>
      </c>
      <c r="T62" s="32">
        <v>37.58</v>
      </c>
      <c r="U62" s="32">
        <v>21.22</v>
      </c>
      <c r="V62" s="32">
        <v>41.19</v>
      </c>
      <c r="W62" s="32">
        <v>99.71</v>
      </c>
      <c r="X62" s="32">
        <v>98.96</v>
      </c>
      <c r="Y62" s="32">
        <v>94.39</v>
      </c>
      <c r="Z62" s="32">
        <v>103.42</v>
      </c>
    </row>
    <row r="63" spans="1:26" ht="12.75">
      <c r="A63" s="34">
        <v>6</v>
      </c>
      <c r="B63" s="34">
        <v>6</v>
      </c>
      <c r="C63" s="34">
        <v>4</v>
      </c>
      <c r="D63" s="35">
        <v>2</v>
      </c>
      <c r="E63" s="36"/>
      <c r="F63" s="31" t="s">
        <v>257</v>
      </c>
      <c r="G63" s="56" t="s">
        <v>309</v>
      </c>
      <c r="H63" s="33">
        <v>23892033.9</v>
      </c>
      <c r="I63" s="33">
        <v>5663071.1</v>
      </c>
      <c r="J63" s="33">
        <v>7191304.8</v>
      </c>
      <c r="K63" s="33">
        <v>11037658</v>
      </c>
      <c r="L63" s="33">
        <v>18643087.94</v>
      </c>
      <c r="M63" s="33">
        <v>4061634.98</v>
      </c>
      <c r="N63" s="33">
        <v>5741669.96</v>
      </c>
      <c r="O63" s="33">
        <v>8839783</v>
      </c>
      <c r="P63" s="9">
        <v>78.03</v>
      </c>
      <c r="Q63" s="9">
        <v>71.72</v>
      </c>
      <c r="R63" s="9">
        <v>79.84</v>
      </c>
      <c r="S63" s="9">
        <v>80.08</v>
      </c>
      <c r="T63" s="32">
        <v>21.78</v>
      </c>
      <c r="U63" s="32">
        <v>30.79</v>
      </c>
      <c r="V63" s="32">
        <v>47.41</v>
      </c>
      <c r="W63" s="32">
        <v>96.19</v>
      </c>
      <c r="X63" s="32">
        <v>100.88</v>
      </c>
      <c r="Y63" s="32">
        <v>86.12</v>
      </c>
      <c r="Z63" s="32">
        <v>101.74</v>
      </c>
    </row>
    <row r="64" spans="1:2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257</v>
      </c>
      <c r="G64" s="56" t="s">
        <v>310</v>
      </c>
      <c r="H64" s="33">
        <v>24690101.1</v>
      </c>
      <c r="I64" s="33">
        <v>6829434.81</v>
      </c>
      <c r="J64" s="33">
        <v>7005688.29</v>
      </c>
      <c r="K64" s="33">
        <v>10854978</v>
      </c>
      <c r="L64" s="33">
        <v>18123749.61</v>
      </c>
      <c r="M64" s="33">
        <v>5408125.29</v>
      </c>
      <c r="N64" s="33">
        <v>3932983.32</v>
      </c>
      <c r="O64" s="33">
        <v>8782641</v>
      </c>
      <c r="P64" s="9">
        <v>73.4</v>
      </c>
      <c r="Q64" s="9">
        <v>79.18</v>
      </c>
      <c r="R64" s="9">
        <v>56.13</v>
      </c>
      <c r="S64" s="9">
        <v>80.9</v>
      </c>
      <c r="T64" s="32">
        <v>29.83</v>
      </c>
      <c r="U64" s="32">
        <v>21.7</v>
      </c>
      <c r="V64" s="32">
        <v>48.45</v>
      </c>
      <c r="W64" s="32">
        <v>106.41</v>
      </c>
      <c r="X64" s="32">
        <v>96.42</v>
      </c>
      <c r="Y64" s="32">
        <v>126.37</v>
      </c>
      <c r="Z64" s="32">
        <v>105.68</v>
      </c>
    </row>
    <row r="65" spans="1:2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257</v>
      </c>
      <c r="G65" s="56" t="s">
        <v>311</v>
      </c>
      <c r="H65" s="33">
        <v>14596981.62</v>
      </c>
      <c r="I65" s="33">
        <v>3668247</v>
      </c>
      <c r="J65" s="33">
        <v>5245049.62</v>
      </c>
      <c r="K65" s="33">
        <v>5683685</v>
      </c>
      <c r="L65" s="33">
        <v>9715554.62</v>
      </c>
      <c r="M65" s="33">
        <v>2298962.66</v>
      </c>
      <c r="N65" s="33">
        <v>2856338.96</v>
      </c>
      <c r="O65" s="33">
        <v>4560253</v>
      </c>
      <c r="P65" s="9">
        <v>66.55</v>
      </c>
      <c r="Q65" s="9">
        <v>62.67</v>
      </c>
      <c r="R65" s="9">
        <v>54.45</v>
      </c>
      <c r="S65" s="9">
        <v>80.23</v>
      </c>
      <c r="T65" s="32">
        <v>23.66</v>
      </c>
      <c r="U65" s="32">
        <v>29.39</v>
      </c>
      <c r="V65" s="32">
        <v>46.93</v>
      </c>
      <c r="W65" s="32">
        <v>77.38</v>
      </c>
      <c r="X65" s="32">
        <v>75.13</v>
      </c>
      <c r="Y65" s="32">
        <v>55.29</v>
      </c>
      <c r="Z65" s="32">
        <v>105.35</v>
      </c>
    </row>
    <row r="66" spans="1:2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257</v>
      </c>
      <c r="G66" s="56" t="s">
        <v>312</v>
      </c>
      <c r="H66" s="33">
        <v>14363520.66</v>
      </c>
      <c r="I66" s="33">
        <v>4452641.12</v>
      </c>
      <c r="J66" s="33">
        <v>4455309.54</v>
      </c>
      <c r="K66" s="33">
        <v>5455570</v>
      </c>
      <c r="L66" s="33">
        <v>9765723.9</v>
      </c>
      <c r="M66" s="33">
        <v>3401149.08</v>
      </c>
      <c r="N66" s="33">
        <v>1952639.82</v>
      </c>
      <c r="O66" s="33">
        <v>4411935</v>
      </c>
      <c r="P66" s="9">
        <v>67.98</v>
      </c>
      <c r="Q66" s="9">
        <v>76.38</v>
      </c>
      <c r="R66" s="9">
        <v>43.82</v>
      </c>
      <c r="S66" s="9">
        <v>80.87</v>
      </c>
      <c r="T66" s="32">
        <v>34.82</v>
      </c>
      <c r="U66" s="32">
        <v>19.99</v>
      </c>
      <c r="V66" s="32">
        <v>45.17</v>
      </c>
      <c r="W66" s="32">
        <v>101.05</v>
      </c>
      <c r="X66" s="32">
        <v>104.33</v>
      </c>
      <c r="Y66" s="32">
        <v>113.32</v>
      </c>
      <c r="Z66" s="32">
        <v>94.26</v>
      </c>
    </row>
    <row r="67" spans="1:2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257</v>
      </c>
      <c r="G67" s="56" t="s">
        <v>313</v>
      </c>
      <c r="H67" s="33">
        <v>23544613.37</v>
      </c>
      <c r="I67" s="33">
        <v>6478340.86</v>
      </c>
      <c r="J67" s="33">
        <v>9879890.51</v>
      </c>
      <c r="K67" s="33">
        <v>7186382</v>
      </c>
      <c r="L67" s="33">
        <v>17028099.99</v>
      </c>
      <c r="M67" s="33">
        <v>5473057.53</v>
      </c>
      <c r="N67" s="33">
        <v>5773522.46</v>
      </c>
      <c r="O67" s="33">
        <v>5781520</v>
      </c>
      <c r="P67" s="9">
        <v>72.32</v>
      </c>
      <c r="Q67" s="9">
        <v>84.48</v>
      </c>
      <c r="R67" s="9">
        <v>58.43</v>
      </c>
      <c r="S67" s="9">
        <v>80.45</v>
      </c>
      <c r="T67" s="32">
        <v>32.14</v>
      </c>
      <c r="U67" s="32">
        <v>33.9</v>
      </c>
      <c r="V67" s="32">
        <v>33.95</v>
      </c>
      <c r="W67" s="32">
        <v>119.04</v>
      </c>
      <c r="X67" s="32">
        <v>99.45</v>
      </c>
      <c r="Y67" s="32">
        <v>178.29</v>
      </c>
      <c r="Z67" s="32">
        <v>103.94</v>
      </c>
    </row>
    <row r="68" spans="1:2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257</v>
      </c>
      <c r="G68" s="56" t="s">
        <v>314</v>
      </c>
      <c r="H68" s="33">
        <v>10631623.52</v>
      </c>
      <c r="I68" s="33">
        <v>3289856</v>
      </c>
      <c r="J68" s="33">
        <v>2843777.52</v>
      </c>
      <c r="K68" s="33">
        <v>4497990</v>
      </c>
      <c r="L68" s="33">
        <v>7676009.81</v>
      </c>
      <c r="M68" s="33">
        <v>2264295.07</v>
      </c>
      <c r="N68" s="33">
        <v>1799464.74</v>
      </c>
      <c r="O68" s="33">
        <v>3612250</v>
      </c>
      <c r="P68" s="9">
        <v>72.19</v>
      </c>
      <c r="Q68" s="9">
        <v>68.82</v>
      </c>
      <c r="R68" s="9">
        <v>63.27</v>
      </c>
      <c r="S68" s="9">
        <v>80.3</v>
      </c>
      <c r="T68" s="32">
        <v>29.49</v>
      </c>
      <c r="U68" s="32">
        <v>23.44</v>
      </c>
      <c r="V68" s="32">
        <v>47.05</v>
      </c>
      <c r="W68" s="32">
        <v>103.06</v>
      </c>
      <c r="X68" s="32">
        <v>104.78</v>
      </c>
      <c r="Y68" s="32">
        <v>98.1</v>
      </c>
      <c r="Z68" s="32">
        <v>104.62</v>
      </c>
    </row>
    <row r="69" spans="1:2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257</v>
      </c>
      <c r="G69" s="56" t="s">
        <v>315</v>
      </c>
      <c r="H69" s="33">
        <v>43622024.88</v>
      </c>
      <c r="I69" s="33">
        <v>25080591.66</v>
      </c>
      <c r="J69" s="33">
        <v>9469923.22</v>
      </c>
      <c r="K69" s="33">
        <v>9071510</v>
      </c>
      <c r="L69" s="33">
        <v>29391492.82</v>
      </c>
      <c r="M69" s="33">
        <v>17074795.7</v>
      </c>
      <c r="N69" s="33">
        <v>4679067.12</v>
      </c>
      <c r="O69" s="33">
        <v>7637630</v>
      </c>
      <c r="P69" s="9">
        <v>67.37</v>
      </c>
      <c r="Q69" s="9">
        <v>68.07</v>
      </c>
      <c r="R69" s="9">
        <v>49.4</v>
      </c>
      <c r="S69" s="9">
        <v>84.19</v>
      </c>
      <c r="T69" s="32">
        <v>58.09</v>
      </c>
      <c r="U69" s="32">
        <v>15.91</v>
      </c>
      <c r="V69" s="32">
        <v>25.98</v>
      </c>
      <c r="W69" s="32">
        <v>95.61</v>
      </c>
      <c r="X69" s="32">
        <v>104.55</v>
      </c>
      <c r="Y69" s="32">
        <v>72.32</v>
      </c>
      <c r="Z69" s="32">
        <v>96.19</v>
      </c>
    </row>
    <row r="70" spans="1:2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257</v>
      </c>
      <c r="G70" s="56" t="s">
        <v>316</v>
      </c>
      <c r="H70" s="33">
        <v>13432698.65</v>
      </c>
      <c r="I70" s="33">
        <v>2790181.82</v>
      </c>
      <c r="J70" s="33">
        <v>6988891.83</v>
      </c>
      <c r="K70" s="33">
        <v>3653625</v>
      </c>
      <c r="L70" s="33">
        <v>9326616.7</v>
      </c>
      <c r="M70" s="33">
        <v>2063402.24</v>
      </c>
      <c r="N70" s="33">
        <v>4356489.46</v>
      </c>
      <c r="O70" s="33">
        <v>2906725</v>
      </c>
      <c r="P70" s="9">
        <v>69.43</v>
      </c>
      <c r="Q70" s="9">
        <v>73.95</v>
      </c>
      <c r="R70" s="9">
        <v>62.33</v>
      </c>
      <c r="S70" s="9">
        <v>79.55</v>
      </c>
      <c r="T70" s="32">
        <v>22.12</v>
      </c>
      <c r="U70" s="32">
        <v>46.71</v>
      </c>
      <c r="V70" s="32">
        <v>31.16</v>
      </c>
      <c r="W70" s="32">
        <v>138.32</v>
      </c>
      <c r="X70" s="32">
        <v>119.83</v>
      </c>
      <c r="Y70" s="32">
        <v>199.84</v>
      </c>
      <c r="Z70" s="32">
        <v>102.32</v>
      </c>
    </row>
    <row r="71" spans="1:26" ht="12.75">
      <c r="A71" s="34">
        <v>6</v>
      </c>
      <c r="B71" s="34">
        <v>12</v>
      </c>
      <c r="C71" s="34">
        <v>2</v>
      </c>
      <c r="D71" s="35">
        <v>2</v>
      </c>
      <c r="E71" s="36"/>
      <c r="F71" s="31" t="s">
        <v>257</v>
      </c>
      <c r="G71" s="56" t="s">
        <v>317</v>
      </c>
      <c r="H71" s="33">
        <v>19949854.19</v>
      </c>
      <c r="I71" s="33">
        <v>3984565</v>
      </c>
      <c r="J71" s="33">
        <v>5084553.19</v>
      </c>
      <c r="K71" s="33">
        <v>10880736</v>
      </c>
      <c r="L71" s="33">
        <v>16133433.83</v>
      </c>
      <c r="M71" s="33">
        <v>2934375.22</v>
      </c>
      <c r="N71" s="33">
        <v>4526075.61</v>
      </c>
      <c r="O71" s="33">
        <v>8672983</v>
      </c>
      <c r="P71" s="9">
        <v>80.86</v>
      </c>
      <c r="Q71" s="9">
        <v>73.64</v>
      </c>
      <c r="R71" s="9">
        <v>89.01</v>
      </c>
      <c r="S71" s="9">
        <v>79.7</v>
      </c>
      <c r="T71" s="32">
        <v>18.18</v>
      </c>
      <c r="U71" s="32">
        <v>28.05</v>
      </c>
      <c r="V71" s="32">
        <v>53.75</v>
      </c>
      <c r="W71" s="32">
        <v>99.53</v>
      </c>
      <c r="X71" s="32">
        <v>103.1</v>
      </c>
      <c r="Y71" s="32">
        <v>91.73</v>
      </c>
      <c r="Z71" s="32">
        <v>102.88</v>
      </c>
    </row>
    <row r="72" spans="1:26" ht="12.75">
      <c r="A72" s="34">
        <v>6</v>
      </c>
      <c r="B72" s="34">
        <v>3</v>
      </c>
      <c r="C72" s="34">
        <v>6</v>
      </c>
      <c r="D72" s="35">
        <v>2</v>
      </c>
      <c r="E72" s="36"/>
      <c r="F72" s="31" t="s">
        <v>257</v>
      </c>
      <c r="G72" s="56" t="s">
        <v>318</v>
      </c>
      <c r="H72" s="33">
        <v>13538727.45</v>
      </c>
      <c r="I72" s="33">
        <v>4585906</v>
      </c>
      <c r="J72" s="33">
        <v>3632323.45</v>
      </c>
      <c r="K72" s="33">
        <v>5320498</v>
      </c>
      <c r="L72" s="33">
        <v>9688173.23</v>
      </c>
      <c r="M72" s="33">
        <v>3156731.45</v>
      </c>
      <c r="N72" s="33">
        <v>2217482.78</v>
      </c>
      <c r="O72" s="33">
        <v>4313959</v>
      </c>
      <c r="P72" s="9">
        <v>71.55</v>
      </c>
      <c r="Q72" s="9">
        <v>68.83</v>
      </c>
      <c r="R72" s="9">
        <v>61.04</v>
      </c>
      <c r="S72" s="9">
        <v>81.08</v>
      </c>
      <c r="T72" s="32">
        <v>32.58</v>
      </c>
      <c r="U72" s="32">
        <v>22.88</v>
      </c>
      <c r="V72" s="32">
        <v>44.52</v>
      </c>
      <c r="W72" s="32">
        <v>97.69</v>
      </c>
      <c r="X72" s="32">
        <v>109.54</v>
      </c>
      <c r="Y72" s="32">
        <v>79.53</v>
      </c>
      <c r="Z72" s="32">
        <v>101.56</v>
      </c>
    </row>
    <row r="73" spans="1:26" ht="12.75">
      <c r="A73" s="34">
        <v>6</v>
      </c>
      <c r="B73" s="34">
        <v>8</v>
      </c>
      <c r="C73" s="34">
        <v>5</v>
      </c>
      <c r="D73" s="35">
        <v>2</v>
      </c>
      <c r="E73" s="36"/>
      <c r="F73" s="31" t="s">
        <v>257</v>
      </c>
      <c r="G73" s="56" t="s">
        <v>319</v>
      </c>
      <c r="H73" s="33">
        <v>20393674.77</v>
      </c>
      <c r="I73" s="33">
        <v>5762647</v>
      </c>
      <c r="J73" s="33">
        <v>5160328.77</v>
      </c>
      <c r="K73" s="33">
        <v>9470699</v>
      </c>
      <c r="L73" s="33">
        <v>15325899.95</v>
      </c>
      <c r="M73" s="33">
        <v>4032027.11</v>
      </c>
      <c r="N73" s="33">
        <v>3648898.84</v>
      </c>
      <c r="O73" s="33">
        <v>7644974</v>
      </c>
      <c r="P73" s="9">
        <v>75.15</v>
      </c>
      <c r="Q73" s="9">
        <v>69.96</v>
      </c>
      <c r="R73" s="9">
        <v>70.71</v>
      </c>
      <c r="S73" s="9">
        <v>80.72</v>
      </c>
      <c r="T73" s="32">
        <v>26.3</v>
      </c>
      <c r="U73" s="32">
        <v>23.8</v>
      </c>
      <c r="V73" s="32">
        <v>49.88</v>
      </c>
      <c r="W73" s="32">
        <v>104.42</v>
      </c>
      <c r="X73" s="32">
        <v>102.42</v>
      </c>
      <c r="Y73" s="32">
        <v>116.46</v>
      </c>
      <c r="Z73" s="32">
        <v>100.49</v>
      </c>
    </row>
    <row r="74" spans="1:26" ht="12.75">
      <c r="A74" s="34">
        <v>6</v>
      </c>
      <c r="B74" s="34">
        <v>12</v>
      </c>
      <c r="C74" s="34">
        <v>3</v>
      </c>
      <c r="D74" s="35">
        <v>2</v>
      </c>
      <c r="E74" s="36"/>
      <c r="F74" s="31" t="s">
        <v>257</v>
      </c>
      <c r="G74" s="56" t="s">
        <v>320</v>
      </c>
      <c r="H74" s="33">
        <v>20123504.68</v>
      </c>
      <c r="I74" s="33">
        <v>5098640.56</v>
      </c>
      <c r="J74" s="33">
        <v>7002625.12</v>
      </c>
      <c r="K74" s="33">
        <v>8022239</v>
      </c>
      <c r="L74" s="33">
        <v>13423429.05</v>
      </c>
      <c r="M74" s="33">
        <v>3606513.02</v>
      </c>
      <c r="N74" s="33">
        <v>3371108.03</v>
      </c>
      <c r="O74" s="33">
        <v>6445808</v>
      </c>
      <c r="P74" s="9">
        <v>66.7</v>
      </c>
      <c r="Q74" s="9">
        <v>70.73</v>
      </c>
      <c r="R74" s="9">
        <v>48.14</v>
      </c>
      <c r="S74" s="9">
        <v>80.34</v>
      </c>
      <c r="T74" s="32">
        <v>26.86</v>
      </c>
      <c r="U74" s="32">
        <v>25.11</v>
      </c>
      <c r="V74" s="32">
        <v>48.01</v>
      </c>
      <c r="W74" s="32">
        <v>97.98</v>
      </c>
      <c r="X74" s="32">
        <v>126.19</v>
      </c>
      <c r="Y74" s="32">
        <v>72.44</v>
      </c>
      <c r="Z74" s="32">
        <v>104.16</v>
      </c>
    </row>
    <row r="75" spans="1:26" ht="12.75">
      <c r="A75" s="34">
        <v>6</v>
      </c>
      <c r="B75" s="34">
        <v>15</v>
      </c>
      <c r="C75" s="34">
        <v>4</v>
      </c>
      <c r="D75" s="35">
        <v>2</v>
      </c>
      <c r="E75" s="36"/>
      <c r="F75" s="31" t="s">
        <v>257</v>
      </c>
      <c r="G75" s="56" t="s">
        <v>321</v>
      </c>
      <c r="H75" s="33">
        <v>25808705.84</v>
      </c>
      <c r="I75" s="33">
        <v>6216349.95</v>
      </c>
      <c r="J75" s="33">
        <v>7458555.89</v>
      </c>
      <c r="K75" s="33">
        <v>12133800</v>
      </c>
      <c r="L75" s="33">
        <v>20410532.72</v>
      </c>
      <c r="M75" s="33">
        <v>4668200.75</v>
      </c>
      <c r="N75" s="33">
        <v>5900360.97</v>
      </c>
      <c r="O75" s="33">
        <v>9841971</v>
      </c>
      <c r="P75" s="9">
        <v>79.08</v>
      </c>
      <c r="Q75" s="9">
        <v>75.09</v>
      </c>
      <c r="R75" s="9">
        <v>79.1</v>
      </c>
      <c r="S75" s="9">
        <v>81.11</v>
      </c>
      <c r="T75" s="32">
        <v>22.87</v>
      </c>
      <c r="U75" s="32">
        <v>28.9</v>
      </c>
      <c r="V75" s="32">
        <v>48.22</v>
      </c>
      <c r="W75" s="32">
        <v>114.19</v>
      </c>
      <c r="X75" s="32">
        <v>110.59</v>
      </c>
      <c r="Y75" s="32">
        <v>147.3</v>
      </c>
      <c r="Z75" s="32">
        <v>102.02</v>
      </c>
    </row>
    <row r="76" spans="1:26" ht="12.75">
      <c r="A76" s="34">
        <v>6</v>
      </c>
      <c r="B76" s="34">
        <v>16</v>
      </c>
      <c r="C76" s="34">
        <v>2</v>
      </c>
      <c r="D76" s="35">
        <v>2</v>
      </c>
      <c r="E76" s="36"/>
      <c r="F76" s="31" t="s">
        <v>257</v>
      </c>
      <c r="G76" s="56" t="s">
        <v>322</v>
      </c>
      <c r="H76" s="33">
        <v>21206064.61</v>
      </c>
      <c r="I76" s="33">
        <v>6111159</v>
      </c>
      <c r="J76" s="33">
        <v>4577837.61</v>
      </c>
      <c r="K76" s="33">
        <v>10517068</v>
      </c>
      <c r="L76" s="33">
        <v>17034035.09</v>
      </c>
      <c r="M76" s="33">
        <v>4496140.37</v>
      </c>
      <c r="N76" s="33">
        <v>4043095.72</v>
      </c>
      <c r="O76" s="33">
        <v>8494799</v>
      </c>
      <c r="P76" s="9">
        <v>80.32</v>
      </c>
      <c r="Q76" s="9">
        <v>73.57</v>
      </c>
      <c r="R76" s="9">
        <v>88.31</v>
      </c>
      <c r="S76" s="9">
        <v>80.77</v>
      </c>
      <c r="T76" s="32">
        <v>26.39</v>
      </c>
      <c r="U76" s="32">
        <v>23.73</v>
      </c>
      <c r="V76" s="32">
        <v>49.86</v>
      </c>
      <c r="W76" s="32">
        <v>96.66</v>
      </c>
      <c r="X76" s="32">
        <v>102.83</v>
      </c>
      <c r="Y76" s="32">
        <v>90.97</v>
      </c>
      <c r="Z76" s="32">
        <v>96.48</v>
      </c>
    </row>
    <row r="77" spans="1:26" ht="12.75">
      <c r="A77" s="34">
        <v>6</v>
      </c>
      <c r="B77" s="34">
        <v>1</v>
      </c>
      <c r="C77" s="34">
        <v>6</v>
      </c>
      <c r="D77" s="35">
        <v>2</v>
      </c>
      <c r="E77" s="36"/>
      <c r="F77" s="31" t="s">
        <v>257</v>
      </c>
      <c r="G77" s="56" t="s">
        <v>323</v>
      </c>
      <c r="H77" s="33">
        <v>15790631.55</v>
      </c>
      <c r="I77" s="33">
        <v>4561430.35</v>
      </c>
      <c r="J77" s="33">
        <v>6365600.2</v>
      </c>
      <c r="K77" s="33">
        <v>4863601</v>
      </c>
      <c r="L77" s="33">
        <v>10364594.83</v>
      </c>
      <c r="M77" s="33">
        <v>2769809.53</v>
      </c>
      <c r="N77" s="33">
        <v>3685143.3</v>
      </c>
      <c r="O77" s="33">
        <v>3909642</v>
      </c>
      <c r="P77" s="9">
        <v>65.63</v>
      </c>
      <c r="Q77" s="9">
        <v>60.72</v>
      </c>
      <c r="R77" s="9">
        <v>57.89</v>
      </c>
      <c r="S77" s="9">
        <v>80.38</v>
      </c>
      <c r="T77" s="32">
        <v>26.72</v>
      </c>
      <c r="U77" s="32">
        <v>35.55</v>
      </c>
      <c r="V77" s="32">
        <v>37.72</v>
      </c>
      <c r="W77" s="32">
        <v>118.47</v>
      </c>
      <c r="X77" s="32">
        <v>113.28</v>
      </c>
      <c r="Y77" s="32">
        <v>159.62</v>
      </c>
      <c r="Z77" s="32">
        <v>97.87</v>
      </c>
    </row>
    <row r="78" spans="1:26" ht="12.75">
      <c r="A78" s="34">
        <v>6</v>
      </c>
      <c r="B78" s="34">
        <v>15</v>
      </c>
      <c r="C78" s="34">
        <v>5</v>
      </c>
      <c r="D78" s="35">
        <v>2</v>
      </c>
      <c r="E78" s="36"/>
      <c r="F78" s="31" t="s">
        <v>257</v>
      </c>
      <c r="G78" s="56" t="s">
        <v>324</v>
      </c>
      <c r="H78" s="33">
        <v>14276498.78</v>
      </c>
      <c r="I78" s="33">
        <v>3790896.75</v>
      </c>
      <c r="J78" s="33">
        <v>3386574.03</v>
      </c>
      <c r="K78" s="33">
        <v>7099028</v>
      </c>
      <c r="L78" s="33">
        <v>10440656.32</v>
      </c>
      <c r="M78" s="33">
        <v>2360087.97</v>
      </c>
      <c r="N78" s="33">
        <v>2330969.35</v>
      </c>
      <c r="O78" s="33">
        <v>5749599</v>
      </c>
      <c r="P78" s="9">
        <v>73.13</v>
      </c>
      <c r="Q78" s="9">
        <v>62.25</v>
      </c>
      <c r="R78" s="9">
        <v>68.82</v>
      </c>
      <c r="S78" s="9">
        <v>80.99</v>
      </c>
      <c r="T78" s="32">
        <v>22.6</v>
      </c>
      <c r="U78" s="32">
        <v>22.32</v>
      </c>
      <c r="V78" s="32">
        <v>55.06</v>
      </c>
      <c r="W78" s="32">
        <v>96.21</v>
      </c>
      <c r="X78" s="32">
        <v>91.28</v>
      </c>
      <c r="Y78" s="32">
        <v>99.71</v>
      </c>
      <c r="Z78" s="32">
        <v>96.99</v>
      </c>
    </row>
    <row r="79" spans="1:26" ht="12.75">
      <c r="A79" s="34">
        <v>6</v>
      </c>
      <c r="B79" s="34">
        <v>20</v>
      </c>
      <c r="C79" s="34">
        <v>3</v>
      </c>
      <c r="D79" s="35">
        <v>2</v>
      </c>
      <c r="E79" s="36"/>
      <c r="F79" s="31" t="s">
        <v>257</v>
      </c>
      <c r="G79" s="56" t="s">
        <v>325</v>
      </c>
      <c r="H79" s="33">
        <v>15702798.41</v>
      </c>
      <c r="I79" s="33">
        <v>6970578</v>
      </c>
      <c r="J79" s="33">
        <v>3034687.41</v>
      </c>
      <c r="K79" s="33">
        <v>5697533</v>
      </c>
      <c r="L79" s="33">
        <v>10004330.38</v>
      </c>
      <c r="M79" s="33">
        <v>2845490.03</v>
      </c>
      <c r="N79" s="33">
        <v>2507177.35</v>
      </c>
      <c r="O79" s="33">
        <v>4651663</v>
      </c>
      <c r="P79" s="9">
        <v>63.71</v>
      </c>
      <c r="Q79" s="9">
        <v>40.82</v>
      </c>
      <c r="R79" s="9">
        <v>82.61</v>
      </c>
      <c r="S79" s="9">
        <v>81.64</v>
      </c>
      <c r="T79" s="32">
        <v>28.44</v>
      </c>
      <c r="U79" s="32">
        <v>25.06</v>
      </c>
      <c r="V79" s="32">
        <v>46.49</v>
      </c>
      <c r="W79" s="32">
        <v>83.13</v>
      </c>
      <c r="X79" s="32">
        <v>81.35</v>
      </c>
      <c r="Y79" s="32">
        <v>66.38</v>
      </c>
      <c r="Z79" s="32">
        <v>97.73</v>
      </c>
    </row>
    <row r="80" spans="1:26" ht="12.75">
      <c r="A80" s="34">
        <v>6</v>
      </c>
      <c r="B80" s="34">
        <v>9</v>
      </c>
      <c r="C80" s="34">
        <v>8</v>
      </c>
      <c r="D80" s="35">
        <v>2</v>
      </c>
      <c r="E80" s="36"/>
      <c r="F80" s="31" t="s">
        <v>257</v>
      </c>
      <c r="G80" s="56" t="s">
        <v>326</v>
      </c>
      <c r="H80" s="33">
        <v>37604294.74</v>
      </c>
      <c r="I80" s="33">
        <v>21213615.39</v>
      </c>
      <c r="J80" s="33">
        <v>9793027.35</v>
      </c>
      <c r="K80" s="33">
        <v>6597652</v>
      </c>
      <c r="L80" s="33">
        <v>28009103.5</v>
      </c>
      <c r="M80" s="33">
        <v>16673354.93</v>
      </c>
      <c r="N80" s="33">
        <v>5753116.57</v>
      </c>
      <c r="O80" s="33">
        <v>5582632</v>
      </c>
      <c r="P80" s="9">
        <v>74.48</v>
      </c>
      <c r="Q80" s="9">
        <v>78.59</v>
      </c>
      <c r="R80" s="9">
        <v>58.74</v>
      </c>
      <c r="S80" s="9">
        <v>84.61</v>
      </c>
      <c r="T80" s="32">
        <v>59.52</v>
      </c>
      <c r="U80" s="32">
        <v>20.54</v>
      </c>
      <c r="V80" s="32">
        <v>19.93</v>
      </c>
      <c r="W80" s="32">
        <v>116.64</v>
      </c>
      <c r="X80" s="32">
        <v>110.68</v>
      </c>
      <c r="Y80" s="32">
        <v>133.1</v>
      </c>
      <c r="Z80" s="32">
        <v>120.64</v>
      </c>
    </row>
    <row r="81" spans="1:26" ht="12.75">
      <c r="A81" s="34">
        <v>6</v>
      </c>
      <c r="B81" s="34">
        <v>1</v>
      </c>
      <c r="C81" s="34">
        <v>7</v>
      </c>
      <c r="D81" s="35">
        <v>2</v>
      </c>
      <c r="E81" s="36"/>
      <c r="F81" s="31" t="s">
        <v>257</v>
      </c>
      <c r="G81" s="56" t="s">
        <v>327</v>
      </c>
      <c r="H81" s="33">
        <v>21553445.87</v>
      </c>
      <c r="I81" s="33">
        <v>4331233.52</v>
      </c>
      <c r="J81" s="33">
        <v>11163937.35</v>
      </c>
      <c r="K81" s="33">
        <v>6058275</v>
      </c>
      <c r="L81" s="33">
        <v>16209950.95</v>
      </c>
      <c r="M81" s="33">
        <v>3032612.36</v>
      </c>
      <c r="N81" s="33">
        <v>8273082.59</v>
      </c>
      <c r="O81" s="33">
        <v>4904256</v>
      </c>
      <c r="P81" s="9">
        <v>75.2</v>
      </c>
      <c r="Q81" s="9">
        <v>70.01</v>
      </c>
      <c r="R81" s="9">
        <v>74.1</v>
      </c>
      <c r="S81" s="9">
        <v>80.95</v>
      </c>
      <c r="T81" s="32">
        <v>18.7</v>
      </c>
      <c r="U81" s="32">
        <v>51.03</v>
      </c>
      <c r="V81" s="32">
        <v>30.25</v>
      </c>
      <c r="W81" s="32">
        <v>147.44</v>
      </c>
      <c r="X81" s="32">
        <v>100.04</v>
      </c>
      <c r="Y81" s="32">
        <v>263.53</v>
      </c>
      <c r="Z81" s="32">
        <v>101.68</v>
      </c>
    </row>
    <row r="82" spans="1:26" ht="12.75">
      <c r="A82" s="34">
        <v>6</v>
      </c>
      <c r="B82" s="34">
        <v>14</v>
      </c>
      <c r="C82" s="34">
        <v>5</v>
      </c>
      <c r="D82" s="35">
        <v>2</v>
      </c>
      <c r="E82" s="36"/>
      <c r="F82" s="31" t="s">
        <v>257</v>
      </c>
      <c r="G82" s="56" t="s">
        <v>328</v>
      </c>
      <c r="H82" s="33">
        <v>25003844.38</v>
      </c>
      <c r="I82" s="33">
        <v>10414990</v>
      </c>
      <c r="J82" s="33">
        <v>5716367.38</v>
      </c>
      <c r="K82" s="33">
        <v>8872487</v>
      </c>
      <c r="L82" s="33">
        <v>20333937.87</v>
      </c>
      <c r="M82" s="33">
        <v>8399902.77</v>
      </c>
      <c r="N82" s="33">
        <v>4670162.1</v>
      </c>
      <c r="O82" s="33">
        <v>7263873</v>
      </c>
      <c r="P82" s="9">
        <v>81.32</v>
      </c>
      <c r="Q82" s="9">
        <v>80.65</v>
      </c>
      <c r="R82" s="9">
        <v>81.69</v>
      </c>
      <c r="S82" s="9">
        <v>81.86</v>
      </c>
      <c r="T82" s="32">
        <v>41.3</v>
      </c>
      <c r="U82" s="32">
        <v>22.96</v>
      </c>
      <c r="V82" s="32">
        <v>35.72</v>
      </c>
      <c r="W82" s="32">
        <v>98.87</v>
      </c>
      <c r="X82" s="32">
        <v>90.98</v>
      </c>
      <c r="Y82" s="32">
        <v>110.5</v>
      </c>
      <c r="Z82" s="32">
        <v>102.21</v>
      </c>
    </row>
    <row r="83" spans="1:26" ht="12.75">
      <c r="A83" s="34">
        <v>6</v>
      </c>
      <c r="B83" s="34">
        <v>6</v>
      </c>
      <c r="C83" s="34">
        <v>5</v>
      </c>
      <c r="D83" s="35">
        <v>2</v>
      </c>
      <c r="E83" s="36"/>
      <c r="F83" s="31" t="s">
        <v>257</v>
      </c>
      <c r="G83" s="56" t="s">
        <v>261</v>
      </c>
      <c r="H83" s="33">
        <v>27244107.96</v>
      </c>
      <c r="I83" s="33">
        <v>14305173</v>
      </c>
      <c r="J83" s="33">
        <v>5731826.96</v>
      </c>
      <c r="K83" s="33">
        <v>7207108</v>
      </c>
      <c r="L83" s="33">
        <v>19418699.78</v>
      </c>
      <c r="M83" s="33">
        <v>9322581.58</v>
      </c>
      <c r="N83" s="33">
        <v>4106479.2</v>
      </c>
      <c r="O83" s="33">
        <v>5989639</v>
      </c>
      <c r="P83" s="9">
        <v>71.27</v>
      </c>
      <c r="Q83" s="9">
        <v>65.16</v>
      </c>
      <c r="R83" s="9">
        <v>71.64</v>
      </c>
      <c r="S83" s="9">
        <v>83.1</v>
      </c>
      <c r="T83" s="32">
        <v>48</v>
      </c>
      <c r="U83" s="32">
        <v>21.14</v>
      </c>
      <c r="V83" s="32">
        <v>30.84</v>
      </c>
      <c r="W83" s="32">
        <v>96.35</v>
      </c>
      <c r="X83" s="32">
        <v>93.36</v>
      </c>
      <c r="Y83" s="32">
        <v>98.74</v>
      </c>
      <c r="Z83" s="32">
        <v>99.65</v>
      </c>
    </row>
    <row r="84" spans="1:26" ht="12.75">
      <c r="A84" s="34">
        <v>6</v>
      </c>
      <c r="B84" s="34">
        <v>6</v>
      </c>
      <c r="C84" s="34">
        <v>6</v>
      </c>
      <c r="D84" s="35">
        <v>2</v>
      </c>
      <c r="E84" s="36"/>
      <c r="F84" s="31" t="s">
        <v>257</v>
      </c>
      <c r="G84" s="56" t="s">
        <v>329</v>
      </c>
      <c r="H84" s="33">
        <v>9617545.18</v>
      </c>
      <c r="I84" s="33">
        <v>3570939</v>
      </c>
      <c r="J84" s="33">
        <v>2147656.18</v>
      </c>
      <c r="K84" s="33">
        <v>3898950</v>
      </c>
      <c r="L84" s="33">
        <v>7358820.27</v>
      </c>
      <c r="M84" s="33">
        <v>2368244.65</v>
      </c>
      <c r="N84" s="33">
        <v>1866531.62</v>
      </c>
      <c r="O84" s="33">
        <v>3124044</v>
      </c>
      <c r="P84" s="9">
        <v>76.51</v>
      </c>
      <c r="Q84" s="9">
        <v>66.31</v>
      </c>
      <c r="R84" s="9">
        <v>86.91</v>
      </c>
      <c r="S84" s="9">
        <v>80.12</v>
      </c>
      <c r="T84" s="32">
        <v>32.18</v>
      </c>
      <c r="U84" s="32">
        <v>25.36</v>
      </c>
      <c r="V84" s="32">
        <v>42.45</v>
      </c>
      <c r="W84" s="32">
        <v>75.05</v>
      </c>
      <c r="X84" s="32">
        <v>83.37</v>
      </c>
      <c r="Y84" s="32">
        <v>50.2</v>
      </c>
      <c r="Z84" s="32">
        <v>96.21</v>
      </c>
    </row>
    <row r="85" spans="1:26" ht="12.75">
      <c r="A85" s="34">
        <v>6</v>
      </c>
      <c r="B85" s="34">
        <v>7</v>
      </c>
      <c r="C85" s="34">
        <v>5</v>
      </c>
      <c r="D85" s="35">
        <v>2</v>
      </c>
      <c r="E85" s="36"/>
      <c r="F85" s="31" t="s">
        <v>257</v>
      </c>
      <c r="G85" s="56" t="s">
        <v>262</v>
      </c>
      <c r="H85" s="33">
        <v>19290447.82</v>
      </c>
      <c r="I85" s="33">
        <v>6797647</v>
      </c>
      <c r="J85" s="33">
        <v>4649518.82</v>
      </c>
      <c r="K85" s="33">
        <v>7843282</v>
      </c>
      <c r="L85" s="33">
        <v>15263825.32</v>
      </c>
      <c r="M85" s="33">
        <v>5410486.75</v>
      </c>
      <c r="N85" s="33">
        <v>3499652.57</v>
      </c>
      <c r="O85" s="33">
        <v>6353686</v>
      </c>
      <c r="P85" s="9">
        <v>79.12</v>
      </c>
      <c r="Q85" s="9">
        <v>79.59</v>
      </c>
      <c r="R85" s="9">
        <v>75.26</v>
      </c>
      <c r="S85" s="9">
        <v>81</v>
      </c>
      <c r="T85" s="32">
        <v>35.44</v>
      </c>
      <c r="U85" s="32">
        <v>22.92</v>
      </c>
      <c r="V85" s="32">
        <v>41.62</v>
      </c>
      <c r="W85" s="32">
        <v>108.53</v>
      </c>
      <c r="X85" s="32">
        <v>96.98</v>
      </c>
      <c r="Y85" s="32">
        <v>133.9</v>
      </c>
      <c r="Z85" s="32">
        <v>108.21</v>
      </c>
    </row>
    <row r="86" spans="1:26" ht="12.75">
      <c r="A86" s="34">
        <v>6</v>
      </c>
      <c r="B86" s="34">
        <v>18</v>
      </c>
      <c r="C86" s="34">
        <v>4</v>
      </c>
      <c r="D86" s="35">
        <v>2</v>
      </c>
      <c r="E86" s="36"/>
      <c r="F86" s="31" t="s">
        <v>257</v>
      </c>
      <c r="G86" s="56" t="s">
        <v>330</v>
      </c>
      <c r="H86" s="33">
        <v>9460349.43</v>
      </c>
      <c r="I86" s="33">
        <v>2686517.93</v>
      </c>
      <c r="J86" s="33">
        <v>2358610.5</v>
      </c>
      <c r="K86" s="33">
        <v>4415221</v>
      </c>
      <c r="L86" s="33">
        <v>7144299.09</v>
      </c>
      <c r="M86" s="33">
        <v>1916894.58</v>
      </c>
      <c r="N86" s="33">
        <v>1663408.51</v>
      </c>
      <c r="O86" s="33">
        <v>3563996</v>
      </c>
      <c r="P86" s="9">
        <v>75.51</v>
      </c>
      <c r="Q86" s="9">
        <v>71.35</v>
      </c>
      <c r="R86" s="9">
        <v>70.52</v>
      </c>
      <c r="S86" s="9">
        <v>80.72</v>
      </c>
      <c r="T86" s="32">
        <v>26.83</v>
      </c>
      <c r="U86" s="32">
        <v>23.28</v>
      </c>
      <c r="V86" s="32">
        <v>49.88</v>
      </c>
      <c r="W86" s="32">
        <v>98.79</v>
      </c>
      <c r="X86" s="32">
        <v>104.25</v>
      </c>
      <c r="Y86" s="32">
        <v>81.91</v>
      </c>
      <c r="Z86" s="32">
        <v>105.99</v>
      </c>
    </row>
    <row r="87" spans="1:26" ht="12.75">
      <c r="A87" s="34">
        <v>6</v>
      </c>
      <c r="B87" s="34">
        <v>9</v>
      </c>
      <c r="C87" s="34">
        <v>9</v>
      </c>
      <c r="D87" s="35">
        <v>2</v>
      </c>
      <c r="E87" s="36"/>
      <c r="F87" s="31" t="s">
        <v>257</v>
      </c>
      <c r="G87" s="56" t="s">
        <v>331</v>
      </c>
      <c r="H87" s="33">
        <v>12851170.2</v>
      </c>
      <c r="I87" s="33">
        <v>4355873.46</v>
      </c>
      <c r="J87" s="33">
        <v>3264041.74</v>
      </c>
      <c r="K87" s="33">
        <v>5231255</v>
      </c>
      <c r="L87" s="33">
        <v>10315082.75</v>
      </c>
      <c r="M87" s="33">
        <v>3493514.86</v>
      </c>
      <c r="N87" s="33">
        <v>2590831.89</v>
      </c>
      <c r="O87" s="33">
        <v>4230736</v>
      </c>
      <c r="P87" s="9">
        <v>80.26</v>
      </c>
      <c r="Q87" s="9">
        <v>80.2</v>
      </c>
      <c r="R87" s="9">
        <v>79.37</v>
      </c>
      <c r="S87" s="9">
        <v>80.87</v>
      </c>
      <c r="T87" s="32">
        <v>33.86</v>
      </c>
      <c r="U87" s="32">
        <v>25.11</v>
      </c>
      <c r="V87" s="32">
        <v>41.01</v>
      </c>
      <c r="W87" s="32">
        <v>106.95</v>
      </c>
      <c r="X87" s="32">
        <v>109.56</v>
      </c>
      <c r="Y87" s="32">
        <v>108.42</v>
      </c>
      <c r="Z87" s="32">
        <v>104.03</v>
      </c>
    </row>
    <row r="88" spans="1:26" ht="12.75">
      <c r="A88" s="34">
        <v>6</v>
      </c>
      <c r="B88" s="34">
        <v>11</v>
      </c>
      <c r="C88" s="34">
        <v>4</v>
      </c>
      <c r="D88" s="35">
        <v>2</v>
      </c>
      <c r="E88" s="36"/>
      <c r="F88" s="31" t="s">
        <v>257</v>
      </c>
      <c r="G88" s="56" t="s">
        <v>332</v>
      </c>
      <c r="H88" s="33">
        <v>33096004.25</v>
      </c>
      <c r="I88" s="33">
        <v>7578105</v>
      </c>
      <c r="J88" s="33">
        <v>7878925.25</v>
      </c>
      <c r="K88" s="33">
        <v>17638974</v>
      </c>
      <c r="L88" s="33">
        <v>26883944.6</v>
      </c>
      <c r="M88" s="33">
        <v>5895844.09</v>
      </c>
      <c r="N88" s="33">
        <v>6714820.51</v>
      </c>
      <c r="O88" s="33">
        <v>14273280</v>
      </c>
      <c r="P88" s="9">
        <v>81.23</v>
      </c>
      <c r="Q88" s="9">
        <v>77.8</v>
      </c>
      <c r="R88" s="9">
        <v>85.22</v>
      </c>
      <c r="S88" s="9">
        <v>80.91</v>
      </c>
      <c r="T88" s="32">
        <v>21.93</v>
      </c>
      <c r="U88" s="32">
        <v>24.97</v>
      </c>
      <c r="V88" s="32">
        <v>53.09</v>
      </c>
      <c r="W88" s="32">
        <v>106.02</v>
      </c>
      <c r="X88" s="32">
        <v>107.21</v>
      </c>
      <c r="Y88" s="32">
        <v>120.86</v>
      </c>
      <c r="Z88" s="32">
        <v>99.8</v>
      </c>
    </row>
    <row r="89" spans="1:26" ht="12.75">
      <c r="A89" s="34">
        <v>6</v>
      </c>
      <c r="B89" s="34">
        <v>2</v>
      </c>
      <c r="C89" s="34">
        <v>8</v>
      </c>
      <c r="D89" s="35">
        <v>2</v>
      </c>
      <c r="E89" s="36"/>
      <c r="F89" s="31" t="s">
        <v>257</v>
      </c>
      <c r="G89" s="56" t="s">
        <v>333</v>
      </c>
      <c r="H89" s="33">
        <v>20562845.04</v>
      </c>
      <c r="I89" s="33">
        <v>5388315</v>
      </c>
      <c r="J89" s="33">
        <v>4775531.04</v>
      </c>
      <c r="K89" s="33">
        <v>10398999</v>
      </c>
      <c r="L89" s="33">
        <v>15920013.01</v>
      </c>
      <c r="M89" s="33">
        <v>3816891.98</v>
      </c>
      <c r="N89" s="33">
        <v>3711379.03</v>
      </c>
      <c r="O89" s="33">
        <v>8391742</v>
      </c>
      <c r="P89" s="9">
        <v>77.42</v>
      </c>
      <c r="Q89" s="9">
        <v>70.83</v>
      </c>
      <c r="R89" s="9">
        <v>77.71</v>
      </c>
      <c r="S89" s="9">
        <v>80.69</v>
      </c>
      <c r="T89" s="32">
        <v>23.97</v>
      </c>
      <c r="U89" s="32">
        <v>23.31</v>
      </c>
      <c r="V89" s="32">
        <v>52.71</v>
      </c>
      <c r="W89" s="32">
        <v>84.76</v>
      </c>
      <c r="X89" s="32">
        <v>82.7</v>
      </c>
      <c r="Y89" s="32">
        <v>60.44</v>
      </c>
      <c r="Z89" s="32">
        <v>104.54</v>
      </c>
    </row>
    <row r="90" spans="1:26" ht="12.75">
      <c r="A90" s="34">
        <v>6</v>
      </c>
      <c r="B90" s="34">
        <v>14</v>
      </c>
      <c r="C90" s="34">
        <v>6</v>
      </c>
      <c r="D90" s="35">
        <v>2</v>
      </c>
      <c r="E90" s="36"/>
      <c r="F90" s="31" t="s">
        <v>257</v>
      </c>
      <c r="G90" s="56" t="s">
        <v>334</v>
      </c>
      <c r="H90" s="33">
        <v>21101079.34</v>
      </c>
      <c r="I90" s="33">
        <v>7715023.81</v>
      </c>
      <c r="J90" s="33">
        <v>4721615.53</v>
      </c>
      <c r="K90" s="33">
        <v>8664440</v>
      </c>
      <c r="L90" s="33">
        <v>16420909.06</v>
      </c>
      <c r="M90" s="33">
        <v>5628078.3</v>
      </c>
      <c r="N90" s="33">
        <v>3759312.76</v>
      </c>
      <c r="O90" s="33">
        <v>7033518</v>
      </c>
      <c r="P90" s="9">
        <v>77.82</v>
      </c>
      <c r="Q90" s="9">
        <v>72.94</v>
      </c>
      <c r="R90" s="9">
        <v>79.61</v>
      </c>
      <c r="S90" s="9">
        <v>81.17</v>
      </c>
      <c r="T90" s="32">
        <v>34.27</v>
      </c>
      <c r="U90" s="32">
        <v>22.89</v>
      </c>
      <c r="V90" s="32">
        <v>42.83</v>
      </c>
      <c r="W90" s="32">
        <v>90.46</v>
      </c>
      <c r="X90" s="32">
        <v>95.9</v>
      </c>
      <c r="Y90" s="32">
        <v>72.73</v>
      </c>
      <c r="Z90" s="32">
        <v>98.86</v>
      </c>
    </row>
    <row r="91" spans="1:26" ht="12.75">
      <c r="A91" s="34">
        <v>6</v>
      </c>
      <c r="B91" s="34">
        <v>1</v>
      </c>
      <c r="C91" s="34">
        <v>8</v>
      </c>
      <c r="D91" s="35">
        <v>2</v>
      </c>
      <c r="E91" s="36"/>
      <c r="F91" s="31" t="s">
        <v>257</v>
      </c>
      <c r="G91" s="56" t="s">
        <v>335</v>
      </c>
      <c r="H91" s="33">
        <v>13488375.85</v>
      </c>
      <c r="I91" s="33">
        <v>4014453</v>
      </c>
      <c r="J91" s="33">
        <v>3168593.85</v>
      </c>
      <c r="K91" s="33">
        <v>6305329</v>
      </c>
      <c r="L91" s="33">
        <v>9792950.71</v>
      </c>
      <c r="M91" s="33">
        <v>2754694.61</v>
      </c>
      <c r="N91" s="33">
        <v>1966261.1</v>
      </c>
      <c r="O91" s="33">
        <v>5071995</v>
      </c>
      <c r="P91" s="9">
        <v>72.6</v>
      </c>
      <c r="Q91" s="9">
        <v>68.61</v>
      </c>
      <c r="R91" s="9">
        <v>62.05</v>
      </c>
      <c r="S91" s="9">
        <v>80.43</v>
      </c>
      <c r="T91" s="32">
        <v>28.12</v>
      </c>
      <c r="U91" s="32">
        <v>20.07</v>
      </c>
      <c r="V91" s="32">
        <v>51.79</v>
      </c>
      <c r="W91" s="32">
        <v>93.69</v>
      </c>
      <c r="X91" s="32">
        <v>110.71</v>
      </c>
      <c r="Y91" s="32">
        <v>74.5</v>
      </c>
      <c r="Z91" s="32">
        <v>95.25</v>
      </c>
    </row>
    <row r="92" spans="1:26" ht="12.75">
      <c r="A92" s="34">
        <v>6</v>
      </c>
      <c r="B92" s="34">
        <v>3</v>
      </c>
      <c r="C92" s="34">
        <v>7</v>
      </c>
      <c r="D92" s="35">
        <v>2</v>
      </c>
      <c r="E92" s="36"/>
      <c r="F92" s="31" t="s">
        <v>257</v>
      </c>
      <c r="G92" s="56" t="s">
        <v>336</v>
      </c>
      <c r="H92" s="33">
        <v>19271339.53</v>
      </c>
      <c r="I92" s="33">
        <v>3846508.32</v>
      </c>
      <c r="J92" s="33">
        <v>10727237.21</v>
      </c>
      <c r="K92" s="33">
        <v>4697594</v>
      </c>
      <c r="L92" s="33">
        <v>12431777.29</v>
      </c>
      <c r="M92" s="33">
        <v>2829568.85</v>
      </c>
      <c r="N92" s="33">
        <v>5798346.44</v>
      </c>
      <c r="O92" s="33">
        <v>3803862</v>
      </c>
      <c r="P92" s="9">
        <v>64.5</v>
      </c>
      <c r="Q92" s="9">
        <v>73.56</v>
      </c>
      <c r="R92" s="9">
        <v>54.05</v>
      </c>
      <c r="S92" s="9">
        <v>80.97</v>
      </c>
      <c r="T92" s="32">
        <v>22.76</v>
      </c>
      <c r="U92" s="32">
        <v>46.64</v>
      </c>
      <c r="V92" s="32">
        <v>30.59</v>
      </c>
      <c r="W92" s="32">
        <v>152.31</v>
      </c>
      <c r="X92" s="32">
        <v>117.07</v>
      </c>
      <c r="Y92" s="32">
        <v>225.76</v>
      </c>
      <c r="Z92" s="32">
        <v>119.73</v>
      </c>
    </row>
    <row r="93" spans="1:26" ht="12.75">
      <c r="A93" s="34">
        <v>6</v>
      </c>
      <c r="B93" s="34">
        <v>8</v>
      </c>
      <c r="C93" s="34">
        <v>7</v>
      </c>
      <c r="D93" s="35">
        <v>2</v>
      </c>
      <c r="E93" s="36"/>
      <c r="F93" s="31" t="s">
        <v>257</v>
      </c>
      <c r="G93" s="56" t="s">
        <v>263</v>
      </c>
      <c r="H93" s="33">
        <v>33900576.49</v>
      </c>
      <c r="I93" s="33">
        <v>14595794.45</v>
      </c>
      <c r="J93" s="33">
        <v>9384689.04</v>
      </c>
      <c r="K93" s="33">
        <v>9920093</v>
      </c>
      <c r="L93" s="33">
        <v>25225327.02</v>
      </c>
      <c r="M93" s="33">
        <v>11767212.43</v>
      </c>
      <c r="N93" s="33">
        <v>5328473.59</v>
      </c>
      <c r="O93" s="33">
        <v>8129641</v>
      </c>
      <c r="P93" s="9">
        <v>74.4</v>
      </c>
      <c r="Q93" s="9">
        <v>80.62</v>
      </c>
      <c r="R93" s="9">
        <v>56.77</v>
      </c>
      <c r="S93" s="9">
        <v>81.95</v>
      </c>
      <c r="T93" s="32">
        <v>46.64</v>
      </c>
      <c r="U93" s="32">
        <v>21.12</v>
      </c>
      <c r="V93" s="32">
        <v>32.22</v>
      </c>
      <c r="W93" s="32">
        <v>100.92</v>
      </c>
      <c r="X93" s="32">
        <v>106.11</v>
      </c>
      <c r="Y93" s="32">
        <v>95.38</v>
      </c>
      <c r="Z93" s="32">
        <v>97.73</v>
      </c>
    </row>
    <row r="94" spans="1:26" ht="12.75">
      <c r="A94" s="34">
        <v>6</v>
      </c>
      <c r="B94" s="34">
        <v>18</v>
      </c>
      <c r="C94" s="34">
        <v>5</v>
      </c>
      <c r="D94" s="35">
        <v>2</v>
      </c>
      <c r="E94" s="36"/>
      <c r="F94" s="31" t="s">
        <v>257</v>
      </c>
      <c r="G94" s="56" t="s">
        <v>337</v>
      </c>
      <c r="H94" s="33">
        <v>23926828</v>
      </c>
      <c r="I94" s="33">
        <v>11121040</v>
      </c>
      <c r="J94" s="33">
        <v>5758774</v>
      </c>
      <c r="K94" s="33">
        <v>7047014</v>
      </c>
      <c r="L94" s="33">
        <v>14616416.3</v>
      </c>
      <c r="M94" s="33">
        <v>4945726.86</v>
      </c>
      <c r="N94" s="33">
        <v>3917896.44</v>
      </c>
      <c r="O94" s="33">
        <v>5752793</v>
      </c>
      <c r="P94" s="9">
        <v>61.08</v>
      </c>
      <c r="Q94" s="9">
        <v>44.47</v>
      </c>
      <c r="R94" s="9">
        <v>68.03</v>
      </c>
      <c r="S94" s="9">
        <v>81.63</v>
      </c>
      <c r="T94" s="32">
        <v>33.83</v>
      </c>
      <c r="U94" s="32">
        <v>26.8</v>
      </c>
      <c r="V94" s="32">
        <v>39.35</v>
      </c>
      <c r="W94" s="32">
        <v>94.41</v>
      </c>
      <c r="X94" s="32">
        <v>86.62</v>
      </c>
      <c r="Y94" s="32">
        <v>91.34</v>
      </c>
      <c r="Z94" s="32">
        <v>104.93</v>
      </c>
    </row>
    <row r="95" spans="1:26" ht="12.75">
      <c r="A95" s="34">
        <v>6</v>
      </c>
      <c r="B95" s="34">
        <v>10</v>
      </c>
      <c r="C95" s="34">
        <v>2</v>
      </c>
      <c r="D95" s="35">
        <v>2</v>
      </c>
      <c r="E95" s="36"/>
      <c r="F95" s="31" t="s">
        <v>257</v>
      </c>
      <c r="G95" s="56" t="s">
        <v>338</v>
      </c>
      <c r="H95" s="33">
        <v>20022039.51</v>
      </c>
      <c r="I95" s="33">
        <v>8636624.8</v>
      </c>
      <c r="J95" s="33">
        <v>5801181.71</v>
      </c>
      <c r="K95" s="33">
        <v>5584233</v>
      </c>
      <c r="L95" s="33">
        <v>14624952.52</v>
      </c>
      <c r="M95" s="33">
        <v>5569595.32</v>
      </c>
      <c r="N95" s="33">
        <v>4409941.2</v>
      </c>
      <c r="O95" s="33">
        <v>4645416</v>
      </c>
      <c r="P95" s="9">
        <v>73.04</v>
      </c>
      <c r="Q95" s="9">
        <v>64.48</v>
      </c>
      <c r="R95" s="9">
        <v>76.01</v>
      </c>
      <c r="S95" s="9">
        <v>83.18</v>
      </c>
      <c r="T95" s="32">
        <v>38.08</v>
      </c>
      <c r="U95" s="32">
        <v>30.15</v>
      </c>
      <c r="V95" s="32">
        <v>31.76</v>
      </c>
      <c r="W95" s="32">
        <v>96.68</v>
      </c>
      <c r="X95" s="32">
        <v>80.04</v>
      </c>
      <c r="Y95" s="32">
        <v>120.67</v>
      </c>
      <c r="Z95" s="32">
        <v>102.91</v>
      </c>
    </row>
    <row r="96" spans="1:26" ht="12.75">
      <c r="A96" s="34">
        <v>6</v>
      </c>
      <c r="B96" s="34">
        <v>20</v>
      </c>
      <c r="C96" s="34">
        <v>5</v>
      </c>
      <c r="D96" s="35">
        <v>2</v>
      </c>
      <c r="E96" s="36"/>
      <c r="F96" s="31" t="s">
        <v>257</v>
      </c>
      <c r="G96" s="56" t="s">
        <v>339</v>
      </c>
      <c r="H96" s="33">
        <v>18893101.02</v>
      </c>
      <c r="I96" s="33">
        <v>5671329</v>
      </c>
      <c r="J96" s="33">
        <v>3933972.02</v>
      </c>
      <c r="K96" s="33">
        <v>9287800</v>
      </c>
      <c r="L96" s="33">
        <v>14746396.97</v>
      </c>
      <c r="M96" s="33">
        <v>4394479.76</v>
      </c>
      <c r="N96" s="33">
        <v>2853539.21</v>
      </c>
      <c r="O96" s="33">
        <v>7498378</v>
      </c>
      <c r="P96" s="9">
        <v>78.05</v>
      </c>
      <c r="Q96" s="9">
        <v>77.48</v>
      </c>
      <c r="R96" s="9">
        <v>72.53</v>
      </c>
      <c r="S96" s="9">
        <v>80.73</v>
      </c>
      <c r="T96" s="32">
        <v>29.8</v>
      </c>
      <c r="U96" s="32">
        <v>19.35</v>
      </c>
      <c r="V96" s="32">
        <v>50.84</v>
      </c>
      <c r="W96" s="32">
        <v>110.09</v>
      </c>
      <c r="X96" s="32">
        <v>144.82</v>
      </c>
      <c r="Y96" s="32">
        <v>91.87</v>
      </c>
      <c r="Z96" s="32">
        <v>103.36</v>
      </c>
    </row>
    <row r="97" spans="1:26" ht="12.75">
      <c r="A97" s="34">
        <v>6</v>
      </c>
      <c r="B97" s="34">
        <v>12</v>
      </c>
      <c r="C97" s="34">
        <v>4</v>
      </c>
      <c r="D97" s="35">
        <v>2</v>
      </c>
      <c r="E97" s="36"/>
      <c r="F97" s="31" t="s">
        <v>257</v>
      </c>
      <c r="G97" s="56" t="s">
        <v>340</v>
      </c>
      <c r="H97" s="33">
        <v>14567527.75</v>
      </c>
      <c r="I97" s="33">
        <v>4038111</v>
      </c>
      <c r="J97" s="33">
        <v>3327840.75</v>
      </c>
      <c r="K97" s="33">
        <v>7201576</v>
      </c>
      <c r="L97" s="33">
        <v>11664788</v>
      </c>
      <c r="M97" s="33">
        <v>3148592.75</v>
      </c>
      <c r="N97" s="33">
        <v>2754661.25</v>
      </c>
      <c r="O97" s="33">
        <v>5761534</v>
      </c>
      <c r="P97" s="9">
        <v>80.07</v>
      </c>
      <c r="Q97" s="9">
        <v>77.97</v>
      </c>
      <c r="R97" s="9">
        <v>82.77</v>
      </c>
      <c r="S97" s="9">
        <v>80</v>
      </c>
      <c r="T97" s="32">
        <v>26.99</v>
      </c>
      <c r="U97" s="32">
        <v>23.61</v>
      </c>
      <c r="V97" s="32">
        <v>49.39</v>
      </c>
      <c r="W97" s="32">
        <v>96.36</v>
      </c>
      <c r="X97" s="32">
        <v>100.73</v>
      </c>
      <c r="Y97" s="32">
        <v>82.49</v>
      </c>
      <c r="Z97" s="32">
        <v>102.14</v>
      </c>
    </row>
    <row r="98" spans="1:26" ht="12.75">
      <c r="A98" s="34">
        <v>6</v>
      </c>
      <c r="B98" s="34">
        <v>1</v>
      </c>
      <c r="C98" s="34">
        <v>9</v>
      </c>
      <c r="D98" s="35">
        <v>2</v>
      </c>
      <c r="E98" s="36"/>
      <c r="F98" s="31" t="s">
        <v>257</v>
      </c>
      <c r="G98" s="56" t="s">
        <v>341</v>
      </c>
      <c r="H98" s="33">
        <v>15720840.68</v>
      </c>
      <c r="I98" s="33">
        <v>4804481</v>
      </c>
      <c r="J98" s="33">
        <v>3944345.68</v>
      </c>
      <c r="K98" s="33">
        <v>6972014</v>
      </c>
      <c r="L98" s="33">
        <v>12628407.81</v>
      </c>
      <c r="M98" s="33">
        <v>3516843.13</v>
      </c>
      <c r="N98" s="33">
        <v>3487636.68</v>
      </c>
      <c r="O98" s="33">
        <v>5623928</v>
      </c>
      <c r="P98" s="9">
        <v>80.32</v>
      </c>
      <c r="Q98" s="9">
        <v>73.19</v>
      </c>
      <c r="R98" s="9">
        <v>88.42</v>
      </c>
      <c r="S98" s="9">
        <v>80.66</v>
      </c>
      <c r="T98" s="32">
        <v>27.84</v>
      </c>
      <c r="U98" s="32">
        <v>27.61</v>
      </c>
      <c r="V98" s="32">
        <v>44.53</v>
      </c>
      <c r="W98" s="32">
        <v>107.89</v>
      </c>
      <c r="X98" s="32">
        <v>109.41</v>
      </c>
      <c r="Y98" s="32">
        <v>136.16</v>
      </c>
      <c r="Z98" s="32">
        <v>94.86</v>
      </c>
    </row>
    <row r="99" spans="1:26" ht="12.75">
      <c r="A99" s="34">
        <v>6</v>
      </c>
      <c r="B99" s="34">
        <v>6</v>
      </c>
      <c r="C99" s="34">
        <v>7</v>
      </c>
      <c r="D99" s="35">
        <v>2</v>
      </c>
      <c r="E99" s="36"/>
      <c r="F99" s="31" t="s">
        <v>257</v>
      </c>
      <c r="G99" s="56" t="s">
        <v>342</v>
      </c>
      <c r="H99" s="33">
        <v>18777672.18</v>
      </c>
      <c r="I99" s="33">
        <v>3619791</v>
      </c>
      <c r="J99" s="33">
        <v>10557175.18</v>
      </c>
      <c r="K99" s="33">
        <v>4600706</v>
      </c>
      <c r="L99" s="33">
        <v>15154813.24</v>
      </c>
      <c r="M99" s="33">
        <v>2583139.88</v>
      </c>
      <c r="N99" s="33">
        <v>8833780.36</v>
      </c>
      <c r="O99" s="33">
        <v>3737893</v>
      </c>
      <c r="P99" s="9">
        <v>80.7</v>
      </c>
      <c r="Q99" s="9">
        <v>71.36</v>
      </c>
      <c r="R99" s="9">
        <v>83.67</v>
      </c>
      <c r="S99" s="9">
        <v>81.24</v>
      </c>
      <c r="T99" s="32">
        <v>17.04</v>
      </c>
      <c r="U99" s="32">
        <v>58.29</v>
      </c>
      <c r="V99" s="32">
        <v>24.66</v>
      </c>
      <c r="W99" s="32">
        <v>164.05</v>
      </c>
      <c r="X99" s="32">
        <v>99.48</v>
      </c>
      <c r="Y99" s="32">
        <v>299.32</v>
      </c>
      <c r="Z99" s="32">
        <v>101.29</v>
      </c>
    </row>
    <row r="100" spans="1:26" ht="12.75">
      <c r="A100" s="34">
        <v>6</v>
      </c>
      <c r="B100" s="34">
        <v>2</v>
      </c>
      <c r="C100" s="34">
        <v>9</v>
      </c>
      <c r="D100" s="35">
        <v>2</v>
      </c>
      <c r="E100" s="36"/>
      <c r="F100" s="31" t="s">
        <v>257</v>
      </c>
      <c r="G100" s="56" t="s">
        <v>343</v>
      </c>
      <c r="H100" s="33">
        <v>11989710.22</v>
      </c>
      <c r="I100" s="33">
        <v>4299018.51</v>
      </c>
      <c r="J100" s="33">
        <v>2120095.71</v>
      </c>
      <c r="K100" s="33">
        <v>5570596</v>
      </c>
      <c r="L100" s="33">
        <v>9643705.62</v>
      </c>
      <c r="M100" s="33">
        <v>3448471.84</v>
      </c>
      <c r="N100" s="33">
        <v>1686997.78</v>
      </c>
      <c r="O100" s="33">
        <v>4508236</v>
      </c>
      <c r="P100" s="9">
        <v>80.43</v>
      </c>
      <c r="Q100" s="9">
        <v>80.21</v>
      </c>
      <c r="R100" s="9">
        <v>79.57</v>
      </c>
      <c r="S100" s="9">
        <v>80.92</v>
      </c>
      <c r="T100" s="32">
        <v>35.75</v>
      </c>
      <c r="U100" s="32">
        <v>17.49</v>
      </c>
      <c r="V100" s="32">
        <v>46.74</v>
      </c>
      <c r="W100" s="32">
        <v>106.58</v>
      </c>
      <c r="X100" s="32">
        <v>122.71</v>
      </c>
      <c r="Y100" s="32">
        <v>94.57</v>
      </c>
      <c r="Z100" s="32">
        <v>101.22</v>
      </c>
    </row>
    <row r="101" spans="1:26" ht="12.75">
      <c r="A101" s="34">
        <v>6</v>
      </c>
      <c r="B101" s="34">
        <v>11</v>
      </c>
      <c r="C101" s="34">
        <v>5</v>
      </c>
      <c r="D101" s="35">
        <v>2</v>
      </c>
      <c r="E101" s="36"/>
      <c r="F101" s="31" t="s">
        <v>257</v>
      </c>
      <c r="G101" s="56" t="s">
        <v>264</v>
      </c>
      <c r="H101" s="33">
        <v>49578314.58</v>
      </c>
      <c r="I101" s="33">
        <v>15373994.74</v>
      </c>
      <c r="J101" s="33">
        <v>8704249.84</v>
      </c>
      <c r="K101" s="33">
        <v>25500070</v>
      </c>
      <c r="L101" s="33">
        <v>40017934.71</v>
      </c>
      <c r="M101" s="33">
        <v>12130832.35</v>
      </c>
      <c r="N101" s="33">
        <v>7233748.36</v>
      </c>
      <c r="O101" s="33">
        <v>20653354</v>
      </c>
      <c r="P101" s="9">
        <v>80.71</v>
      </c>
      <c r="Q101" s="9">
        <v>78.9</v>
      </c>
      <c r="R101" s="9">
        <v>83.1</v>
      </c>
      <c r="S101" s="9">
        <v>80.99</v>
      </c>
      <c r="T101" s="32">
        <v>30.31</v>
      </c>
      <c r="U101" s="32">
        <v>18.07</v>
      </c>
      <c r="V101" s="32">
        <v>51.61</v>
      </c>
      <c r="W101" s="32">
        <v>107.67</v>
      </c>
      <c r="X101" s="32">
        <v>125.53</v>
      </c>
      <c r="Y101" s="32">
        <v>101.01</v>
      </c>
      <c r="Z101" s="32">
        <v>101.53</v>
      </c>
    </row>
    <row r="102" spans="1:26" ht="12.75">
      <c r="A102" s="34">
        <v>6</v>
      </c>
      <c r="B102" s="34">
        <v>14</v>
      </c>
      <c r="C102" s="34">
        <v>7</v>
      </c>
      <c r="D102" s="35">
        <v>2</v>
      </c>
      <c r="E102" s="36"/>
      <c r="F102" s="31" t="s">
        <v>257</v>
      </c>
      <c r="G102" s="56" t="s">
        <v>344</v>
      </c>
      <c r="H102" s="33">
        <v>9145096.24</v>
      </c>
      <c r="I102" s="33">
        <v>3633353</v>
      </c>
      <c r="J102" s="33">
        <v>1751334.24</v>
      </c>
      <c r="K102" s="33">
        <v>3760409</v>
      </c>
      <c r="L102" s="33">
        <v>7207399.12</v>
      </c>
      <c r="M102" s="33">
        <v>2583476.83</v>
      </c>
      <c r="N102" s="33">
        <v>1578225.29</v>
      </c>
      <c r="O102" s="33">
        <v>3045697</v>
      </c>
      <c r="P102" s="9">
        <v>78.81</v>
      </c>
      <c r="Q102" s="9">
        <v>71.1</v>
      </c>
      <c r="R102" s="9">
        <v>90.11</v>
      </c>
      <c r="S102" s="9">
        <v>80.99</v>
      </c>
      <c r="T102" s="32">
        <v>35.84</v>
      </c>
      <c r="U102" s="32">
        <v>21.89</v>
      </c>
      <c r="V102" s="32">
        <v>42.25</v>
      </c>
      <c r="W102" s="32">
        <v>104.28</v>
      </c>
      <c r="X102" s="32">
        <v>106.04</v>
      </c>
      <c r="Y102" s="32">
        <v>101.52</v>
      </c>
      <c r="Z102" s="32">
        <v>104.28</v>
      </c>
    </row>
    <row r="103" spans="1:26" ht="12.75">
      <c r="A103" s="34">
        <v>6</v>
      </c>
      <c r="B103" s="34">
        <v>17</v>
      </c>
      <c r="C103" s="34">
        <v>2</v>
      </c>
      <c r="D103" s="35">
        <v>2</v>
      </c>
      <c r="E103" s="36"/>
      <c r="F103" s="31" t="s">
        <v>257</v>
      </c>
      <c r="G103" s="56" t="s">
        <v>345</v>
      </c>
      <c r="H103" s="33">
        <v>37524368.2</v>
      </c>
      <c r="I103" s="33">
        <v>13374796.12</v>
      </c>
      <c r="J103" s="33">
        <v>17699388.08</v>
      </c>
      <c r="K103" s="33">
        <v>6450184</v>
      </c>
      <c r="L103" s="33">
        <v>22133137.5</v>
      </c>
      <c r="M103" s="33">
        <v>8977774.48</v>
      </c>
      <c r="N103" s="33">
        <v>7802323.02</v>
      </c>
      <c r="O103" s="33">
        <v>5353040</v>
      </c>
      <c r="P103" s="9">
        <v>58.98</v>
      </c>
      <c r="Q103" s="9">
        <v>67.12</v>
      </c>
      <c r="R103" s="9">
        <v>44.08</v>
      </c>
      <c r="S103" s="9">
        <v>82.99</v>
      </c>
      <c r="T103" s="32">
        <v>40.56</v>
      </c>
      <c r="U103" s="32">
        <v>35.25</v>
      </c>
      <c r="V103" s="32">
        <v>24.18</v>
      </c>
      <c r="W103" s="32">
        <v>93.02</v>
      </c>
      <c r="X103" s="32">
        <v>99.81</v>
      </c>
      <c r="Y103" s="32">
        <v>79.44</v>
      </c>
      <c r="Z103" s="32">
        <v>107.57</v>
      </c>
    </row>
    <row r="104" spans="1:26" ht="12.75">
      <c r="A104" s="34">
        <v>6</v>
      </c>
      <c r="B104" s="34">
        <v>20</v>
      </c>
      <c r="C104" s="34">
        <v>6</v>
      </c>
      <c r="D104" s="35">
        <v>2</v>
      </c>
      <c r="E104" s="36"/>
      <c r="F104" s="31" t="s">
        <v>257</v>
      </c>
      <c r="G104" s="56" t="s">
        <v>346</v>
      </c>
      <c r="H104" s="33">
        <v>15704856.65</v>
      </c>
      <c r="I104" s="33">
        <v>5166204.17</v>
      </c>
      <c r="J104" s="33">
        <v>4120828.48</v>
      </c>
      <c r="K104" s="33">
        <v>6417824</v>
      </c>
      <c r="L104" s="33">
        <v>11845995.7</v>
      </c>
      <c r="M104" s="33">
        <v>3145434.38</v>
      </c>
      <c r="N104" s="33">
        <v>3411333.32</v>
      </c>
      <c r="O104" s="33">
        <v>5289228</v>
      </c>
      <c r="P104" s="9">
        <v>75.42</v>
      </c>
      <c r="Q104" s="9">
        <v>60.88</v>
      </c>
      <c r="R104" s="9">
        <v>82.78</v>
      </c>
      <c r="S104" s="9">
        <v>82.41</v>
      </c>
      <c r="T104" s="32">
        <v>26.55</v>
      </c>
      <c r="U104" s="32">
        <v>28.79</v>
      </c>
      <c r="V104" s="32">
        <v>44.64</v>
      </c>
      <c r="W104" s="32">
        <v>95.46</v>
      </c>
      <c r="X104" s="32">
        <v>107.36</v>
      </c>
      <c r="Y104" s="32">
        <v>92.11</v>
      </c>
      <c r="Z104" s="32">
        <v>91.57</v>
      </c>
    </row>
    <row r="105" spans="1:26" ht="12.75">
      <c r="A105" s="34">
        <v>6</v>
      </c>
      <c r="B105" s="34">
        <v>8</v>
      </c>
      <c r="C105" s="34">
        <v>8</v>
      </c>
      <c r="D105" s="35">
        <v>2</v>
      </c>
      <c r="E105" s="36"/>
      <c r="F105" s="31" t="s">
        <v>257</v>
      </c>
      <c r="G105" s="56" t="s">
        <v>347</v>
      </c>
      <c r="H105" s="33">
        <v>19452755.01</v>
      </c>
      <c r="I105" s="33">
        <v>6177283.19</v>
      </c>
      <c r="J105" s="33">
        <v>4580229.82</v>
      </c>
      <c r="K105" s="33">
        <v>8695242</v>
      </c>
      <c r="L105" s="33">
        <v>14991584.88</v>
      </c>
      <c r="M105" s="33">
        <v>4755537.3</v>
      </c>
      <c r="N105" s="33">
        <v>3257917.58</v>
      </c>
      <c r="O105" s="33">
        <v>6978130</v>
      </c>
      <c r="P105" s="9">
        <v>77.06</v>
      </c>
      <c r="Q105" s="9">
        <v>76.98</v>
      </c>
      <c r="R105" s="9">
        <v>71.13</v>
      </c>
      <c r="S105" s="9">
        <v>80.25</v>
      </c>
      <c r="T105" s="32">
        <v>31.72</v>
      </c>
      <c r="U105" s="32">
        <v>21.73</v>
      </c>
      <c r="V105" s="32">
        <v>46.54</v>
      </c>
      <c r="W105" s="32">
        <v>105.84</v>
      </c>
      <c r="X105" s="32">
        <v>117.5</v>
      </c>
      <c r="Y105" s="32">
        <v>104.07</v>
      </c>
      <c r="Z105" s="32">
        <v>99.88</v>
      </c>
    </row>
    <row r="106" spans="1:26" ht="12.75">
      <c r="A106" s="34">
        <v>6</v>
      </c>
      <c r="B106" s="34">
        <v>1</v>
      </c>
      <c r="C106" s="34">
        <v>10</v>
      </c>
      <c r="D106" s="35">
        <v>2</v>
      </c>
      <c r="E106" s="36"/>
      <c r="F106" s="31" t="s">
        <v>257</v>
      </c>
      <c r="G106" s="56" t="s">
        <v>265</v>
      </c>
      <c r="H106" s="33">
        <v>32233832.62</v>
      </c>
      <c r="I106" s="33">
        <v>9676586</v>
      </c>
      <c r="J106" s="33">
        <v>7434128.62</v>
      </c>
      <c r="K106" s="33">
        <v>15123118</v>
      </c>
      <c r="L106" s="33">
        <v>25185279.21</v>
      </c>
      <c r="M106" s="33">
        <v>7404558.51</v>
      </c>
      <c r="N106" s="33">
        <v>5555413.7</v>
      </c>
      <c r="O106" s="33">
        <v>12225307</v>
      </c>
      <c r="P106" s="9">
        <v>78.13</v>
      </c>
      <c r="Q106" s="9">
        <v>76.52</v>
      </c>
      <c r="R106" s="9">
        <v>74.72</v>
      </c>
      <c r="S106" s="9">
        <v>80.83</v>
      </c>
      <c r="T106" s="32">
        <v>29.4</v>
      </c>
      <c r="U106" s="32">
        <v>22.05</v>
      </c>
      <c r="V106" s="32">
        <v>48.54</v>
      </c>
      <c r="W106" s="32">
        <v>100.21</v>
      </c>
      <c r="X106" s="32">
        <v>123.02</v>
      </c>
      <c r="Y106" s="32">
        <v>75.26</v>
      </c>
      <c r="Z106" s="32">
        <v>104.21</v>
      </c>
    </row>
    <row r="107" spans="1:26" ht="12.75">
      <c r="A107" s="34">
        <v>6</v>
      </c>
      <c r="B107" s="34">
        <v>13</v>
      </c>
      <c r="C107" s="34">
        <v>3</v>
      </c>
      <c r="D107" s="35">
        <v>2</v>
      </c>
      <c r="E107" s="36"/>
      <c r="F107" s="31" t="s">
        <v>257</v>
      </c>
      <c r="G107" s="56" t="s">
        <v>348</v>
      </c>
      <c r="H107" s="33">
        <v>19133637.85</v>
      </c>
      <c r="I107" s="33">
        <v>5949159.84</v>
      </c>
      <c r="J107" s="33">
        <v>7296416.01</v>
      </c>
      <c r="K107" s="33">
        <v>5888062</v>
      </c>
      <c r="L107" s="33">
        <v>14043923.44</v>
      </c>
      <c r="M107" s="33">
        <v>4116738.73</v>
      </c>
      <c r="N107" s="33">
        <v>5143247.71</v>
      </c>
      <c r="O107" s="33">
        <v>4783937</v>
      </c>
      <c r="P107" s="9">
        <v>73.39</v>
      </c>
      <c r="Q107" s="9">
        <v>69.19</v>
      </c>
      <c r="R107" s="9">
        <v>70.49</v>
      </c>
      <c r="S107" s="9">
        <v>81.24</v>
      </c>
      <c r="T107" s="32">
        <v>29.31</v>
      </c>
      <c r="U107" s="32">
        <v>36.62</v>
      </c>
      <c r="V107" s="32">
        <v>34.06</v>
      </c>
      <c r="W107" s="32">
        <v>137.57</v>
      </c>
      <c r="X107" s="32">
        <v>160.7</v>
      </c>
      <c r="Y107" s="32">
        <v>176.51</v>
      </c>
      <c r="Z107" s="32">
        <v>101.08</v>
      </c>
    </row>
    <row r="108" spans="1:26" ht="12.75">
      <c r="A108" s="34">
        <v>6</v>
      </c>
      <c r="B108" s="34">
        <v>10</v>
      </c>
      <c r="C108" s="34">
        <v>4</v>
      </c>
      <c r="D108" s="35">
        <v>2</v>
      </c>
      <c r="E108" s="36"/>
      <c r="F108" s="31" t="s">
        <v>257</v>
      </c>
      <c r="G108" s="56" t="s">
        <v>349</v>
      </c>
      <c r="H108" s="33">
        <v>27478564.53</v>
      </c>
      <c r="I108" s="33">
        <v>11697476</v>
      </c>
      <c r="J108" s="33">
        <v>5981565.53</v>
      </c>
      <c r="K108" s="33">
        <v>9799523</v>
      </c>
      <c r="L108" s="33">
        <v>20188187.96</v>
      </c>
      <c r="M108" s="33">
        <v>7561818.77</v>
      </c>
      <c r="N108" s="33">
        <v>4622784.19</v>
      </c>
      <c r="O108" s="33">
        <v>8003585</v>
      </c>
      <c r="P108" s="9">
        <v>73.46</v>
      </c>
      <c r="Q108" s="9">
        <v>64.64</v>
      </c>
      <c r="R108" s="9">
        <v>77.28</v>
      </c>
      <c r="S108" s="9">
        <v>81.67</v>
      </c>
      <c r="T108" s="32">
        <v>37.45</v>
      </c>
      <c r="U108" s="32">
        <v>22.89</v>
      </c>
      <c r="V108" s="32">
        <v>39.64</v>
      </c>
      <c r="W108" s="32">
        <v>97.1</v>
      </c>
      <c r="X108" s="32">
        <v>108.8</v>
      </c>
      <c r="Y108" s="32">
        <v>95.82</v>
      </c>
      <c r="Z108" s="32">
        <v>88.76</v>
      </c>
    </row>
    <row r="109" spans="1:26" ht="12.75">
      <c r="A109" s="34">
        <v>6</v>
      </c>
      <c r="B109" s="34">
        <v>4</v>
      </c>
      <c r="C109" s="34">
        <v>5</v>
      </c>
      <c r="D109" s="35">
        <v>2</v>
      </c>
      <c r="E109" s="36"/>
      <c r="F109" s="31" t="s">
        <v>257</v>
      </c>
      <c r="G109" s="56" t="s">
        <v>350</v>
      </c>
      <c r="H109" s="33">
        <v>24162611.65</v>
      </c>
      <c r="I109" s="33">
        <v>8363512.47</v>
      </c>
      <c r="J109" s="33">
        <v>8328308.18</v>
      </c>
      <c r="K109" s="33">
        <v>7470791</v>
      </c>
      <c r="L109" s="33">
        <v>18896620.06</v>
      </c>
      <c r="M109" s="33">
        <v>5298693.26</v>
      </c>
      <c r="N109" s="33">
        <v>7492665.8</v>
      </c>
      <c r="O109" s="33">
        <v>6105261</v>
      </c>
      <c r="P109" s="9">
        <v>78.2</v>
      </c>
      <c r="Q109" s="9">
        <v>63.35</v>
      </c>
      <c r="R109" s="9">
        <v>89.96</v>
      </c>
      <c r="S109" s="9">
        <v>81.72</v>
      </c>
      <c r="T109" s="32">
        <v>28.04</v>
      </c>
      <c r="U109" s="32">
        <v>39.65</v>
      </c>
      <c r="V109" s="32">
        <v>32.3</v>
      </c>
      <c r="W109" s="32">
        <v>99.25</v>
      </c>
      <c r="X109" s="32">
        <v>89.88</v>
      </c>
      <c r="Y109" s="32">
        <v>110.04</v>
      </c>
      <c r="Z109" s="32">
        <v>96.37</v>
      </c>
    </row>
    <row r="110" spans="1:26" ht="12.75">
      <c r="A110" s="34">
        <v>6</v>
      </c>
      <c r="B110" s="34">
        <v>9</v>
      </c>
      <c r="C110" s="34">
        <v>10</v>
      </c>
      <c r="D110" s="35">
        <v>2</v>
      </c>
      <c r="E110" s="36"/>
      <c r="F110" s="31" t="s">
        <v>257</v>
      </c>
      <c r="G110" s="56" t="s">
        <v>351</v>
      </c>
      <c r="H110" s="33">
        <v>30969951.6</v>
      </c>
      <c r="I110" s="33">
        <v>10628177</v>
      </c>
      <c r="J110" s="33">
        <v>5486725.6</v>
      </c>
      <c r="K110" s="33">
        <v>14855049</v>
      </c>
      <c r="L110" s="33">
        <v>24889610.52</v>
      </c>
      <c r="M110" s="33">
        <v>8077503.2</v>
      </c>
      <c r="N110" s="33">
        <v>4625940.32</v>
      </c>
      <c r="O110" s="33">
        <v>12186167</v>
      </c>
      <c r="P110" s="9">
        <v>80.36</v>
      </c>
      <c r="Q110" s="9">
        <v>76</v>
      </c>
      <c r="R110" s="9">
        <v>84.31</v>
      </c>
      <c r="S110" s="9">
        <v>82.03</v>
      </c>
      <c r="T110" s="32">
        <v>32.45</v>
      </c>
      <c r="U110" s="32">
        <v>18.58</v>
      </c>
      <c r="V110" s="32">
        <v>48.96</v>
      </c>
      <c r="W110" s="32">
        <v>105.41</v>
      </c>
      <c r="X110" s="32">
        <v>111.6</v>
      </c>
      <c r="Y110" s="32">
        <v>96.81</v>
      </c>
      <c r="Z110" s="32">
        <v>105.1</v>
      </c>
    </row>
    <row r="111" spans="1:26" ht="12.75">
      <c r="A111" s="34">
        <v>6</v>
      </c>
      <c r="B111" s="34">
        <v>8</v>
      </c>
      <c r="C111" s="34">
        <v>9</v>
      </c>
      <c r="D111" s="35">
        <v>2</v>
      </c>
      <c r="E111" s="36"/>
      <c r="F111" s="31" t="s">
        <v>257</v>
      </c>
      <c r="G111" s="56" t="s">
        <v>352</v>
      </c>
      <c r="H111" s="33">
        <v>20999559.33</v>
      </c>
      <c r="I111" s="33">
        <v>4510368</v>
      </c>
      <c r="J111" s="33">
        <v>6360377.33</v>
      </c>
      <c r="K111" s="33">
        <v>10128814</v>
      </c>
      <c r="L111" s="33">
        <v>14826357.15</v>
      </c>
      <c r="M111" s="33">
        <v>3120936.06</v>
      </c>
      <c r="N111" s="33">
        <v>3591691.09</v>
      </c>
      <c r="O111" s="33">
        <v>8113730</v>
      </c>
      <c r="P111" s="9">
        <v>70.6</v>
      </c>
      <c r="Q111" s="9">
        <v>69.19</v>
      </c>
      <c r="R111" s="9">
        <v>56.46</v>
      </c>
      <c r="S111" s="9">
        <v>80.1</v>
      </c>
      <c r="T111" s="32">
        <v>21.04</v>
      </c>
      <c r="U111" s="32">
        <v>24.22</v>
      </c>
      <c r="V111" s="32">
        <v>54.72</v>
      </c>
      <c r="W111" s="32">
        <v>105.86</v>
      </c>
      <c r="X111" s="32">
        <v>117.76</v>
      </c>
      <c r="Y111" s="32">
        <v>100.44</v>
      </c>
      <c r="Z111" s="32">
        <v>104.31</v>
      </c>
    </row>
    <row r="112" spans="1:26" ht="12.75">
      <c r="A112" s="34">
        <v>6</v>
      </c>
      <c r="B112" s="34">
        <v>20</v>
      </c>
      <c r="C112" s="34">
        <v>7</v>
      </c>
      <c r="D112" s="35">
        <v>2</v>
      </c>
      <c r="E112" s="36"/>
      <c r="F112" s="31" t="s">
        <v>257</v>
      </c>
      <c r="G112" s="56" t="s">
        <v>353</v>
      </c>
      <c r="H112" s="33">
        <v>15985844.69</v>
      </c>
      <c r="I112" s="33">
        <v>4517104</v>
      </c>
      <c r="J112" s="33">
        <v>4828152.69</v>
      </c>
      <c r="K112" s="33">
        <v>6640588</v>
      </c>
      <c r="L112" s="33">
        <v>11302736.71</v>
      </c>
      <c r="M112" s="33">
        <v>2559942.38</v>
      </c>
      <c r="N112" s="33">
        <v>3409719.33</v>
      </c>
      <c r="O112" s="33">
        <v>5333075</v>
      </c>
      <c r="P112" s="9">
        <v>70.7</v>
      </c>
      <c r="Q112" s="9">
        <v>56.67</v>
      </c>
      <c r="R112" s="9">
        <v>70.62</v>
      </c>
      <c r="S112" s="9">
        <v>80.31</v>
      </c>
      <c r="T112" s="32">
        <v>22.64</v>
      </c>
      <c r="U112" s="32">
        <v>30.16</v>
      </c>
      <c r="V112" s="32">
        <v>47.18</v>
      </c>
      <c r="W112" s="32">
        <v>93.24</v>
      </c>
      <c r="X112" s="32">
        <v>104.21</v>
      </c>
      <c r="Y112" s="32">
        <v>89.31</v>
      </c>
      <c r="Z112" s="32">
        <v>91.2</v>
      </c>
    </row>
    <row r="113" spans="1:26" ht="12.75">
      <c r="A113" s="34">
        <v>6</v>
      </c>
      <c r="B113" s="34">
        <v>9</v>
      </c>
      <c r="C113" s="34">
        <v>11</v>
      </c>
      <c r="D113" s="35">
        <v>2</v>
      </c>
      <c r="E113" s="36"/>
      <c r="F113" s="31" t="s">
        <v>257</v>
      </c>
      <c r="G113" s="56" t="s">
        <v>354</v>
      </c>
      <c r="H113" s="33">
        <v>58913823.64</v>
      </c>
      <c r="I113" s="33">
        <v>27977098.5</v>
      </c>
      <c r="J113" s="33">
        <v>15910337.14</v>
      </c>
      <c r="K113" s="33">
        <v>15026388</v>
      </c>
      <c r="L113" s="33">
        <v>43846948.27</v>
      </c>
      <c r="M113" s="33">
        <v>19304873.13</v>
      </c>
      <c r="N113" s="33">
        <v>11962859.14</v>
      </c>
      <c r="O113" s="33">
        <v>12579216</v>
      </c>
      <c r="P113" s="9">
        <v>74.42</v>
      </c>
      <c r="Q113" s="9">
        <v>69</v>
      </c>
      <c r="R113" s="9">
        <v>75.18</v>
      </c>
      <c r="S113" s="9">
        <v>83.71</v>
      </c>
      <c r="T113" s="32">
        <v>44.02</v>
      </c>
      <c r="U113" s="32">
        <v>27.28</v>
      </c>
      <c r="V113" s="32">
        <v>28.68</v>
      </c>
      <c r="W113" s="32">
        <v>109.24</v>
      </c>
      <c r="X113" s="32">
        <v>104.41</v>
      </c>
      <c r="Y113" s="32">
        <v>121.91</v>
      </c>
      <c r="Z113" s="32">
        <v>106.27</v>
      </c>
    </row>
    <row r="114" spans="1:26" ht="12.75">
      <c r="A114" s="34">
        <v>6</v>
      </c>
      <c r="B114" s="34">
        <v>16</v>
      </c>
      <c r="C114" s="34">
        <v>3</v>
      </c>
      <c r="D114" s="35">
        <v>2</v>
      </c>
      <c r="E114" s="36"/>
      <c r="F114" s="31" t="s">
        <v>257</v>
      </c>
      <c r="G114" s="56" t="s">
        <v>355</v>
      </c>
      <c r="H114" s="33">
        <v>12226212.56</v>
      </c>
      <c r="I114" s="33">
        <v>2612312.95</v>
      </c>
      <c r="J114" s="33">
        <v>3279721.61</v>
      </c>
      <c r="K114" s="33">
        <v>6334178</v>
      </c>
      <c r="L114" s="33">
        <v>9742829.09</v>
      </c>
      <c r="M114" s="33">
        <v>1803350.26</v>
      </c>
      <c r="N114" s="33">
        <v>2819034.83</v>
      </c>
      <c r="O114" s="33">
        <v>5120444</v>
      </c>
      <c r="P114" s="9">
        <v>79.68</v>
      </c>
      <c r="Q114" s="9">
        <v>69.03</v>
      </c>
      <c r="R114" s="9">
        <v>85.95</v>
      </c>
      <c r="S114" s="9">
        <v>80.83</v>
      </c>
      <c r="T114" s="32">
        <v>18.5</v>
      </c>
      <c r="U114" s="32">
        <v>28.93</v>
      </c>
      <c r="V114" s="32">
        <v>52.55</v>
      </c>
      <c r="W114" s="32">
        <v>94.21</v>
      </c>
      <c r="X114" s="32">
        <v>112.49</v>
      </c>
      <c r="Y114" s="32">
        <v>91.71</v>
      </c>
      <c r="Z114" s="32">
        <v>90.39</v>
      </c>
    </row>
    <row r="115" spans="1:26" ht="12.75">
      <c r="A115" s="34">
        <v>6</v>
      </c>
      <c r="B115" s="34">
        <v>2</v>
      </c>
      <c r="C115" s="34">
        <v>10</v>
      </c>
      <c r="D115" s="35">
        <v>2</v>
      </c>
      <c r="E115" s="36"/>
      <c r="F115" s="31" t="s">
        <v>257</v>
      </c>
      <c r="G115" s="56" t="s">
        <v>356</v>
      </c>
      <c r="H115" s="33">
        <v>20853934.16</v>
      </c>
      <c r="I115" s="33">
        <v>4481416.98</v>
      </c>
      <c r="J115" s="33">
        <v>9253647.18</v>
      </c>
      <c r="K115" s="33">
        <v>7118870</v>
      </c>
      <c r="L115" s="33">
        <v>15213599.67</v>
      </c>
      <c r="M115" s="33">
        <v>3318228.06</v>
      </c>
      <c r="N115" s="33">
        <v>6188008.61</v>
      </c>
      <c r="O115" s="33">
        <v>5707363</v>
      </c>
      <c r="P115" s="9">
        <v>72.95</v>
      </c>
      <c r="Q115" s="9">
        <v>74.04</v>
      </c>
      <c r="R115" s="9">
        <v>66.87</v>
      </c>
      <c r="S115" s="9">
        <v>80.17</v>
      </c>
      <c r="T115" s="32">
        <v>21.81</v>
      </c>
      <c r="U115" s="32">
        <v>40.67</v>
      </c>
      <c r="V115" s="32">
        <v>37.51</v>
      </c>
      <c r="W115" s="32">
        <v>140.01</v>
      </c>
      <c r="X115" s="32">
        <v>177.64</v>
      </c>
      <c r="Y115" s="32">
        <v>183.11</v>
      </c>
      <c r="Z115" s="32">
        <v>101.58</v>
      </c>
    </row>
    <row r="116" spans="1:26" ht="12.75">
      <c r="A116" s="34">
        <v>6</v>
      </c>
      <c r="B116" s="34">
        <v>8</v>
      </c>
      <c r="C116" s="34">
        <v>11</v>
      </c>
      <c r="D116" s="35">
        <v>2</v>
      </c>
      <c r="E116" s="36"/>
      <c r="F116" s="31" t="s">
        <v>257</v>
      </c>
      <c r="G116" s="56" t="s">
        <v>357</v>
      </c>
      <c r="H116" s="33">
        <v>15426663.49</v>
      </c>
      <c r="I116" s="33">
        <v>2653604.6</v>
      </c>
      <c r="J116" s="33">
        <v>5557021.89</v>
      </c>
      <c r="K116" s="33">
        <v>7216037</v>
      </c>
      <c r="L116" s="33">
        <v>12637563.72</v>
      </c>
      <c r="M116" s="33">
        <v>2125711.66</v>
      </c>
      <c r="N116" s="33">
        <v>4738006.06</v>
      </c>
      <c r="O116" s="33">
        <v>5773846</v>
      </c>
      <c r="P116" s="9">
        <v>81.92</v>
      </c>
      <c r="Q116" s="9">
        <v>80.1</v>
      </c>
      <c r="R116" s="9">
        <v>85.26</v>
      </c>
      <c r="S116" s="9">
        <v>80.01</v>
      </c>
      <c r="T116" s="32">
        <v>16.82</v>
      </c>
      <c r="U116" s="32">
        <v>37.49</v>
      </c>
      <c r="V116" s="32">
        <v>45.68</v>
      </c>
      <c r="W116" s="32">
        <v>132.82</v>
      </c>
      <c r="X116" s="32">
        <v>143.95</v>
      </c>
      <c r="Y116" s="32">
        <v>197.11</v>
      </c>
      <c r="Z116" s="32">
        <v>102.48</v>
      </c>
    </row>
    <row r="117" spans="1:26" ht="12.75">
      <c r="A117" s="34">
        <v>6</v>
      </c>
      <c r="B117" s="34">
        <v>1</v>
      </c>
      <c r="C117" s="34">
        <v>11</v>
      </c>
      <c r="D117" s="35">
        <v>2</v>
      </c>
      <c r="E117" s="36"/>
      <c r="F117" s="31" t="s">
        <v>257</v>
      </c>
      <c r="G117" s="56" t="s">
        <v>358</v>
      </c>
      <c r="H117" s="33">
        <v>25814765.81</v>
      </c>
      <c r="I117" s="33">
        <v>5668292</v>
      </c>
      <c r="J117" s="33">
        <v>6885554.81</v>
      </c>
      <c r="K117" s="33">
        <v>13260919</v>
      </c>
      <c r="L117" s="33">
        <v>19271900.56</v>
      </c>
      <c r="M117" s="33">
        <v>3978561.62</v>
      </c>
      <c r="N117" s="33">
        <v>4525545.94</v>
      </c>
      <c r="O117" s="33">
        <v>10767793</v>
      </c>
      <c r="P117" s="9">
        <v>74.65</v>
      </c>
      <c r="Q117" s="9">
        <v>70.18</v>
      </c>
      <c r="R117" s="9">
        <v>65.72</v>
      </c>
      <c r="S117" s="9">
        <v>81.19</v>
      </c>
      <c r="T117" s="32">
        <v>20.64</v>
      </c>
      <c r="U117" s="32">
        <v>23.48</v>
      </c>
      <c r="V117" s="32">
        <v>55.87</v>
      </c>
      <c r="W117" s="32">
        <v>73.32</v>
      </c>
      <c r="X117" s="32">
        <v>33.09</v>
      </c>
      <c r="Y117" s="32">
        <v>134.25</v>
      </c>
      <c r="Z117" s="32">
        <v>98.88</v>
      </c>
    </row>
    <row r="118" spans="1:26" ht="12.75">
      <c r="A118" s="34">
        <v>6</v>
      </c>
      <c r="B118" s="34">
        <v>13</v>
      </c>
      <c r="C118" s="34">
        <v>5</v>
      </c>
      <c r="D118" s="35">
        <v>2</v>
      </c>
      <c r="E118" s="36"/>
      <c r="F118" s="31" t="s">
        <v>257</v>
      </c>
      <c r="G118" s="56" t="s">
        <v>359</v>
      </c>
      <c r="H118" s="33">
        <v>7043904.1</v>
      </c>
      <c r="I118" s="33">
        <v>2882671</v>
      </c>
      <c r="J118" s="33">
        <v>2615220.1</v>
      </c>
      <c r="K118" s="33">
        <v>1546013</v>
      </c>
      <c r="L118" s="33">
        <v>3963256.49</v>
      </c>
      <c r="M118" s="33">
        <v>1367877.21</v>
      </c>
      <c r="N118" s="33">
        <v>1321640.28</v>
      </c>
      <c r="O118" s="33">
        <v>1273739</v>
      </c>
      <c r="P118" s="9">
        <v>56.26</v>
      </c>
      <c r="Q118" s="9">
        <v>47.45</v>
      </c>
      <c r="R118" s="9">
        <v>50.53</v>
      </c>
      <c r="S118" s="9">
        <v>82.38</v>
      </c>
      <c r="T118" s="32">
        <v>34.51</v>
      </c>
      <c r="U118" s="32">
        <v>33.34</v>
      </c>
      <c r="V118" s="32">
        <v>32.13</v>
      </c>
      <c r="W118" s="32">
        <v>88.21</v>
      </c>
      <c r="X118" s="32">
        <v>74.66</v>
      </c>
      <c r="Y118" s="32">
        <v>102.12</v>
      </c>
      <c r="Z118" s="32">
        <v>93.21</v>
      </c>
    </row>
    <row r="119" spans="1:26" ht="12.75">
      <c r="A119" s="34">
        <v>6</v>
      </c>
      <c r="B119" s="34">
        <v>2</v>
      </c>
      <c r="C119" s="34">
        <v>11</v>
      </c>
      <c r="D119" s="35">
        <v>2</v>
      </c>
      <c r="E119" s="36"/>
      <c r="F119" s="31" t="s">
        <v>257</v>
      </c>
      <c r="G119" s="56" t="s">
        <v>360</v>
      </c>
      <c r="H119" s="33">
        <v>16229029.57</v>
      </c>
      <c r="I119" s="33">
        <v>4383397</v>
      </c>
      <c r="J119" s="33">
        <v>2952381.57</v>
      </c>
      <c r="K119" s="33">
        <v>8893251</v>
      </c>
      <c r="L119" s="33">
        <v>12800794.39</v>
      </c>
      <c r="M119" s="33">
        <v>3503882.82</v>
      </c>
      <c r="N119" s="33">
        <v>2233758.57</v>
      </c>
      <c r="O119" s="33">
        <v>7063153</v>
      </c>
      <c r="P119" s="9">
        <v>78.87</v>
      </c>
      <c r="Q119" s="9">
        <v>79.93</v>
      </c>
      <c r="R119" s="9">
        <v>75.65</v>
      </c>
      <c r="S119" s="9">
        <v>79.42</v>
      </c>
      <c r="T119" s="32">
        <v>27.37</v>
      </c>
      <c r="U119" s="32">
        <v>17.45</v>
      </c>
      <c r="V119" s="32">
        <v>55.17</v>
      </c>
      <c r="W119" s="32">
        <v>95.48</v>
      </c>
      <c r="X119" s="32">
        <v>136.16</v>
      </c>
      <c r="Y119" s="32">
        <v>60.51</v>
      </c>
      <c r="Z119" s="32">
        <v>98.9</v>
      </c>
    </row>
    <row r="120" spans="1:26" ht="12.75">
      <c r="A120" s="34">
        <v>6</v>
      </c>
      <c r="B120" s="34">
        <v>5</v>
      </c>
      <c r="C120" s="34">
        <v>7</v>
      </c>
      <c r="D120" s="35">
        <v>2</v>
      </c>
      <c r="E120" s="36"/>
      <c r="F120" s="31" t="s">
        <v>257</v>
      </c>
      <c r="G120" s="56" t="s">
        <v>361</v>
      </c>
      <c r="H120" s="33">
        <v>17813407.88</v>
      </c>
      <c r="I120" s="33">
        <v>4806899</v>
      </c>
      <c r="J120" s="33">
        <v>5596748.88</v>
      </c>
      <c r="K120" s="33">
        <v>7409760</v>
      </c>
      <c r="L120" s="33">
        <v>13492511.76</v>
      </c>
      <c r="M120" s="33">
        <v>2990873.81</v>
      </c>
      <c r="N120" s="33">
        <v>4530305.95</v>
      </c>
      <c r="O120" s="33">
        <v>5971332</v>
      </c>
      <c r="P120" s="9">
        <v>75.74</v>
      </c>
      <c r="Q120" s="9">
        <v>62.22</v>
      </c>
      <c r="R120" s="9">
        <v>80.94</v>
      </c>
      <c r="S120" s="9">
        <v>80.58</v>
      </c>
      <c r="T120" s="32">
        <v>22.16</v>
      </c>
      <c r="U120" s="32">
        <v>33.57</v>
      </c>
      <c r="V120" s="32">
        <v>44.25</v>
      </c>
      <c r="W120" s="32">
        <v>126.78</v>
      </c>
      <c r="X120" s="32">
        <v>108.59</v>
      </c>
      <c r="Y120" s="32">
        <v>205.39</v>
      </c>
      <c r="Z120" s="32">
        <v>105.09</v>
      </c>
    </row>
    <row r="121" spans="1:26" ht="12.75">
      <c r="A121" s="34">
        <v>6</v>
      </c>
      <c r="B121" s="34">
        <v>10</v>
      </c>
      <c r="C121" s="34">
        <v>5</v>
      </c>
      <c r="D121" s="35">
        <v>2</v>
      </c>
      <c r="E121" s="36"/>
      <c r="F121" s="31" t="s">
        <v>257</v>
      </c>
      <c r="G121" s="56" t="s">
        <v>362</v>
      </c>
      <c r="H121" s="33">
        <v>30222272.8</v>
      </c>
      <c r="I121" s="33">
        <v>20602795</v>
      </c>
      <c r="J121" s="33">
        <v>2862242.8</v>
      </c>
      <c r="K121" s="33">
        <v>6757235</v>
      </c>
      <c r="L121" s="33">
        <v>23840120.52</v>
      </c>
      <c r="M121" s="33">
        <v>16255525.01</v>
      </c>
      <c r="N121" s="33">
        <v>1866938.51</v>
      </c>
      <c r="O121" s="33">
        <v>5717657</v>
      </c>
      <c r="P121" s="9">
        <v>78.88</v>
      </c>
      <c r="Q121" s="9">
        <v>78.89</v>
      </c>
      <c r="R121" s="9">
        <v>65.22</v>
      </c>
      <c r="S121" s="9">
        <v>84.61</v>
      </c>
      <c r="T121" s="32">
        <v>68.18</v>
      </c>
      <c r="U121" s="32">
        <v>7.83</v>
      </c>
      <c r="V121" s="32">
        <v>23.98</v>
      </c>
      <c r="W121" s="32">
        <v>126.09</v>
      </c>
      <c r="X121" s="32">
        <v>146.91</v>
      </c>
      <c r="Y121" s="32">
        <v>73.84</v>
      </c>
      <c r="Z121" s="32">
        <v>107.6</v>
      </c>
    </row>
    <row r="122" spans="1:26" ht="12.75">
      <c r="A122" s="34">
        <v>6</v>
      </c>
      <c r="B122" s="34">
        <v>14</v>
      </c>
      <c r="C122" s="34">
        <v>9</v>
      </c>
      <c r="D122" s="35">
        <v>2</v>
      </c>
      <c r="E122" s="36"/>
      <c r="F122" s="31" t="s">
        <v>257</v>
      </c>
      <c r="G122" s="56" t="s">
        <v>266</v>
      </c>
      <c r="H122" s="33">
        <v>31893199.01</v>
      </c>
      <c r="I122" s="33">
        <v>13856254.17</v>
      </c>
      <c r="J122" s="33">
        <v>6465781.84</v>
      </c>
      <c r="K122" s="33">
        <v>11571163</v>
      </c>
      <c r="L122" s="33">
        <v>25625679.62</v>
      </c>
      <c r="M122" s="33">
        <v>11280893.03</v>
      </c>
      <c r="N122" s="33">
        <v>4935904.59</v>
      </c>
      <c r="O122" s="33">
        <v>9408882</v>
      </c>
      <c r="P122" s="9">
        <v>80.34</v>
      </c>
      <c r="Q122" s="9">
        <v>81.41</v>
      </c>
      <c r="R122" s="9">
        <v>76.33</v>
      </c>
      <c r="S122" s="9">
        <v>81.31</v>
      </c>
      <c r="T122" s="32">
        <v>44.02</v>
      </c>
      <c r="U122" s="32">
        <v>19.26</v>
      </c>
      <c r="V122" s="32">
        <v>36.71</v>
      </c>
      <c r="W122" s="32">
        <v>104.05</v>
      </c>
      <c r="X122" s="32">
        <v>106.36</v>
      </c>
      <c r="Y122" s="32">
        <v>111.01</v>
      </c>
      <c r="Z122" s="32">
        <v>98.27</v>
      </c>
    </row>
    <row r="123" spans="1:26" ht="12.75">
      <c r="A123" s="34">
        <v>6</v>
      </c>
      <c r="B123" s="34">
        <v>18</v>
      </c>
      <c r="C123" s="34">
        <v>7</v>
      </c>
      <c r="D123" s="35">
        <v>2</v>
      </c>
      <c r="E123" s="36"/>
      <c r="F123" s="31" t="s">
        <v>257</v>
      </c>
      <c r="G123" s="56" t="s">
        <v>363</v>
      </c>
      <c r="H123" s="33">
        <v>14534189.04</v>
      </c>
      <c r="I123" s="33">
        <v>5535647.43</v>
      </c>
      <c r="J123" s="33">
        <v>2785744.61</v>
      </c>
      <c r="K123" s="33">
        <v>6212797</v>
      </c>
      <c r="L123" s="33">
        <v>10484937.46</v>
      </c>
      <c r="M123" s="33">
        <v>2989701.22</v>
      </c>
      <c r="N123" s="33">
        <v>2469791.24</v>
      </c>
      <c r="O123" s="33">
        <v>5025445</v>
      </c>
      <c r="P123" s="9">
        <v>72.13</v>
      </c>
      <c r="Q123" s="9">
        <v>54</v>
      </c>
      <c r="R123" s="9">
        <v>88.65</v>
      </c>
      <c r="S123" s="9">
        <v>80.88</v>
      </c>
      <c r="T123" s="32">
        <v>28.51</v>
      </c>
      <c r="U123" s="32">
        <v>23.55</v>
      </c>
      <c r="V123" s="32">
        <v>47.93</v>
      </c>
      <c r="W123" s="32">
        <v>97.08</v>
      </c>
      <c r="X123" s="32">
        <v>89.41</v>
      </c>
      <c r="Y123" s="32">
        <v>94.77</v>
      </c>
      <c r="Z123" s="32">
        <v>103.6</v>
      </c>
    </row>
    <row r="124" spans="1:26" ht="12.75">
      <c r="A124" s="34">
        <v>6</v>
      </c>
      <c r="B124" s="34">
        <v>20</v>
      </c>
      <c r="C124" s="34">
        <v>8</v>
      </c>
      <c r="D124" s="35">
        <v>2</v>
      </c>
      <c r="E124" s="36"/>
      <c r="F124" s="31" t="s">
        <v>257</v>
      </c>
      <c r="G124" s="56" t="s">
        <v>364</v>
      </c>
      <c r="H124" s="33">
        <v>15504399.98</v>
      </c>
      <c r="I124" s="33">
        <v>3600149</v>
      </c>
      <c r="J124" s="33">
        <v>3483076.98</v>
      </c>
      <c r="K124" s="33">
        <v>8421174</v>
      </c>
      <c r="L124" s="33">
        <v>11680672.59</v>
      </c>
      <c r="M124" s="33">
        <v>2645707.08</v>
      </c>
      <c r="N124" s="33">
        <v>2324287.51</v>
      </c>
      <c r="O124" s="33">
        <v>6710678</v>
      </c>
      <c r="P124" s="9">
        <v>75.33</v>
      </c>
      <c r="Q124" s="9">
        <v>73.48</v>
      </c>
      <c r="R124" s="9">
        <v>66.73</v>
      </c>
      <c r="S124" s="9">
        <v>79.68</v>
      </c>
      <c r="T124" s="32">
        <v>22.65</v>
      </c>
      <c r="U124" s="32">
        <v>19.89</v>
      </c>
      <c r="V124" s="32">
        <v>57.45</v>
      </c>
      <c r="W124" s="32">
        <v>99.11</v>
      </c>
      <c r="X124" s="32">
        <v>104.8</v>
      </c>
      <c r="Y124" s="32">
        <v>83.76</v>
      </c>
      <c r="Z124" s="32">
        <v>103.46</v>
      </c>
    </row>
    <row r="125" spans="1:26" ht="12.75">
      <c r="A125" s="34">
        <v>6</v>
      </c>
      <c r="B125" s="34">
        <v>15</v>
      </c>
      <c r="C125" s="34">
        <v>6</v>
      </c>
      <c r="D125" s="35">
        <v>2</v>
      </c>
      <c r="E125" s="36"/>
      <c r="F125" s="31" t="s">
        <v>257</v>
      </c>
      <c r="G125" s="56" t="s">
        <v>267</v>
      </c>
      <c r="H125" s="33">
        <v>26307675.44</v>
      </c>
      <c r="I125" s="33">
        <v>8921637.99</v>
      </c>
      <c r="J125" s="33">
        <v>6345158.45</v>
      </c>
      <c r="K125" s="33">
        <v>11040879</v>
      </c>
      <c r="L125" s="33">
        <v>19945374.41</v>
      </c>
      <c r="M125" s="33">
        <v>7011950.8</v>
      </c>
      <c r="N125" s="33">
        <v>4001480.61</v>
      </c>
      <c r="O125" s="33">
        <v>8931943</v>
      </c>
      <c r="P125" s="9">
        <v>75.81</v>
      </c>
      <c r="Q125" s="9">
        <v>78.59</v>
      </c>
      <c r="R125" s="9">
        <v>63.06</v>
      </c>
      <c r="S125" s="9">
        <v>80.89</v>
      </c>
      <c r="T125" s="32">
        <v>35.15</v>
      </c>
      <c r="U125" s="32">
        <v>20.06</v>
      </c>
      <c r="V125" s="32">
        <v>44.78</v>
      </c>
      <c r="W125" s="32">
        <v>106.03</v>
      </c>
      <c r="X125" s="32">
        <v>119.48</v>
      </c>
      <c r="Y125" s="32">
        <v>92.71</v>
      </c>
      <c r="Z125" s="32">
        <v>103.54</v>
      </c>
    </row>
    <row r="126" spans="1:26" ht="12.75">
      <c r="A126" s="34">
        <v>6</v>
      </c>
      <c r="B126" s="34">
        <v>3</v>
      </c>
      <c r="C126" s="34">
        <v>8</v>
      </c>
      <c r="D126" s="35">
        <v>2</v>
      </c>
      <c r="E126" s="36"/>
      <c r="F126" s="31" t="s">
        <v>257</v>
      </c>
      <c r="G126" s="56" t="s">
        <v>268</v>
      </c>
      <c r="H126" s="33">
        <v>14173264.92</v>
      </c>
      <c r="I126" s="33">
        <v>4802878</v>
      </c>
      <c r="J126" s="33">
        <v>3287899.92</v>
      </c>
      <c r="K126" s="33">
        <v>6082487</v>
      </c>
      <c r="L126" s="33">
        <v>10401192.39</v>
      </c>
      <c r="M126" s="33">
        <v>2940885.94</v>
      </c>
      <c r="N126" s="33">
        <v>2601680.45</v>
      </c>
      <c r="O126" s="33">
        <v>4858626</v>
      </c>
      <c r="P126" s="9">
        <v>73.38</v>
      </c>
      <c r="Q126" s="9">
        <v>61.23</v>
      </c>
      <c r="R126" s="9">
        <v>79.12</v>
      </c>
      <c r="S126" s="9">
        <v>79.87</v>
      </c>
      <c r="T126" s="32">
        <v>28.27</v>
      </c>
      <c r="U126" s="32">
        <v>25.01</v>
      </c>
      <c r="V126" s="32">
        <v>46.71</v>
      </c>
      <c r="W126" s="32">
        <v>97.34</v>
      </c>
      <c r="X126" s="32">
        <v>100.98</v>
      </c>
      <c r="Y126" s="32">
        <v>83.16</v>
      </c>
      <c r="Z126" s="32">
        <v>104.62</v>
      </c>
    </row>
    <row r="127" spans="1:26" ht="12.75">
      <c r="A127" s="34">
        <v>6</v>
      </c>
      <c r="B127" s="34">
        <v>3</v>
      </c>
      <c r="C127" s="34">
        <v>15</v>
      </c>
      <c r="D127" s="35">
        <v>2</v>
      </c>
      <c r="E127" s="36"/>
      <c r="F127" s="31" t="s">
        <v>257</v>
      </c>
      <c r="G127" s="56" t="s">
        <v>365</v>
      </c>
      <c r="H127" s="33">
        <v>18872529.63</v>
      </c>
      <c r="I127" s="33">
        <v>7407440</v>
      </c>
      <c r="J127" s="33">
        <v>4168017.63</v>
      </c>
      <c r="K127" s="33">
        <v>7297072</v>
      </c>
      <c r="L127" s="33">
        <v>14680982.31</v>
      </c>
      <c r="M127" s="33">
        <v>5333109.7</v>
      </c>
      <c r="N127" s="33">
        <v>3461132.61</v>
      </c>
      <c r="O127" s="33">
        <v>5886740</v>
      </c>
      <c r="P127" s="9">
        <v>77.79</v>
      </c>
      <c r="Q127" s="9">
        <v>71.99</v>
      </c>
      <c r="R127" s="9">
        <v>83.04</v>
      </c>
      <c r="S127" s="9">
        <v>80.67</v>
      </c>
      <c r="T127" s="32">
        <v>36.32</v>
      </c>
      <c r="U127" s="32">
        <v>23.57</v>
      </c>
      <c r="V127" s="32">
        <v>40.09</v>
      </c>
      <c r="W127" s="32">
        <v>108.58</v>
      </c>
      <c r="X127" s="32">
        <v>109.45</v>
      </c>
      <c r="Y127" s="32">
        <v>110.38</v>
      </c>
      <c r="Z127" s="32">
        <v>106.79</v>
      </c>
    </row>
    <row r="128" spans="1:26" ht="12.75">
      <c r="A128" s="34">
        <v>6</v>
      </c>
      <c r="B128" s="34">
        <v>1</v>
      </c>
      <c r="C128" s="34">
        <v>12</v>
      </c>
      <c r="D128" s="35">
        <v>2</v>
      </c>
      <c r="E128" s="36"/>
      <c r="F128" s="31" t="s">
        <v>257</v>
      </c>
      <c r="G128" s="56" t="s">
        <v>366</v>
      </c>
      <c r="H128" s="33">
        <v>11323727.98</v>
      </c>
      <c r="I128" s="33">
        <v>3405454.67</v>
      </c>
      <c r="J128" s="33">
        <v>3881502.31</v>
      </c>
      <c r="K128" s="33">
        <v>4036771</v>
      </c>
      <c r="L128" s="33">
        <v>8200195.57</v>
      </c>
      <c r="M128" s="33">
        <v>2262749.04</v>
      </c>
      <c r="N128" s="33">
        <v>2675723.53</v>
      </c>
      <c r="O128" s="33">
        <v>3261723</v>
      </c>
      <c r="P128" s="9">
        <v>72.41</v>
      </c>
      <c r="Q128" s="9">
        <v>66.44</v>
      </c>
      <c r="R128" s="9">
        <v>68.93</v>
      </c>
      <c r="S128" s="9">
        <v>80.8</v>
      </c>
      <c r="T128" s="32">
        <v>27.59</v>
      </c>
      <c r="U128" s="32">
        <v>32.62</v>
      </c>
      <c r="V128" s="32">
        <v>39.77</v>
      </c>
      <c r="W128" s="32">
        <v>106.38</v>
      </c>
      <c r="X128" s="32">
        <v>97.21</v>
      </c>
      <c r="Y128" s="32">
        <v>142.86</v>
      </c>
      <c r="Z128" s="32">
        <v>92.98</v>
      </c>
    </row>
    <row r="129" spans="1:26" ht="12.75">
      <c r="A129" s="34">
        <v>6</v>
      </c>
      <c r="B129" s="34">
        <v>1</v>
      </c>
      <c r="C129" s="34">
        <v>13</v>
      </c>
      <c r="D129" s="35">
        <v>2</v>
      </c>
      <c r="E129" s="36"/>
      <c r="F129" s="31" t="s">
        <v>257</v>
      </c>
      <c r="G129" s="56" t="s">
        <v>367</v>
      </c>
      <c r="H129" s="33">
        <v>14794081.64</v>
      </c>
      <c r="I129" s="33">
        <v>2051129.06</v>
      </c>
      <c r="J129" s="33">
        <v>8777373.58</v>
      </c>
      <c r="K129" s="33">
        <v>3965579</v>
      </c>
      <c r="L129" s="33">
        <v>6920284.82</v>
      </c>
      <c r="M129" s="33">
        <v>1278183.42</v>
      </c>
      <c r="N129" s="33">
        <v>2478643.4</v>
      </c>
      <c r="O129" s="33">
        <v>3163458</v>
      </c>
      <c r="P129" s="9">
        <v>46.77</v>
      </c>
      <c r="Q129" s="9">
        <v>62.31</v>
      </c>
      <c r="R129" s="9">
        <v>28.23</v>
      </c>
      <c r="S129" s="9">
        <v>79.77</v>
      </c>
      <c r="T129" s="32">
        <v>18.47</v>
      </c>
      <c r="U129" s="32">
        <v>35.81</v>
      </c>
      <c r="V129" s="32">
        <v>45.71</v>
      </c>
      <c r="W129" s="32">
        <v>80.23</v>
      </c>
      <c r="X129" s="32">
        <v>96.46</v>
      </c>
      <c r="Y129" s="32">
        <v>58.66</v>
      </c>
      <c r="Z129" s="32">
        <v>102.86</v>
      </c>
    </row>
    <row r="130" spans="1:26" ht="12.75">
      <c r="A130" s="34">
        <v>6</v>
      </c>
      <c r="B130" s="34">
        <v>3</v>
      </c>
      <c r="C130" s="34">
        <v>9</v>
      </c>
      <c r="D130" s="35">
        <v>2</v>
      </c>
      <c r="E130" s="36"/>
      <c r="F130" s="31" t="s">
        <v>257</v>
      </c>
      <c r="G130" s="56" t="s">
        <v>368</v>
      </c>
      <c r="H130" s="33">
        <v>14631324.55</v>
      </c>
      <c r="I130" s="33">
        <v>3457634.57</v>
      </c>
      <c r="J130" s="33">
        <v>4907247.98</v>
      </c>
      <c r="K130" s="33">
        <v>6266442</v>
      </c>
      <c r="L130" s="33">
        <v>12055914.43</v>
      </c>
      <c r="M130" s="33">
        <v>2704969.23</v>
      </c>
      <c r="N130" s="33">
        <v>4342991.2</v>
      </c>
      <c r="O130" s="33">
        <v>5007954</v>
      </c>
      <c r="P130" s="9">
        <v>82.39</v>
      </c>
      <c r="Q130" s="9">
        <v>78.23</v>
      </c>
      <c r="R130" s="9">
        <v>88.5</v>
      </c>
      <c r="S130" s="9">
        <v>79.91</v>
      </c>
      <c r="T130" s="32">
        <v>22.43</v>
      </c>
      <c r="U130" s="32">
        <v>36.02</v>
      </c>
      <c r="V130" s="32">
        <v>41.53</v>
      </c>
      <c r="W130" s="32">
        <v>106.37</v>
      </c>
      <c r="X130" s="32">
        <v>142</v>
      </c>
      <c r="Y130" s="32">
        <v>110.01</v>
      </c>
      <c r="Z130" s="32">
        <v>91.37</v>
      </c>
    </row>
    <row r="131" spans="1:26" ht="12.75">
      <c r="A131" s="34">
        <v>6</v>
      </c>
      <c r="B131" s="34">
        <v>6</v>
      </c>
      <c r="C131" s="34">
        <v>9</v>
      </c>
      <c r="D131" s="35">
        <v>2</v>
      </c>
      <c r="E131" s="36"/>
      <c r="F131" s="31" t="s">
        <v>257</v>
      </c>
      <c r="G131" s="56" t="s">
        <v>369</v>
      </c>
      <c r="H131" s="33">
        <v>8941549.07</v>
      </c>
      <c r="I131" s="33">
        <v>2378470.84</v>
      </c>
      <c r="J131" s="33">
        <v>2202481.23</v>
      </c>
      <c r="K131" s="33">
        <v>4360597</v>
      </c>
      <c r="L131" s="33">
        <v>7190038.95</v>
      </c>
      <c r="M131" s="33">
        <v>1761932.51</v>
      </c>
      <c r="N131" s="33">
        <v>1909467.44</v>
      </c>
      <c r="O131" s="33">
        <v>3518639</v>
      </c>
      <c r="P131" s="9">
        <v>80.41</v>
      </c>
      <c r="Q131" s="9">
        <v>74.07</v>
      </c>
      <c r="R131" s="9">
        <v>86.69</v>
      </c>
      <c r="S131" s="9">
        <v>80.69</v>
      </c>
      <c r="T131" s="32">
        <v>24.5</v>
      </c>
      <c r="U131" s="32">
        <v>26.55</v>
      </c>
      <c r="V131" s="32">
        <v>48.93</v>
      </c>
      <c r="W131" s="32">
        <v>98.81</v>
      </c>
      <c r="X131" s="32">
        <v>102.39</v>
      </c>
      <c r="Y131" s="32">
        <v>91.84</v>
      </c>
      <c r="Z131" s="32">
        <v>101.21</v>
      </c>
    </row>
    <row r="132" spans="1:26" ht="12.75">
      <c r="A132" s="34">
        <v>6</v>
      </c>
      <c r="B132" s="34">
        <v>17</v>
      </c>
      <c r="C132" s="34">
        <v>4</v>
      </c>
      <c r="D132" s="35">
        <v>2</v>
      </c>
      <c r="E132" s="36"/>
      <c r="F132" s="31" t="s">
        <v>257</v>
      </c>
      <c r="G132" s="56" t="s">
        <v>370</v>
      </c>
      <c r="H132" s="33">
        <v>10425916.76</v>
      </c>
      <c r="I132" s="33">
        <v>3797318</v>
      </c>
      <c r="J132" s="33">
        <v>2964545.76</v>
      </c>
      <c r="K132" s="33">
        <v>3664053</v>
      </c>
      <c r="L132" s="33">
        <v>7560334.76</v>
      </c>
      <c r="M132" s="33">
        <v>2542793.2</v>
      </c>
      <c r="N132" s="33">
        <v>2045047.56</v>
      </c>
      <c r="O132" s="33">
        <v>2972494</v>
      </c>
      <c r="P132" s="9">
        <v>72.51</v>
      </c>
      <c r="Q132" s="9">
        <v>66.96</v>
      </c>
      <c r="R132" s="9">
        <v>68.98</v>
      </c>
      <c r="S132" s="9">
        <v>81.12</v>
      </c>
      <c r="T132" s="32">
        <v>33.63</v>
      </c>
      <c r="U132" s="32">
        <v>27.04</v>
      </c>
      <c r="V132" s="32">
        <v>39.31</v>
      </c>
      <c r="W132" s="32">
        <v>95.87</v>
      </c>
      <c r="X132" s="32">
        <v>111.57</v>
      </c>
      <c r="Y132" s="32">
        <v>86.29</v>
      </c>
      <c r="Z132" s="32">
        <v>91.83</v>
      </c>
    </row>
    <row r="133" spans="1:26" ht="12.75">
      <c r="A133" s="34">
        <v>6</v>
      </c>
      <c r="B133" s="34">
        <v>3</v>
      </c>
      <c r="C133" s="34">
        <v>10</v>
      </c>
      <c r="D133" s="35">
        <v>2</v>
      </c>
      <c r="E133" s="36"/>
      <c r="F133" s="31" t="s">
        <v>257</v>
      </c>
      <c r="G133" s="56" t="s">
        <v>371</v>
      </c>
      <c r="H133" s="33">
        <v>17505257.01</v>
      </c>
      <c r="I133" s="33">
        <v>5936523</v>
      </c>
      <c r="J133" s="33">
        <v>4463441.01</v>
      </c>
      <c r="K133" s="33">
        <v>7105293</v>
      </c>
      <c r="L133" s="33">
        <v>13363927.52</v>
      </c>
      <c r="M133" s="33">
        <v>3687241.51</v>
      </c>
      <c r="N133" s="33">
        <v>3899674.01</v>
      </c>
      <c r="O133" s="33">
        <v>5777012</v>
      </c>
      <c r="P133" s="9">
        <v>76.34</v>
      </c>
      <c r="Q133" s="9">
        <v>62.11</v>
      </c>
      <c r="R133" s="9">
        <v>87.36</v>
      </c>
      <c r="S133" s="9">
        <v>81.3</v>
      </c>
      <c r="T133" s="32">
        <v>27.59</v>
      </c>
      <c r="U133" s="32">
        <v>29.18</v>
      </c>
      <c r="V133" s="32">
        <v>43.22</v>
      </c>
      <c r="W133" s="32">
        <v>90.56</v>
      </c>
      <c r="X133" s="32">
        <v>101.23</v>
      </c>
      <c r="Y133" s="32">
        <v>87.32</v>
      </c>
      <c r="Z133" s="32">
        <v>86.88</v>
      </c>
    </row>
    <row r="134" spans="1:26" ht="12.75">
      <c r="A134" s="34">
        <v>6</v>
      </c>
      <c r="B134" s="34">
        <v>8</v>
      </c>
      <c r="C134" s="34">
        <v>12</v>
      </c>
      <c r="D134" s="35">
        <v>2</v>
      </c>
      <c r="E134" s="36"/>
      <c r="F134" s="31" t="s">
        <v>257</v>
      </c>
      <c r="G134" s="56" t="s">
        <v>372</v>
      </c>
      <c r="H134" s="33">
        <v>12585619.77</v>
      </c>
      <c r="I134" s="33">
        <v>2814286</v>
      </c>
      <c r="J134" s="33">
        <v>2370558.77</v>
      </c>
      <c r="K134" s="33">
        <v>7400775</v>
      </c>
      <c r="L134" s="33">
        <v>10213358.49</v>
      </c>
      <c r="M134" s="33">
        <v>2331044.28</v>
      </c>
      <c r="N134" s="33">
        <v>1959024.21</v>
      </c>
      <c r="O134" s="33">
        <v>5923290</v>
      </c>
      <c r="P134" s="9">
        <v>81.15</v>
      </c>
      <c r="Q134" s="9">
        <v>82.82</v>
      </c>
      <c r="R134" s="9">
        <v>82.63</v>
      </c>
      <c r="S134" s="9">
        <v>80.03</v>
      </c>
      <c r="T134" s="32">
        <v>22.82</v>
      </c>
      <c r="U134" s="32">
        <v>19.18</v>
      </c>
      <c r="V134" s="32">
        <v>57.99</v>
      </c>
      <c r="W134" s="32">
        <v>102.89</v>
      </c>
      <c r="X134" s="32">
        <v>109.5</v>
      </c>
      <c r="Y134" s="32">
        <v>107.21</v>
      </c>
      <c r="Z134" s="32">
        <v>99.2</v>
      </c>
    </row>
    <row r="135" spans="1:26" ht="12.75">
      <c r="A135" s="34">
        <v>6</v>
      </c>
      <c r="B135" s="34">
        <v>11</v>
      </c>
      <c r="C135" s="34">
        <v>6</v>
      </c>
      <c r="D135" s="35">
        <v>2</v>
      </c>
      <c r="E135" s="36"/>
      <c r="F135" s="31" t="s">
        <v>257</v>
      </c>
      <c r="G135" s="56" t="s">
        <v>373</v>
      </c>
      <c r="H135" s="33">
        <v>12682171.61</v>
      </c>
      <c r="I135" s="33">
        <v>2975812.32</v>
      </c>
      <c r="J135" s="33">
        <v>3633334.29</v>
      </c>
      <c r="K135" s="33">
        <v>6073025</v>
      </c>
      <c r="L135" s="33">
        <v>10076786.56</v>
      </c>
      <c r="M135" s="33">
        <v>1943364.67</v>
      </c>
      <c r="N135" s="33">
        <v>3233407.89</v>
      </c>
      <c r="O135" s="33">
        <v>4900014</v>
      </c>
      <c r="P135" s="9">
        <v>79.45</v>
      </c>
      <c r="Q135" s="9">
        <v>65.3</v>
      </c>
      <c r="R135" s="9">
        <v>88.99</v>
      </c>
      <c r="S135" s="9">
        <v>80.68</v>
      </c>
      <c r="T135" s="32">
        <v>19.28</v>
      </c>
      <c r="U135" s="32">
        <v>32.08</v>
      </c>
      <c r="V135" s="32">
        <v>48.62</v>
      </c>
      <c r="W135" s="32">
        <v>106.6</v>
      </c>
      <c r="X135" s="32">
        <v>106.16</v>
      </c>
      <c r="Y135" s="32">
        <v>145.2</v>
      </c>
      <c r="Z135" s="32">
        <v>90.82</v>
      </c>
    </row>
    <row r="136" spans="1:26" ht="12.75">
      <c r="A136" s="34">
        <v>6</v>
      </c>
      <c r="B136" s="34">
        <v>3</v>
      </c>
      <c r="C136" s="34">
        <v>11</v>
      </c>
      <c r="D136" s="35">
        <v>2</v>
      </c>
      <c r="E136" s="36"/>
      <c r="F136" s="31" t="s">
        <v>257</v>
      </c>
      <c r="G136" s="56" t="s">
        <v>374</v>
      </c>
      <c r="H136" s="33">
        <v>22180171.8</v>
      </c>
      <c r="I136" s="33">
        <v>5969447.5</v>
      </c>
      <c r="J136" s="33">
        <v>6599979.3</v>
      </c>
      <c r="K136" s="33">
        <v>9610745</v>
      </c>
      <c r="L136" s="33">
        <v>16257294.49</v>
      </c>
      <c r="M136" s="33">
        <v>4409779.4</v>
      </c>
      <c r="N136" s="33">
        <v>4130532.09</v>
      </c>
      <c r="O136" s="33">
        <v>7716983</v>
      </c>
      <c r="P136" s="9">
        <v>73.29</v>
      </c>
      <c r="Q136" s="9">
        <v>73.87</v>
      </c>
      <c r="R136" s="9">
        <v>62.58</v>
      </c>
      <c r="S136" s="9">
        <v>80.29</v>
      </c>
      <c r="T136" s="32">
        <v>27.12</v>
      </c>
      <c r="U136" s="32">
        <v>25.4</v>
      </c>
      <c r="V136" s="32">
        <v>47.46</v>
      </c>
      <c r="W136" s="32">
        <v>100.21</v>
      </c>
      <c r="X136" s="32">
        <v>104.96</v>
      </c>
      <c r="Y136" s="32">
        <v>89.23</v>
      </c>
      <c r="Z136" s="32">
        <v>104.39</v>
      </c>
    </row>
    <row r="137" spans="1:26" ht="12.75">
      <c r="A137" s="34">
        <v>6</v>
      </c>
      <c r="B137" s="34">
        <v>13</v>
      </c>
      <c r="C137" s="34">
        <v>6</v>
      </c>
      <c r="D137" s="35">
        <v>2</v>
      </c>
      <c r="E137" s="36"/>
      <c r="F137" s="31" t="s">
        <v>257</v>
      </c>
      <c r="G137" s="56" t="s">
        <v>375</v>
      </c>
      <c r="H137" s="33">
        <v>17433414.22</v>
      </c>
      <c r="I137" s="33">
        <v>2839470</v>
      </c>
      <c r="J137" s="33">
        <v>6965744.22</v>
      </c>
      <c r="K137" s="33">
        <v>7628200</v>
      </c>
      <c r="L137" s="33">
        <v>12085664.18</v>
      </c>
      <c r="M137" s="33">
        <v>2561463.38</v>
      </c>
      <c r="N137" s="33">
        <v>3430583.8</v>
      </c>
      <c r="O137" s="33">
        <v>6093617</v>
      </c>
      <c r="P137" s="9">
        <v>69.32</v>
      </c>
      <c r="Q137" s="9">
        <v>90.2</v>
      </c>
      <c r="R137" s="9">
        <v>49.24</v>
      </c>
      <c r="S137" s="9">
        <v>79.88</v>
      </c>
      <c r="T137" s="32">
        <v>21.19</v>
      </c>
      <c r="U137" s="32">
        <v>28.38</v>
      </c>
      <c r="V137" s="32">
        <v>50.42</v>
      </c>
      <c r="W137" s="32">
        <v>102.13</v>
      </c>
      <c r="X137" s="32">
        <v>95.86</v>
      </c>
      <c r="Y137" s="32">
        <v>102.34</v>
      </c>
      <c r="Z137" s="32">
        <v>104.89</v>
      </c>
    </row>
    <row r="138" spans="1:26" ht="12.75">
      <c r="A138" s="34">
        <v>6</v>
      </c>
      <c r="B138" s="34">
        <v>6</v>
      </c>
      <c r="C138" s="34">
        <v>10</v>
      </c>
      <c r="D138" s="35">
        <v>2</v>
      </c>
      <c r="E138" s="36"/>
      <c r="F138" s="31" t="s">
        <v>257</v>
      </c>
      <c r="G138" s="56" t="s">
        <v>376</v>
      </c>
      <c r="H138" s="33">
        <v>13788267.39</v>
      </c>
      <c r="I138" s="33">
        <v>4384547.53</v>
      </c>
      <c r="J138" s="33">
        <v>5169216.86</v>
      </c>
      <c r="K138" s="33">
        <v>4234503</v>
      </c>
      <c r="L138" s="33">
        <v>11456786.33</v>
      </c>
      <c r="M138" s="33">
        <v>3250387.82</v>
      </c>
      <c r="N138" s="33">
        <v>4770028.51</v>
      </c>
      <c r="O138" s="33">
        <v>3436370</v>
      </c>
      <c r="P138" s="9">
        <v>83.09</v>
      </c>
      <c r="Q138" s="9">
        <v>74.13</v>
      </c>
      <c r="R138" s="9">
        <v>92.27</v>
      </c>
      <c r="S138" s="9">
        <v>81.15</v>
      </c>
      <c r="T138" s="32">
        <v>28.37</v>
      </c>
      <c r="U138" s="32">
        <v>41.63</v>
      </c>
      <c r="V138" s="32">
        <v>29.99</v>
      </c>
      <c r="W138" s="32">
        <v>140.38</v>
      </c>
      <c r="X138" s="32">
        <v>102.8</v>
      </c>
      <c r="Y138" s="32">
        <v>262.38</v>
      </c>
      <c r="Z138" s="32">
        <v>108.01</v>
      </c>
    </row>
    <row r="139" spans="1:26" ht="12.75">
      <c r="A139" s="34">
        <v>6</v>
      </c>
      <c r="B139" s="34">
        <v>20</v>
      </c>
      <c r="C139" s="34">
        <v>9</v>
      </c>
      <c r="D139" s="35">
        <v>2</v>
      </c>
      <c r="E139" s="36"/>
      <c r="F139" s="31" t="s">
        <v>257</v>
      </c>
      <c r="G139" s="56" t="s">
        <v>377</v>
      </c>
      <c r="H139" s="33">
        <v>24164372.9</v>
      </c>
      <c r="I139" s="33">
        <v>7185244.44</v>
      </c>
      <c r="J139" s="33">
        <v>7827032.46</v>
      </c>
      <c r="K139" s="33">
        <v>9152096</v>
      </c>
      <c r="L139" s="33">
        <v>19064233.28</v>
      </c>
      <c r="M139" s="33">
        <v>4208239.85</v>
      </c>
      <c r="N139" s="33">
        <v>7448724.43</v>
      </c>
      <c r="O139" s="33">
        <v>7407269</v>
      </c>
      <c r="P139" s="9">
        <v>78.89</v>
      </c>
      <c r="Q139" s="9">
        <v>58.56</v>
      </c>
      <c r="R139" s="9">
        <v>95.16</v>
      </c>
      <c r="S139" s="9">
        <v>80.93</v>
      </c>
      <c r="T139" s="32">
        <v>22.07</v>
      </c>
      <c r="U139" s="32">
        <v>39.07</v>
      </c>
      <c r="V139" s="32">
        <v>38.85</v>
      </c>
      <c r="W139" s="32">
        <v>140.11</v>
      </c>
      <c r="X139" s="32">
        <v>112.14</v>
      </c>
      <c r="Y139" s="32">
        <v>248.73</v>
      </c>
      <c r="Z139" s="32">
        <v>107.98</v>
      </c>
    </row>
    <row r="140" spans="1:26" ht="12.75">
      <c r="A140" s="34">
        <v>6</v>
      </c>
      <c r="B140" s="34">
        <v>20</v>
      </c>
      <c r="C140" s="34">
        <v>10</v>
      </c>
      <c r="D140" s="35">
        <v>2</v>
      </c>
      <c r="E140" s="36"/>
      <c r="F140" s="31" t="s">
        <v>257</v>
      </c>
      <c r="G140" s="56" t="s">
        <v>378</v>
      </c>
      <c r="H140" s="33">
        <v>15966700</v>
      </c>
      <c r="I140" s="33">
        <v>4685595.68</v>
      </c>
      <c r="J140" s="33">
        <v>4503188.32</v>
      </c>
      <c r="K140" s="33">
        <v>6777916</v>
      </c>
      <c r="L140" s="33">
        <v>12784817.38</v>
      </c>
      <c r="M140" s="33">
        <v>3552859.67</v>
      </c>
      <c r="N140" s="33">
        <v>3764059.71</v>
      </c>
      <c r="O140" s="33">
        <v>5467898</v>
      </c>
      <c r="P140" s="9">
        <v>80.07</v>
      </c>
      <c r="Q140" s="9">
        <v>75.82</v>
      </c>
      <c r="R140" s="9">
        <v>83.58</v>
      </c>
      <c r="S140" s="9">
        <v>80.67</v>
      </c>
      <c r="T140" s="32">
        <v>27.78</v>
      </c>
      <c r="U140" s="32">
        <v>29.44</v>
      </c>
      <c r="V140" s="32">
        <v>42.76</v>
      </c>
      <c r="W140" s="32">
        <v>89.05</v>
      </c>
      <c r="X140" s="32">
        <v>104.89</v>
      </c>
      <c r="Y140" s="32">
        <v>65.18</v>
      </c>
      <c r="Z140" s="32">
        <v>105.25</v>
      </c>
    </row>
    <row r="141" spans="1:26" ht="12.75">
      <c r="A141" s="34">
        <v>6</v>
      </c>
      <c r="B141" s="34">
        <v>1</v>
      </c>
      <c r="C141" s="34">
        <v>14</v>
      </c>
      <c r="D141" s="35">
        <v>2</v>
      </c>
      <c r="E141" s="36"/>
      <c r="F141" s="31" t="s">
        <v>257</v>
      </c>
      <c r="G141" s="56" t="s">
        <v>379</v>
      </c>
      <c r="H141" s="33">
        <v>7928748.27</v>
      </c>
      <c r="I141" s="33">
        <v>2732268</v>
      </c>
      <c r="J141" s="33">
        <v>1829389.27</v>
      </c>
      <c r="K141" s="33">
        <v>3367091</v>
      </c>
      <c r="L141" s="33">
        <v>5770518.63</v>
      </c>
      <c r="M141" s="33">
        <v>1755628.36</v>
      </c>
      <c r="N141" s="33">
        <v>1307189.27</v>
      </c>
      <c r="O141" s="33">
        <v>2707701</v>
      </c>
      <c r="P141" s="9">
        <v>72.77</v>
      </c>
      <c r="Q141" s="9">
        <v>64.25</v>
      </c>
      <c r="R141" s="9">
        <v>71.45</v>
      </c>
      <c r="S141" s="9">
        <v>80.41</v>
      </c>
      <c r="T141" s="32">
        <v>30.42</v>
      </c>
      <c r="U141" s="32">
        <v>22.65</v>
      </c>
      <c r="V141" s="32">
        <v>46.92</v>
      </c>
      <c r="W141" s="32">
        <v>103.38</v>
      </c>
      <c r="X141" s="32">
        <v>119.83</v>
      </c>
      <c r="Y141" s="32">
        <v>86.45</v>
      </c>
      <c r="Z141" s="32">
        <v>103.95</v>
      </c>
    </row>
    <row r="142" spans="1:26" ht="12.75">
      <c r="A142" s="34">
        <v>6</v>
      </c>
      <c r="B142" s="34">
        <v>13</v>
      </c>
      <c r="C142" s="34">
        <v>7</v>
      </c>
      <c r="D142" s="35">
        <v>2</v>
      </c>
      <c r="E142" s="36"/>
      <c r="F142" s="31" t="s">
        <v>257</v>
      </c>
      <c r="G142" s="56" t="s">
        <v>380</v>
      </c>
      <c r="H142" s="33">
        <v>9487498.67</v>
      </c>
      <c r="I142" s="33">
        <v>3648569.79</v>
      </c>
      <c r="J142" s="33">
        <v>2529860.88</v>
      </c>
      <c r="K142" s="33">
        <v>3309068</v>
      </c>
      <c r="L142" s="33">
        <v>7366280.16</v>
      </c>
      <c r="M142" s="33">
        <v>2614760.99</v>
      </c>
      <c r="N142" s="33">
        <v>2083067.17</v>
      </c>
      <c r="O142" s="33">
        <v>2668452</v>
      </c>
      <c r="P142" s="9">
        <v>77.64</v>
      </c>
      <c r="Q142" s="9">
        <v>71.66</v>
      </c>
      <c r="R142" s="9">
        <v>82.33</v>
      </c>
      <c r="S142" s="9">
        <v>80.64</v>
      </c>
      <c r="T142" s="32">
        <v>35.49</v>
      </c>
      <c r="U142" s="32">
        <v>28.27</v>
      </c>
      <c r="V142" s="32">
        <v>36.22</v>
      </c>
      <c r="W142" s="32">
        <v>88.13</v>
      </c>
      <c r="X142" s="32">
        <v>91.39</v>
      </c>
      <c r="Y142" s="32">
        <v>69.4</v>
      </c>
      <c r="Z142" s="32">
        <v>106.94</v>
      </c>
    </row>
    <row r="143" spans="1:26" ht="12.75">
      <c r="A143" s="34">
        <v>6</v>
      </c>
      <c r="B143" s="34">
        <v>1</v>
      </c>
      <c r="C143" s="34">
        <v>15</v>
      </c>
      <c r="D143" s="35">
        <v>2</v>
      </c>
      <c r="E143" s="36"/>
      <c r="F143" s="31" t="s">
        <v>257</v>
      </c>
      <c r="G143" s="56" t="s">
        <v>381</v>
      </c>
      <c r="H143" s="33">
        <v>7593139.99</v>
      </c>
      <c r="I143" s="33">
        <v>2187312.35</v>
      </c>
      <c r="J143" s="33">
        <v>2286589.64</v>
      </c>
      <c r="K143" s="33">
        <v>3119238</v>
      </c>
      <c r="L143" s="33">
        <v>5598469.21</v>
      </c>
      <c r="M143" s="33">
        <v>1593825.78</v>
      </c>
      <c r="N143" s="33">
        <v>1515386.43</v>
      </c>
      <c r="O143" s="33">
        <v>2489257</v>
      </c>
      <c r="P143" s="9">
        <v>73.73</v>
      </c>
      <c r="Q143" s="9">
        <v>72.86</v>
      </c>
      <c r="R143" s="9">
        <v>66.27</v>
      </c>
      <c r="S143" s="9">
        <v>79.8</v>
      </c>
      <c r="T143" s="32">
        <v>28.46</v>
      </c>
      <c r="U143" s="32">
        <v>27.06</v>
      </c>
      <c r="V143" s="32">
        <v>44.46</v>
      </c>
      <c r="W143" s="32">
        <v>86.79</v>
      </c>
      <c r="X143" s="32">
        <v>93.4</v>
      </c>
      <c r="Y143" s="32">
        <v>68.27</v>
      </c>
      <c r="Z143" s="32">
        <v>98.61</v>
      </c>
    </row>
    <row r="144" spans="1:26" ht="12.75">
      <c r="A144" s="34">
        <v>6</v>
      </c>
      <c r="B144" s="34">
        <v>10</v>
      </c>
      <c r="C144" s="34">
        <v>6</v>
      </c>
      <c r="D144" s="35">
        <v>2</v>
      </c>
      <c r="E144" s="36"/>
      <c r="F144" s="31" t="s">
        <v>257</v>
      </c>
      <c r="G144" s="56" t="s">
        <v>382</v>
      </c>
      <c r="H144" s="33">
        <v>16080322.45</v>
      </c>
      <c r="I144" s="33">
        <v>4522122.5</v>
      </c>
      <c r="J144" s="33">
        <v>4245682.95</v>
      </c>
      <c r="K144" s="33">
        <v>7312517</v>
      </c>
      <c r="L144" s="33">
        <v>12347503.82</v>
      </c>
      <c r="M144" s="33">
        <v>3305884.1</v>
      </c>
      <c r="N144" s="33">
        <v>3111931.72</v>
      </c>
      <c r="O144" s="33">
        <v>5929688</v>
      </c>
      <c r="P144" s="9">
        <v>76.78</v>
      </c>
      <c r="Q144" s="9">
        <v>73.1</v>
      </c>
      <c r="R144" s="9">
        <v>73.29</v>
      </c>
      <c r="S144" s="9">
        <v>81.08</v>
      </c>
      <c r="T144" s="32">
        <v>26.77</v>
      </c>
      <c r="U144" s="32">
        <v>25.2</v>
      </c>
      <c r="V144" s="32">
        <v>48.02</v>
      </c>
      <c r="W144" s="32">
        <v>105.31</v>
      </c>
      <c r="X144" s="32">
        <v>102.97</v>
      </c>
      <c r="Y144" s="32">
        <v>116.99</v>
      </c>
      <c r="Z144" s="32">
        <v>101.29</v>
      </c>
    </row>
    <row r="145" spans="1:26" ht="12.75">
      <c r="A145" s="34">
        <v>6</v>
      </c>
      <c r="B145" s="34">
        <v>11</v>
      </c>
      <c r="C145" s="34">
        <v>7</v>
      </c>
      <c r="D145" s="35">
        <v>2</v>
      </c>
      <c r="E145" s="36"/>
      <c r="F145" s="31" t="s">
        <v>257</v>
      </c>
      <c r="G145" s="56" t="s">
        <v>383</v>
      </c>
      <c r="H145" s="33">
        <v>34603802.5</v>
      </c>
      <c r="I145" s="33">
        <v>7625279</v>
      </c>
      <c r="J145" s="33">
        <v>10515888.5</v>
      </c>
      <c r="K145" s="33">
        <v>16462635</v>
      </c>
      <c r="L145" s="33">
        <v>25368011.83</v>
      </c>
      <c r="M145" s="33">
        <v>4920053.4</v>
      </c>
      <c r="N145" s="33">
        <v>7126722.43</v>
      </c>
      <c r="O145" s="33">
        <v>13321236</v>
      </c>
      <c r="P145" s="9">
        <v>73.3</v>
      </c>
      <c r="Q145" s="9">
        <v>64.52</v>
      </c>
      <c r="R145" s="9">
        <v>67.77</v>
      </c>
      <c r="S145" s="9">
        <v>80.91</v>
      </c>
      <c r="T145" s="32">
        <v>19.39</v>
      </c>
      <c r="U145" s="32">
        <v>28.09</v>
      </c>
      <c r="V145" s="32">
        <v>52.51</v>
      </c>
      <c r="W145" s="32">
        <v>108.01</v>
      </c>
      <c r="X145" s="32">
        <v>104.09</v>
      </c>
      <c r="Y145" s="32">
        <v>125.57</v>
      </c>
      <c r="Z145" s="32">
        <v>101.8</v>
      </c>
    </row>
    <row r="146" spans="1:26" ht="12.75">
      <c r="A146" s="34">
        <v>6</v>
      </c>
      <c r="B146" s="34">
        <v>19</v>
      </c>
      <c r="C146" s="34">
        <v>4</v>
      </c>
      <c r="D146" s="35">
        <v>2</v>
      </c>
      <c r="E146" s="36"/>
      <c r="F146" s="31" t="s">
        <v>257</v>
      </c>
      <c r="G146" s="56" t="s">
        <v>384</v>
      </c>
      <c r="H146" s="33">
        <v>8012594.17</v>
      </c>
      <c r="I146" s="33">
        <v>1793556</v>
      </c>
      <c r="J146" s="33">
        <v>2962079.17</v>
      </c>
      <c r="K146" s="33">
        <v>3256959</v>
      </c>
      <c r="L146" s="33">
        <v>5799791.27</v>
      </c>
      <c r="M146" s="33">
        <v>1132855.78</v>
      </c>
      <c r="N146" s="33">
        <v>2082980.49</v>
      </c>
      <c r="O146" s="33">
        <v>2583955</v>
      </c>
      <c r="P146" s="9">
        <v>72.38</v>
      </c>
      <c r="Q146" s="9">
        <v>63.16</v>
      </c>
      <c r="R146" s="9">
        <v>70.32</v>
      </c>
      <c r="S146" s="9">
        <v>79.33</v>
      </c>
      <c r="T146" s="32">
        <v>19.53</v>
      </c>
      <c r="U146" s="32">
        <v>35.91</v>
      </c>
      <c r="V146" s="32">
        <v>44.55</v>
      </c>
      <c r="W146" s="32">
        <v>100.58</v>
      </c>
      <c r="X146" s="32">
        <v>111.89</v>
      </c>
      <c r="Y146" s="32">
        <v>98.27</v>
      </c>
      <c r="Z146" s="32">
        <v>98.1</v>
      </c>
    </row>
    <row r="147" spans="1:26" ht="12.75">
      <c r="A147" s="34">
        <v>6</v>
      </c>
      <c r="B147" s="34">
        <v>20</v>
      </c>
      <c r="C147" s="34">
        <v>11</v>
      </c>
      <c r="D147" s="35">
        <v>2</v>
      </c>
      <c r="E147" s="36"/>
      <c r="F147" s="31" t="s">
        <v>257</v>
      </c>
      <c r="G147" s="56" t="s">
        <v>385</v>
      </c>
      <c r="H147" s="33">
        <v>13921273.96</v>
      </c>
      <c r="I147" s="33">
        <v>3506477</v>
      </c>
      <c r="J147" s="33">
        <v>2978721.96</v>
      </c>
      <c r="K147" s="33">
        <v>7436075</v>
      </c>
      <c r="L147" s="33">
        <v>10949846.84</v>
      </c>
      <c r="M147" s="33">
        <v>2546580.46</v>
      </c>
      <c r="N147" s="33">
        <v>2426542.38</v>
      </c>
      <c r="O147" s="33">
        <v>5976724</v>
      </c>
      <c r="P147" s="9">
        <v>78.65</v>
      </c>
      <c r="Q147" s="9">
        <v>72.62</v>
      </c>
      <c r="R147" s="9">
        <v>81.46</v>
      </c>
      <c r="S147" s="9">
        <v>80.37</v>
      </c>
      <c r="T147" s="32">
        <v>23.25</v>
      </c>
      <c r="U147" s="32">
        <v>22.16</v>
      </c>
      <c r="V147" s="32">
        <v>54.58</v>
      </c>
      <c r="W147" s="32">
        <v>98.51</v>
      </c>
      <c r="X147" s="32">
        <v>107.3</v>
      </c>
      <c r="Y147" s="32">
        <v>80.9</v>
      </c>
      <c r="Z147" s="32">
        <v>104.08</v>
      </c>
    </row>
    <row r="148" spans="1:26" ht="12.75">
      <c r="A148" s="34">
        <v>6</v>
      </c>
      <c r="B148" s="34">
        <v>16</v>
      </c>
      <c r="C148" s="34">
        <v>5</v>
      </c>
      <c r="D148" s="35">
        <v>2</v>
      </c>
      <c r="E148" s="36"/>
      <c r="F148" s="31" t="s">
        <v>257</v>
      </c>
      <c r="G148" s="56" t="s">
        <v>386</v>
      </c>
      <c r="H148" s="33">
        <v>18110448.87</v>
      </c>
      <c r="I148" s="33">
        <v>9155239.64</v>
      </c>
      <c r="J148" s="33">
        <v>4025405.23</v>
      </c>
      <c r="K148" s="33">
        <v>4929804</v>
      </c>
      <c r="L148" s="33">
        <v>13892037.96</v>
      </c>
      <c r="M148" s="33">
        <v>6122377.23</v>
      </c>
      <c r="N148" s="33">
        <v>3705060.73</v>
      </c>
      <c r="O148" s="33">
        <v>4064600</v>
      </c>
      <c r="P148" s="9">
        <v>76.7</v>
      </c>
      <c r="Q148" s="9">
        <v>66.87</v>
      </c>
      <c r="R148" s="9">
        <v>92.04</v>
      </c>
      <c r="S148" s="9">
        <v>82.44</v>
      </c>
      <c r="T148" s="32">
        <v>44.07</v>
      </c>
      <c r="U148" s="32">
        <v>26.67</v>
      </c>
      <c r="V148" s="32">
        <v>29.25</v>
      </c>
      <c r="W148" s="32">
        <v>109.8</v>
      </c>
      <c r="X148" s="32">
        <v>114.96</v>
      </c>
      <c r="Y148" s="32">
        <v>116.88</v>
      </c>
      <c r="Z148" s="32">
        <v>97.78</v>
      </c>
    </row>
    <row r="149" spans="1:26" ht="12.75">
      <c r="A149" s="34">
        <v>6</v>
      </c>
      <c r="B149" s="34">
        <v>11</v>
      </c>
      <c r="C149" s="34">
        <v>8</v>
      </c>
      <c r="D149" s="35">
        <v>2</v>
      </c>
      <c r="E149" s="36"/>
      <c r="F149" s="31" t="s">
        <v>257</v>
      </c>
      <c r="G149" s="56" t="s">
        <v>269</v>
      </c>
      <c r="H149" s="33">
        <v>23903228.83</v>
      </c>
      <c r="I149" s="33">
        <v>6409253</v>
      </c>
      <c r="J149" s="33">
        <v>4585448.83</v>
      </c>
      <c r="K149" s="33">
        <v>12908527</v>
      </c>
      <c r="L149" s="33">
        <v>18534971.42</v>
      </c>
      <c r="M149" s="33">
        <v>4672608.4</v>
      </c>
      <c r="N149" s="33">
        <v>3470914.02</v>
      </c>
      <c r="O149" s="33">
        <v>10391449</v>
      </c>
      <c r="P149" s="9">
        <v>77.54</v>
      </c>
      <c r="Q149" s="9">
        <v>72.9</v>
      </c>
      <c r="R149" s="9">
        <v>75.69</v>
      </c>
      <c r="S149" s="9">
        <v>80.5</v>
      </c>
      <c r="T149" s="32">
        <v>25.2</v>
      </c>
      <c r="U149" s="32">
        <v>18.72</v>
      </c>
      <c r="V149" s="32">
        <v>56.06</v>
      </c>
      <c r="W149" s="32">
        <v>91.07</v>
      </c>
      <c r="X149" s="32">
        <v>108.04</v>
      </c>
      <c r="Y149" s="32">
        <v>58.7</v>
      </c>
      <c r="Z149" s="32">
        <v>102.75</v>
      </c>
    </row>
    <row r="150" spans="1:26" ht="12.75">
      <c r="A150" s="34">
        <v>6</v>
      </c>
      <c r="B150" s="34">
        <v>9</v>
      </c>
      <c r="C150" s="34">
        <v>12</v>
      </c>
      <c r="D150" s="35">
        <v>2</v>
      </c>
      <c r="E150" s="36"/>
      <c r="F150" s="31" t="s">
        <v>257</v>
      </c>
      <c r="G150" s="56" t="s">
        <v>387</v>
      </c>
      <c r="H150" s="33">
        <v>20015245.47</v>
      </c>
      <c r="I150" s="33">
        <v>6871031</v>
      </c>
      <c r="J150" s="33">
        <v>4424195.47</v>
      </c>
      <c r="K150" s="33">
        <v>8720019</v>
      </c>
      <c r="L150" s="33">
        <v>16292928.79</v>
      </c>
      <c r="M150" s="33">
        <v>5593195.31</v>
      </c>
      <c r="N150" s="33">
        <v>3655887.48</v>
      </c>
      <c r="O150" s="33">
        <v>7043846</v>
      </c>
      <c r="P150" s="9">
        <v>81.4</v>
      </c>
      <c r="Q150" s="9">
        <v>81.4</v>
      </c>
      <c r="R150" s="9">
        <v>82.63</v>
      </c>
      <c r="S150" s="9">
        <v>80.77</v>
      </c>
      <c r="T150" s="32">
        <v>34.32</v>
      </c>
      <c r="U150" s="32">
        <v>22.43</v>
      </c>
      <c r="V150" s="32">
        <v>43.23</v>
      </c>
      <c r="W150" s="32">
        <v>107.74</v>
      </c>
      <c r="X150" s="32">
        <v>104.01</v>
      </c>
      <c r="Y150" s="32">
        <v>121.96</v>
      </c>
      <c r="Z150" s="32">
        <v>104.4</v>
      </c>
    </row>
    <row r="151" spans="1:26" ht="12.75">
      <c r="A151" s="34">
        <v>6</v>
      </c>
      <c r="B151" s="34">
        <v>20</v>
      </c>
      <c r="C151" s="34">
        <v>12</v>
      </c>
      <c r="D151" s="35">
        <v>2</v>
      </c>
      <c r="E151" s="36"/>
      <c r="F151" s="31" t="s">
        <v>257</v>
      </c>
      <c r="G151" s="56" t="s">
        <v>388</v>
      </c>
      <c r="H151" s="33">
        <v>16823368.91</v>
      </c>
      <c r="I151" s="33">
        <v>4578223.71</v>
      </c>
      <c r="J151" s="33">
        <v>6583407.2</v>
      </c>
      <c r="K151" s="33">
        <v>5661738</v>
      </c>
      <c r="L151" s="33">
        <v>10403078.92</v>
      </c>
      <c r="M151" s="33">
        <v>3278466.41</v>
      </c>
      <c r="N151" s="33">
        <v>2609266.51</v>
      </c>
      <c r="O151" s="33">
        <v>4515346</v>
      </c>
      <c r="P151" s="9">
        <v>61.83</v>
      </c>
      <c r="Q151" s="9">
        <v>71.61</v>
      </c>
      <c r="R151" s="9">
        <v>39.63</v>
      </c>
      <c r="S151" s="9">
        <v>79.75</v>
      </c>
      <c r="T151" s="32">
        <v>31.51</v>
      </c>
      <c r="U151" s="32">
        <v>25.08</v>
      </c>
      <c r="V151" s="32">
        <v>43.4</v>
      </c>
      <c r="W151" s="32">
        <v>110.19</v>
      </c>
      <c r="X151" s="32">
        <v>139.93</v>
      </c>
      <c r="Y151" s="32">
        <v>102.56</v>
      </c>
      <c r="Z151" s="32">
        <v>99.16</v>
      </c>
    </row>
    <row r="152" spans="1:26" ht="12.75">
      <c r="A152" s="34">
        <v>6</v>
      </c>
      <c r="B152" s="34">
        <v>18</v>
      </c>
      <c r="C152" s="34">
        <v>8</v>
      </c>
      <c r="D152" s="35">
        <v>2</v>
      </c>
      <c r="E152" s="36"/>
      <c r="F152" s="31" t="s">
        <v>257</v>
      </c>
      <c r="G152" s="56" t="s">
        <v>389</v>
      </c>
      <c r="H152" s="33">
        <v>24197144.37</v>
      </c>
      <c r="I152" s="33">
        <v>5745900</v>
      </c>
      <c r="J152" s="33">
        <v>6287143.37</v>
      </c>
      <c r="K152" s="33">
        <v>12164101</v>
      </c>
      <c r="L152" s="33">
        <v>18204438.97</v>
      </c>
      <c r="M152" s="33">
        <v>3804418.08</v>
      </c>
      <c r="N152" s="33">
        <v>4751639.89</v>
      </c>
      <c r="O152" s="33">
        <v>9648381</v>
      </c>
      <c r="P152" s="9">
        <v>75.23</v>
      </c>
      <c r="Q152" s="9">
        <v>66.21</v>
      </c>
      <c r="R152" s="9">
        <v>75.57</v>
      </c>
      <c r="S152" s="9">
        <v>79.31</v>
      </c>
      <c r="T152" s="32">
        <v>20.89</v>
      </c>
      <c r="U152" s="32">
        <v>26.1</v>
      </c>
      <c r="V152" s="32">
        <v>53</v>
      </c>
      <c r="W152" s="32">
        <v>98.73</v>
      </c>
      <c r="X152" s="32">
        <v>95.64</v>
      </c>
      <c r="Y152" s="32">
        <v>89.8</v>
      </c>
      <c r="Z152" s="32">
        <v>105.22</v>
      </c>
    </row>
    <row r="153" spans="1:26" ht="12.75">
      <c r="A153" s="34">
        <v>6</v>
      </c>
      <c r="B153" s="34">
        <v>7</v>
      </c>
      <c r="C153" s="34">
        <v>6</v>
      </c>
      <c r="D153" s="35">
        <v>2</v>
      </c>
      <c r="E153" s="36"/>
      <c r="F153" s="31" t="s">
        <v>257</v>
      </c>
      <c r="G153" s="56" t="s">
        <v>390</v>
      </c>
      <c r="H153" s="33">
        <v>21287328.1</v>
      </c>
      <c r="I153" s="33">
        <v>4560622.56</v>
      </c>
      <c r="J153" s="33">
        <v>6745168.54</v>
      </c>
      <c r="K153" s="33">
        <v>9981537</v>
      </c>
      <c r="L153" s="33">
        <v>16523693.53</v>
      </c>
      <c r="M153" s="33">
        <v>3025698.51</v>
      </c>
      <c r="N153" s="33">
        <v>5457347.02</v>
      </c>
      <c r="O153" s="33">
        <v>8040648</v>
      </c>
      <c r="P153" s="9">
        <v>77.62</v>
      </c>
      <c r="Q153" s="9">
        <v>66.34</v>
      </c>
      <c r="R153" s="9">
        <v>80.9</v>
      </c>
      <c r="S153" s="9">
        <v>80.55</v>
      </c>
      <c r="T153" s="32">
        <v>18.31</v>
      </c>
      <c r="U153" s="32">
        <v>33.02</v>
      </c>
      <c r="V153" s="32">
        <v>48.66</v>
      </c>
      <c r="W153" s="32">
        <v>114.38</v>
      </c>
      <c r="X153" s="32">
        <v>88.53</v>
      </c>
      <c r="Y153" s="32">
        <v>162.72</v>
      </c>
      <c r="Z153" s="32">
        <v>104.76</v>
      </c>
    </row>
    <row r="154" spans="1:26" ht="12.75">
      <c r="A154" s="34">
        <v>6</v>
      </c>
      <c r="B154" s="34">
        <v>18</v>
      </c>
      <c r="C154" s="34">
        <v>9</v>
      </c>
      <c r="D154" s="35">
        <v>2</v>
      </c>
      <c r="E154" s="36"/>
      <c r="F154" s="31" t="s">
        <v>257</v>
      </c>
      <c r="G154" s="56" t="s">
        <v>391</v>
      </c>
      <c r="H154" s="33">
        <v>13116161.59</v>
      </c>
      <c r="I154" s="33">
        <v>3630504.64</v>
      </c>
      <c r="J154" s="33">
        <v>3339588.95</v>
      </c>
      <c r="K154" s="33">
        <v>6146068</v>
      </c>
      <c r="L154" s="33">
        <v>9534398.39</v>
      </c>
      <c r="M154" s="33">
        <v>2248161.36</v>
      </c>
      <c r="N154" s="33">
        <v>2374542.03</v>
      </c>
      <c r="O154" s="33">
        <v>4911695</v>
      </c>
      <c r="P154" s="9">
        <v>72.69</v>
      </c>
      <c r="Q154" s="9">
        <v>61.92</v>
      </c>
      <c r="R154" s="9">
        <v>71.1</v>
      </c>
      <c r="S154" s="9">
        <v>79.91</v>
      </c>
      <c r="T154" s="32">
        <v>23.57</v>
      </c>
      <c r="U154" s="32">
        <v>24.9</v>
      </c>
      <c r="V154" s="32">
        <v>51.51</v>
      </c>
      <c r="W154" s="32">
        <v>85.1</v>
      </c>
      <c r="X154" s="32">
        <v>77.5</v>
      </c>
      <c r="Y154" s="32">
        <v>67.07</v>
      </c>
      <c r="Z154" s="32">
        <v>103.13</v>
      </c>
    </row>
    <row r="155" spans="1:26" ht="12.75">
      <c r="A155" s="34">
        <v>6</v>
      </c>
      <c r="B155" s="34">
        <v>18</v>
      </c>
      <c r="C155" s="34">
        <v>10</v>
      </c>
      <c r="D155" s="35">
        <v>2</v>
      </c>
      <c r="E155" s="36"/>
      <c r="F155" s="31" t="s">
        <v>257</v>
      </c>
      <c r="G155" s="56" t="s">
        <v>392</v>
      </c>
      <c r="H155" s="33">
        <v>11065962.74</v>
      </c>
      <c r="I155" s="33">
        <v>3993668</v>
      </c>
      <c r="J155" s="33">
        <v>2597666.74</v>
      </c>
      <c r="K155" s="33">
        <v>4474628</v>
      </c>
      <c r="L155" s="33">
        <v>8651627.66</v>
      </c>
      <c r="M155" s="33">
        <v>2876929.18</v>
      </c>
      <c r="N155" s="33">
        <v>2140762.48</v>
      </c>
      <c r="O155" s="33">
        <v>3633936</v>
      </c>
      <c r="P155" s="9">
        <v>78.18</v>
      </c>
      <c r="Q155" s="9">
        <v>72.03</v>
      </c>
      <c r="R155" s="9">
        <v>82.41</v>
      </c>
      <c r="S155" s="9">
        <v>81.21</v>
      </c>
      <c r="T155" s="32">
        <v>33.25</v>
      </c>
      <c r="U155" s="32">
        <v>24.74</v>
      </c>
      <c r="V155" s="32">
        <v>42</v>
      </c>
      <c r="W155" s="32">
        <v>91.84</v>
      </c>
      <c r="X155" s="32">
        <v>106.62</v>
      </c>
      <c r="Y155" s="32">
        <v>64.25</v>
      </c>
      <c r="Z155" s="32">
        <v>107.18</v>
      </c>
    </row>
    <row r="156" spans="1:26" ht="12.75">
      <c r="A156" s="34">
        <v>6</v>
      </c>
      <c r="B156" s="34">
        <v>1</v>
      </c>
      <c r="C156" s="34">
        <v>16</v>
      </c>
      <c r="D156" s="35">
        <v>2</v>
      </c>
      <c r="E156" s="36"/>
      <c r="F156" s="31" t="s">
        <v>257</v>
      </c>
      <c r="G156" s="56" t="s">
        <v>271</v>
      </c>
      <c r="H156" s="33">
        <v>25873839.39</v>
      </c>
      <c r="I156" s="33">
        <v>16214273</v>
      </c>
      <c r="J156" s="33">
        <v>4405553.39</v>
      </c>
      <c r="K156" s="33">
        <v>5254013</v>
      </c>
      <c r="L156" s="33">
        <v>20303670.5</v>
      </c>
      <c r="M156" s="33">
        <v>11889305.77</v>
      </c>
      <c r="N156" s="33">
        <v>3968789.73</v>
      </c>
      <c r="O156" s="33">
        <v>4445575</v>
      </c>
      <c r="P156" s="9">
        <v>78.47</v>
      </c>
      <c r="Q156" s="9">
        <v>73.32</v>
      </c>
      <c r="R156" s="9">
        <v>90.08</v>
      </c>
      <c r="S156" s="9">
        <v>84.61</v>
      </c>
      <c r="T156" s="32">
        <v>58.55</v>
      </c>
      <c r="U156" s="32">
        <v>19.54</v>
      </c>
      <c r="V156" s="32">
        <v>21.89</v>
      </c>
      <c r="W156" s="32">
        <v>62.68</v>
      </c>
      <c r="X156" s="32">
        <v>48.76</v>
      </c>
      <c r="Y156" s="32">
        <v>135.77</v>
      </c>
      <c r="Z156" s="32">
        <v>87.39</v>
      </c>
    </row>
    <row r="157" spans="1:26" ht="12.75">
      <c r="A157" s="34">
        <v>6</v>
      </c>
      <c r="B157" s="34">
        <v>2</v>
      </c>
      <c r="C157" s="34">
        <v>13</v>
      </c>
      <c r="D157" s="35">
        <v>2</v>
      </c>
      <c r="E157" s="36"/>
      <c r="F157" s="31" t="s">
        <v>257</v>
      </c>
      <c r="G157" s="56" t="s">
        <v>393</v>
      </c>
      <c r="H157" s="33">
        <v>10913740.79</v>
      </c>
      <c r="I157" s="33">
        <v>2743322</v>
      </c>
      <c r="J157" s="33">
        <v>1867754.79</v>
      </c>
      <c r="K157" s="33">
        <v>6302664</v>
      </c>
      <c r="L157" s="33">
        <v>8490455.4</v>
      </c>
      <c r="M157" s="33">
        <v>1900976.01</v>
      </c>
      <c r="N157" s="33">
        <v>1577129.39</v>
      </c>
      <c r="O157" s="33">
        <v>5012350</v>
      </c>
      <c r="P157" s="9">
        <v>77.79</v>
      </c>
      <c r="Q157" s="9">
        <v>69.29</v>
      </c>
      <c r="R157" s="9">
        <v>84.43</v>
      </c>
      <c r="S157" s="9">
        <v>79.52</v>
      </c>
      <c r="T157" s="32">
        <v>22.38</v>
      </c>
      <c r="U157" s="32">
        <v>18.57</v>
      </c>
      <c r="V157" s="32">
        <v>59.03</v>
      </c>
      <c r="W157" s="32">
        <v>97.83</v>
      </c>
      <c r="X157" s="32">
        <v>110.13</v>
      </c>
      <c r="Y157" s="32">
        <v>76.38</v>
      </c>
      <c r="Z157" s="32">
        <v>102.55</v>
      </c>
    </row>
    <row r="158" spans="1:26" ht="12.75">
      <c r="A158" s="34">
        <v>6</v>
      </c>
      <c r="B158" s="34">
        <v>18</v>
      </c>
      <c r="C158" s="34">
        <v>11</v>
      </c>
      <c r="D158" s="35">
        <v>2</v>
      </c>
      <c r="E158" s="36"/>
      <c r="F158" s="31" t="s">
        <v>257</v>
      </c>
      <c r="G158" s="56" t="s">
        <v>272</v>
      </c>
      <c r="H158" s="33">
        <v>28017760.78</v>
      </c>
      <c r="I158" s="33">
        <v>9175634.8</v>
      </c>
      <c r="J158" s="33">
        <v>6146820.98</v>
      </c>
      <c r="K158" s="33">
        <v>12695305</v>
      </c>
      <c r="L158" s="33">
        <v>21701561.32</v>
      </c>
      <c r="M158" s="33">
        <v>6949474.69</v>
      </c>
      <c r="N158" s="33">
        <v>4661799.63</v>
      </c>
      <c r="O158" s="33">
        <v>10090287</v>
      </c>
      <c r="P158" s="9">
        <v>77.45</v>
      </c>
      <c r="Q158" s="9">
        <v>75.73</v>
      </c>
      <c r="R158" s="9">
        <v>75.84</v>
      </c>
      <c r="S158" s="9">
        <v>79.48</v>
      </c>
      <c r="T158" s="32">
        <v>32.02</v>
      </c>
      <c r="U158" s="32">
        <v>21.48</v>
      </c>
      <c r="V158" s="32">
        <v>46.49</v>
      </c>
      <c r="W158" s="32">
        <v>96.01</v>
      </c>
      <c r="X158" s="32">
        <v>97.44</v>
      </c>
      <c r="Y158" s="32">
        <v>81.77</v>
      </c>
      <c r="Z158" s="32">
        <v>103.26</v>
      </c>
    </row>
    <row r="159" spans="1:26" ht="12.75">
      <c r="A159" s="34">
        <v>6</v>
      </c>
      <c r="B159" s="34">
        <v>17</v>
      </c>
      <c r="C159" s="34">
        <v>5</v>
      </c>
      <c r="D159" s="35">
        <v>2</v>
      </c>
      <c r="E159" s="36"/>
      <c r="F159" s="31" t="s">
        <v>257</v>
      </c>
      <c r="G159" s="56" t="s">
        <v>394</v>
      </c>
      <c r="H159" s="33">
        <v>24710868</v>
      </c>
      <c r="I159" s="33">
        <v>7284040</v>
      </c>
      <c r="J159" s="33">
        <v>5795722</v>
      </c>
      <c r="K159" s="33">
        <v>11631106</v>
      </c>
      <c r="L159" s="33">
        <v>19049376.1</v>
      </c>
      <c r="M159" s="33">
        <v>5469180.31</v>
      </c>
      <c r="N159" s="33">
        <v>4161751.79</v>
      </c>
      <c r="O159" s="33">
        <v>9418444</v>
      </c>
      <c r="P159" s="9">
        <v>77.08</v>
      </c>
      <c r="Q159" s="9">
        <v>75.08</v>
      </c>
      <c r="R159" s="9">
        <v>71.8</v>
      </c>
      <c r="S159" s="9">
        <v>80.97</v>
      </c>
      <c r="T159" s="32">
        <v>28.71</v>
      </c>
      <c r="U159" s="32">
        <v>21.84</v>
      </c>
      <c r="V159" s="32">
        <v>49.44</v>
      </c>
      <c r="W159" s="32">
        <v>98.56</v>
      </c>
      <c r="X159" s="32">
        <v>105.77</v>
      </c>
      <c r="Y159" s="32">
        <v>82.36</v>
      </c>
      <c r="Z159" s="32">
        <v>103.46</v>
      </c>
    </row>
    <row r="160" spans="1:26" ht="12.75">
      <c r="A160" s="34">
        <v>6</v>
      </c>
      <c r="B160" s="34">
        <v>11</v>
      </c>
      <c r="C160" s="34">
        <v>9</v>
      </c>
      <c r="D160" s="35">
        <v>2</v>
      </c>
      <c r="E160" s="36"/>
      <c r="F160" s="31" t="s">
        <v>257</v>
      </c>
      <c r="G160" s="56" t="s">
        <v>395</v>
      </c>
      <c r="H160" s="33">
        <v>21736195.47</v>
      </c>
      <c r="I160" s="33">
        <v>7106442.65</v>
      </c>
      <c r="J160" s="33">
        <v>4117925.82</v>
      </c>
      <c r="K160" s="33">
        <v>10511827</v>
      </c>
      <c r="L160" s="33">
        <v>16766585.55</v>
      </c>
      <c r="M160" s="33">
        <v>5216493.53</v>
      </c>
      <c r="N160" s="33">
        <v>2928129.02</v>
      </c>
      <c r="O160" s="33">
        <v>8621963</v>
      </c>
      <c r="P160" s="9">
        <v>77.13</v>
      </c>
      <c r="Q160" s="9">
        <v>73.4</v>
      </c>
      <c r="R160" s="9">
        <v>71.1</v>
      </c>
      <c r="S160" s="9">
        <v>82.02</v>
      </c>
      <c r="T160" s="32">
        <v>31.11</v>
      </c>
      <c r="U160" s="32">
        <v>17.46</v>
      </c>
      <c r="V160" s="32">
        <v>51.42</v>
      </c>
      <c r="W160" s="32">
        <v>100.75</v>
      </c>
      <c r="X160" s="32">
        <v>102.26</v>
      </c>
      <c r="Y160" s="32">
        <v>98.84</v>
      </c>
      <c r="Z160" s="32">
        <v>100.5</v>
      </c>
    </row>
    <row r="161" spans="1:26" ht="12.75">
      <c r="A161" s="34">
        <v>6</v>
      </c>
      <c r="B161" s="34">
        <v>4</v>
      </c>
      <c r="C161" s="34">
        <v>6</v>
      </c>
      <c r="D161" s="35">
        <v>2</v>
      </c>
      <c r="E161" s="36"/>
      <c r="F161" s="31" t="s">
        <v>257</v>
      </c>
      <c r="G161" s="56" t="s">
        <v>396</v>
      </c>
      <c r="H161" s="33">
        <v>11427994.07</v>
      </c>
      <c r="I161" s="33">
        <v>4447618.66</v>
      </c>
      <c r="J161" s="33">
        <v>2495131.41</v>
      </c>
      <c r="K161" s="33">
        <v>4485244</v>
      </c>
      <c r="L161" s="33">
        <v>8553466.37</v>
      </c>
      <c r="M161" s="33">
        <v>2747005.96</v>
      </c>
      <c r="N161" s="33">
        <v>2192135.41</v>
      </c>
      <c r="O161" s="33">
        <v>3614325</v>
      </c>
      <c r="P161" s="9">
        <v>74.84</v>
      </c>
      <c r="Q161" s="9">
        <v>61.76</v>
      </c>
      <c r="R161" s="9">
        <v>87.85</v>
      </c>
      <c r="S161" s="9">
        <v>80.58</v>
      </c>
      <c r="T161" s="32">
        <v>32.11</v>
      </c>
      <c r="U161" s="32">
        <v>25.62</v>
      </c>
      <c r="V161" s="32">
        <v>42.25</v>
      </c>
      <c r="W161" s="32">
        <v>97.59</v>
      </c>
      <c r="X161" s="32">
        <v>98.44</v>
      </c>
      <c r="Y161" s="32">
        <v>98.18</v>
      </c>
      <c r="Z161" s="32">
        <v>96.6</v>
      </c>
    </row>
    <row r="162" spans="1:26" ht="12.75">
      <c r="A162" s="34">
        <v>6</v>
      </c>
      <c r="B162" s="34">
        <v>7</v>
      </c>
      <c r="C162" s="34">
        <v>7</v>
      </c>
      <c r="D162" s="35">
        <v>2</v>
      </c>
      <c r="E162" s="36"/>
      <c r="F162" s="31" t="s">
        <v>257</v>
      </c>
      <c r="G162" s="56" t="s">
        <v>397</v>
      </c>
      <c r="H162" s="33">
        <v>18262977.07</v>
      </c>
      <c r="I162" s="33">
        <v>4552094</v>
      </c>
      <c r="J162" s="33">
        <v>4742420.07</v>
      </c>
      <c r="K162" s="33">
        <v>8968463</v>
      </c>
      <c r="L162" s="33">
        <v>13733506.55</v>
      </c>
      <c r="M162" s="33">
        <v>3083384.75</v>
      </c>
      <c r="N162" s="33">
        <v>3449167.8</v>
      </c>
      <c r="O162" s="33">
        <v>7200954</v>
      </c>
      <c r="P162" s="9">
        <v>75.19</v>
      </c>
      <c r="Q162" s="9">
        <v>67.73</v>
      </c>
      <c r="R162" s="9">
        <v>72.73</v>
      </c>
      <c r="S162" s="9">
        <v>80.29</v>
      </c>
      <c r="T162" s="32">
        <v>22.45</v>
      </c>
      <c r="U162" s="32">
        <v>25.11</v>
      </c>
      <c r="V162" s="32">
        <v>52.43</v>
      </c>
      <c r="W162" s="32">
        <v>103.86</v>
      </c>
      <c r="X162" s="32">
        <v>104.91</v>
      </c>
      <c r="Y162" s="32">
        <v>102.61</v>
      </c>
      <c r="Z162" s="32">
        <v>104.03</v>
      </c>
    </row>
    <row r="163" spans="1:26" ht="12.75">
      <c r="A163" s="34">
        <v>6</v>
      </c>
      <c r="B163" s="34">
        <v>1</v>
      </c>
      <c r="C163" s="34">
        <v>17</v>
      </c>
      <c r="D163" s="35">
        <v>2</v>
      </c>
      <c r="E163" s="36"/>
      <c r="F163" s="31" t="s">
        <v>257</v>
      </c>
      <c r="G163" s="56" t="s">
        <v>398</v>
      </c>
      <c r="H163" s="33">
        <v>10873151.69</v>
      </c>
      <c r="I163" s="33">
        <v>2617542</v>
      </c>
      <c r="J163" s="33">
        <v>2899440.69</v>
      </c>
      <c r="K163" s="33">
        <v>5356169</v>
      </c>
      <c r="L163" s="33">
        <v>8245799.19</v>
      </c>
      <c r="M163" s="33">
        <v>1653080.96</v>
      </c>
      <c r="N163" s="33">
        <v>2322878.23</v>
      </c>
      <c r="O163" s="33">
        <v>4269840</v>
      </c>
      <c r="P163" s="9">
        <v>75.83</v>
      </c>
      <c r="Q163" s="9">
        <v>63.15</v>
      </c>
      <c r="R163" s="9">
        <v>80.11</v>
      </c>
      <c r="S163" s="9">
        <v>79.71</v>
      </c>
      <c r="T163" s="32">
        <v>20.04</v>
      </c>
      <c r="U163" s="32">
        <v>28.17</v>
      </c>
      <c r="V163" s="32">
        <v>51.78</v>
      </c>
      <c r="W163" s="32">
        <v>102.63</v>
      </c>
      <c r="X163" s="32">
        <v>101.95</v>
      </c>
      <c r="Y163" s="32">
        <v>91.96</v>
      </c>
      <c r="Z163" s="32">
        <v>109.86</v>
      </c>
    </row>
    <row r="164" spans="1:26" ht="12.75">
      <c r="A164" s="34">
        <v>6</v>
      </c>
      <c r="B164" s="34">
        <v>2</v>
      </c>
      <c r="C164" s="34">
        <v>14</v>
      </c>
      <c r="D164" s="35">
        <v>2</v>
      </c>
      <c r="E164" s="36"/>
      <c r="F164" s="31" t="s">
        <v>257</v>
      </c>
      <c r="G164" s="56" t="s">
        <v>399</v>
      </c>
      <c r="H164" s="33">
        <v>20188101.93</v>
      </c>
      <c r="I164" s="33">
        <v>5050003.6</v>
      </c>
      <c r="J164" s="33">
        <v>5077964.33</v>
      </c>
      <c r="K164" s="33">
        <v>10060134</v>
      </c>
      <c r="L164" s="33">
        <v>15830346.4</v>
      </c>
      <c r="M164" s="33">
        <v>3241304</v>
      </c>
      <c r="N164" s="33">
        <v>4457492.4</v>
      </c>
      <c r="O164" s="33">
        <v>8131550</v>
      </c>
      <c r="P164" s="9">
        <v>78.41</v>
      </c>
      <c r="Q164" s="9">
        <v>64.18</v>
      </c>
      <c r="R164" s="9">
        <v>87.78</v>
      </c>
      <c r="S164" s="9">
        <v>80.82</v>
      </c>
      <c r="T164" s="32">
        <v>20.47</v>
      </c>
      <c r="U164" s="32">
        <v>28.15</v>
      </c>
      <c r="V164" s="32">
        <v>51.36</v>
      </c>
      <c r="W164" s="32">
        <v>102.85</v>
      </c>
      <c r="X164" s="32">
        <v>108.71</v>
      </c>
      <c r="Y164" s="32">
        <v>96.48</v>
      </c>
      <c r="Z164" s="32">
        <v>104.39</v>
      </c>
    </row>
    <row r="165" spans="1:26" ht="12.75">
      <c r="A165" s="34">
        <v>6</v>
      </c>
      <c r="B165" s="34">
        <v>4</v>
      </c>
      <c r="C165" s="34">
        <v>7</v>
      </c>
      <c r="D165" s="35">
        <v>2</v>
      </c>
      <c r="E165" s="36"/>
      <c r="F165" s="31" t="s">
        <v>257</v>
      </c>
      <c r="G165" s="56" t="s">
        <v>400</v>
      </c>
      <c r="H165" s="33">
        <v>13075828.89</v>
      </c>
      <c r="I165" s="33">
        <v>5616961</v>
      </c>
      <c r="J165" s="33">
        <v>2618674.89</v>
      </c>
      <c r="K165" s="33">
        <v>4840193</v>
      </c>
      <c r="L165" s="33">
        <v>8851216.41</v>
      </c>
      <c r="M165" s="33">
        <v>2727900.52</v>
      </c>
      <c r="N165" s="33">
        <v>2221239.89</v>
      </c>
      <c r="O165" s="33">
        <v>3902076</v>
      </c>
      <c r="P165" s="9">
        <v>67.69</v>
      </c>
      <c r="Q165" s="9">
        <v>48.56</v>
      </c>
      <c r="R165" s="9">
        <v>84.82</v>
      </c>
      <c r="S165" s="9">
        <v>80.61</v>
      </c>
      <c r="T165" s="32">
        <v>30.81</v>
      </c>
      <c r="U165" s="32">
        <v>25.09</v>
      </c>
      <c r="V165" s="32">
        <v>44.08</v>
      </c>
      <c r="W165" s="32">
        <v>96.27</v>
      </c>
      <c r="X165" s="32">
        <v>97.86</v>
      </c>
      <c r="Y165" s="32">
        <v>87.95</v>
      </c>
      <c r="Z165" s="32">
        <v>100.53</v>
      </c>
    </row>
    <row r="166" spans="1:26" ht="12.75">
      <c r="A166" s="34">
        <v>6</v>
      </c>
      <c r="B166" s="34">
        <v>15</v>
      </c>
      <c r="C166" s="34">
        <v>7</v>
      </c>
      <c r="D166" s="35">
        <v>2</v>
      </c>
      <c r="E166" s="36"/>
      <c r="F166" s="31" t="s">
        <v>257</v>
      </c>
      <c r="G166" s="56" t="s">
        <v>401</v>
      </c>
      <c r="H166" s="33">
        <v>20844177.14</v>
      </c>
      <c r="I166" s="33">
        <v>4254571</v>
      </c>
      <c r="J166" s="33">
        <v>6433544.14</v>
      </c>
      <c r="K166" s="33">
        <v>10156062</v>
      </c>
      <c r="L166" s="33">
        <v>17347329.59</v>
      </c>
      <c r="M166" s="33">
        <v>2994793.16</v>
      </c>
      <c r="N166" s="33">
        <v>6147807.43</v>
      </c>
      <c r="O166" s="33">
        <v>8204729</v>
      </c>
      <c r="P166" s="9">
        <v>83.22</v>
      </c>
      <c r="Q166" s="9">
        <v>70.39</v>
      </c>
      <c r="R166" s="9">
        <v>95.55</v>
      </c>
      <c r="S166" s="9">
        <v>80.78</v>
      </c>
      <c r="T166" s="32">
        <v>17.26</v>
      </c>
      <c r="U166" s="32">
        <v>35.43</v>
      </c>
      <c r="V166" s="32">
        <v>47.29</v>
      </c>
      <c r="W166" s="32">
        <v>109.79</v>
      </c>
      <c r="X166" s="32">
        <v>88.84</v>
      </c>
      <c r="Y166" s="32">
        <v>134.88</v>
      </c>
      <c r="Z166" s="32">
        <v>104.23</v>
      </c>
    </row>
    <row r="167" spans="1:26" ht="12.75">
      <c r="A167" s="34">
        <v>6</v>
      </c>
      <c r="B167" s="34">
        <v>18</v>
      </c>
      <c r="C167" s="34">
        <v>13</v>
      </c>
      <c r="D167" s="35">
        <v>2</v>
      </c>
      <c r="E167" s="36"/>
      <c r="F167" s="31" t="s">
        <v>257</v>
      </c>
      <c r="G167" s="56" t="s">
        <v>402</v>
      </c>
      <c r="H167" s="33">
        <v>15823900.96</v>
      </c>
      <c r="I167" s="33">
        <v>4174278</v>
      </c>
      <c r="J167" s="33">
        <v>6575906.96</v>
      </c>
      <c r="K167" s="33">
        <v>5073716</v>
      </c>
      <c r="L167" s="33">
        <v>10749901.65</v>
      </c>
      <c r="M167" s="33">
        <v>3212933.17</v>
      </c>
      <c r="N167" s="33">
        <v>3434052.48</v>
      </c>
      <c r="O167" s="33">
        <v>4102916</v>
      </c>
      <c r="P167" s="9">
        <v>67.93</v>
      </c>
      <c r="Q167" s="9">
        <v>76.96</v>
      </c>
      <c r="R167" s="9">
        <v>52.22</v>
      </c>
      <c r="S167" s="9">
        <v>80.86</v>
      </c>
      <c r="T167" s="32">
        <v>29.88</v>
      </c>
      <c r="U167" s="32">
        <v>31.94</v>
      </c>
      <c r="V167" s="32">
        <v>38.16</v>
      </c>
      <c r="W167" s="32">
        <v>99.42</v>
      </c>
      <c r="X167" s="32">
        <v>116.77</v>
      </c>
      <c r="Y167" s="32">
        <v>86.1</v>
      </c>
      <c r="Z167" s="32">
        <v>100.76</v>
      </c>
    </row>
    <row r="168" spans="1:26" ht="12.75">
      <c r="A168" s="34">
        <v>6</v>
      </c>
      <c r="B168" s="34">
        <v>16</v>
      </c>
      <c r="C168" s="34">
        <v>6</v>
      </c>
      <c r="D168" s="35">
        <v>2</v>
      </c>
      <c r="E168" s="36"/>
      <c r="F168" s="31" t="s">
        <v>257</v>
      </c>
      <c r="G168" s="56" t="s">
        <v>403</v>
      </c>
      <c r="H168" s="33">
        <v>9953821.36</v>
      </c>
      <c r="I168" s="33">
        <v>3613416</v>
      </c>
      <c r="J168" s="33">
        <v>2065869.36</v>
      </c>
      <c r="K168" s="33">
        <v>4274536</v>
      </c>
      <c r="L168" s="33">
        <v>8334874.59</v>
      </c>
      <c r="M168" s="33">
        <v>2989381.01</v>
      </c>
      <c r="N168" s="33">
        <v>1880757.58</v>
      </c>
      <c r="O168" s="33">
        <v>3464736</v>
      </c>
      <c r="P168" s="9">
        <v>83.73</v>
      </c>
      <c r="Q168" s="9">
        <v>82.73</v>
      </c>
      <c r="R168" s="9">
        <v>91.03</v>
      </c>
      <c r="S168" s="9">
        <v>81.05</v>
      </c>
      <c r="T168" s="32">
        <v>35.86</v>
      </c>
      <c r="U168" s="32">
        <v>22.56</v>
      </c>
      <c r="V168" s="32">
        <v>41.56</v>
      </c>
      <c r="W168" s="32">
        <v>100.19</v>
      </c>
      <c r="X168" s="32">
        <v>116.6</v>
      </c>
      <c r="Y168" s="32">
        <v>103.75</v>
      </c>
      <c r="Z168" s="32">
        <v>87.87</v>
      </c>
    </row>
    <row r="169" spans="1:26" ht="12.75">
      <c r="A169" s="34">
        <v>6</v>
      </c>
      <c r="B169" s="34">
        <v>19</v>
      </c>
      <c r="C169" s="34">
        <v>5</v>
      </c>
      <c r="D169" s="35">
        <v>2</v>
      </c>
      <c r="E169" s="36"/>
      <c r="F169" s="31" t="s">
        <v>257</v>
      </c>
      <c r="G169" s="56" t="s">
        <v>404</v>
      </c>
      <c r="H169" s="33">
        <v>16733685.34</v>
      </c>
      <c r="I169" s="33">
        <v>5561831.11</v>
      </c>
      <c r="J169" s="33">
        <v>5428430.23</v>
      </c>
      <c r="K169" s="33">
        <v>5743424</v>
      </c>
      <c r="L169" s="33">
        <v>11876249.03</v>
      </c>
      <c r="M169" s="33">
        <v>3381098.25</v>
      </c>
      <c r="N169" s="33">
        <v>3837027.78</v>
      </c>
      <c r="O169" s="33">
        <v>4658123</v>
      </c>
      <c r="P169" s="9">
        <v>70.97</v>
      </c>
      <c r="Q169" s="9">
        <v>60.79</v>
      </c>
      <c r="R169" s="9">
        <v>70.68</v>
      </c>
      <c r="S169" s="9">
        <v>81.1</v>
      </c>
      <c r="T169" s="32">
        <v>28.46</v>
      </c>
      <c r="U169" s="32">
        <v>32.3</v>
      </c>
      <c r="V169" s="32">
        <v>39.22</v>
      </c>
      <c r="W169" s="32">
        <v>116.62</v>
      </c>
      <c r="X169" s="32">
        <v>100.45</v>
      </c>
      <c r="Y169" s="32">
        <v>149.48</v>
      </c>
      <c r="Z169" s="32">
        <v>109.57</v>
      </c>
    </row>
    <row r="170" spans="1:26" ht="12.75">
      <c r="A170" s="34">
        <v>6</v>
      </c>
      <c r="B170" s="34">
        <v>7</v>
      </c>
      <c r="C170" s="34">
        <v>8</v>
      </c>
      <c r="D170" s="35">
        <v>2</v>
      </c>
      <c r="E170" s="36"/>
      <c r="F170" s="31" t="s">
        <v>257</v>
      </c>
      <c r="G170" s="56" t="s">
        <v>405</v>
      </c>
      <c r="H170" s="33">
        <v>31230067.28</v>
      </c>
      <c r="I170" s="33">
        <v>7624990.44</v>
      </c>
      <c r="J170" s="33">
        <v>11222793.84</v>
      </c>
      <c r="K170" s="33">
        <v>12382283</v>
      </c>
      <c r="L170" s="33">
        <v>21895029.77</v>
      </c>
      <c r="M170" s="33">
        <v>5498420.77</v>
      </c>
      <c r="N170" s="33">
        <v>6412044</v>
      </c>
      <c r="O170" s="33">
        <v>9984565</v>
      </c>
      <c r="P170" s="9">
        <v>70.1</v>
      </c>
      <c r="Q170" s="9">
        <v>72.11</v>
      </c>
      <c r="R170" s="9">
        <v>57.13</v>
      </c>
      <c r="S170" s="9">
        <v>80.63</v>
      </c>
      <c r="T170" s="32">
        <v>25.11</v>
      </c>
      <c r="U170" s="32">
        <v>29.28</v>
      </c>
      <c r="V170" s="32">
        <v>45.6</v>
      </c>
      <c r="W170" s="32">
        <v>116.16</v>
      </c>
      <c r="X170" s="32">
        <v>108.65</v>
      </c>
      <c r="Y170" s="32">
        <v>157.64</v>
      </c>
      <c r="Z170" s="32">
        <v>102.7</v>
      </c>
    </row>
    <row r="171" spans="1:26" ht="12.75">
      <c r="A171" s="34">
        <v>6</v>
      </c>
      <c r="B171" s="34">
        <v>8</v>
      </c>
      <c r="C171" s="34">
        <v>13</v>
      </c>
      <c r="D171" s="35">
        <v>2</v>
      </c>
      <c r="E171" s="36"/>
      <c r="F171" s="31" t="s">
        <v>257</v>
      </c>
      <c r="G171" s="56" t="s">
        <v>406</v>
      </c>
      <c r="H171" s="33">
        <v>13786820.43</v>
      </c>
      <c r="I171" s="33">
        <v>5440055.77</v>
      </c>
      <c r="J171" s="33">
        <v>5558345.66</v>
      </c>
      <c r="K171" s="33">
        <v>2788419</v>
      </c>
      <c r="L171" s="33">
        <v>8479686.8</v>
      </c>
      <c r="M171" s="33">
        <v>3319878.74</v>
      </c>
      <c r="N171" s="33">
        <v>2870266.06</v>
      </c>
      <c r="O171" s="33">
        <v>2289542</v>
      </c>
      <c r="P171" s="9">
        <v>61.5</v>
      </c>
      <c r="Q171" s="9">
        <v>61.02</v>
      </c>
      <c r="R171" s="9">
        <v>51.63</v>
      </c>
      <c r="S171" s="9">
        <v>82.1</v>
      </c>
      <c r="T171" s="32">
        <v>39.15</v>
      </c>
      <c r="U171" s="32">
        <v>33.84</v>
      </c>
      <c r="V171" s="32">
        <v>27</v>
      </c>
      <c r="W171" s="32">
        <v>107.49</v>
      </c>
      <c r="X171" s="32">
        <v>94.61</v>
      </c>
      <c r="Y171" s="32">
        <v>181.39</v>
      </c>
      <c r="Z171" s="32">
        <v>81.84</v>
      </c>
    </row>
    <row r="172" spans="1:26" ht="12.75">
      <c r="A172" s="34">
        <v>6</v>
      </c>
      <c r="B172" s="34">
        <v>14</v>
      </c>
      <c r="C172" s="34">
        <v>10</v>
      </c>
      <c r="D172" s="35">
        <v>2</v>
      </c>
      <c r="E172" s="36"/>
      <c r="F172" s="31" t="s">
        <v>257</v>
      </c>
      <c r="G172" s="56" t="s">
        <v>407</v>
      </c>
      <c r="H172" s="33">
        <v>13900035.92</v>
      </c>
      <c r="I172" s="33">
        <v>5800380</v>
      </c>
      <c r="J172" s="33">
        <v>2409754.92</v>
      </c>
      <c r="K172" s="33">
        <v>5689901</v>
      </c>
      <c r="L172" s="33">
        <v>10269242.32</v>
      </c>
      <c r="M172" s="33">
        <v>3643163.1</v>
      </c>
      <c r="N172" s="33">
        <v>2035673.22</v>
      </c>
      <c r="O172" s="33">
        <v>4590406</v>
      </c>
      <c r="P172" s="9">
        <v>73.87</v>
      </c>
      <c r="Q172" s="9">
        <v>62.8</v>
      </c>
      <c r="R172" s="9">
        <v>84.47</v>
      </c>
      <c r="S172" s="9">
        <v>80.67</v>
      </c>
      <c r="T172" s="32">
        <v>35.47</v>
      </c>
      <c r="U172" s="32">
        <v>19.82</v>
      </c>
      <c r="V172" s="32">
        <v>44.7</v>
      </c>
      <c r="W172" s="32">
        <v>103.24</v>
      </c>
      <c r="X172" s="32">
        <v>103.14</v>
      </c>
      <c r="Y172" s="32">
        <v>94.3</v>
      </c>
      <c r="Z172" s="32">
        <v>107.85</v>
      </c>
    </row>
    <row r="173" spans="1:26" ht="12.75">
      <c r="A173" s="34">
        <v>6</v>
      </c>
      <c r="B173" s="34">
        <v>4</v>
      </c>
      <c r="C173" s="34">
        <v>8</v>
      </c>
      <c r="D173" s="35">
        <v>2</v>
      </c>
      <c r="E173" s="36"/>
      <c r="F173" s="31" t="s">
        <v>257</v>
      </c>
      <c r="G173" s="56" t="s">
        <v>408</v>
      </c>
      <c r="H173" s="33">
        <v>28752628.43</v>
      </c>
      <c r="I173" s="33">
        <v>12503254.02</v>
      </c>
      <c r="J173" s="33">
        <v>7365011.41</v>
      </c>
      <c r="K173" s="33">
        <v>8884363</v>
      </c>
      <c r="L173" s="33">
        <v>21662545.92</v>
      </c>
      <c r="M173" s="33">
        <v>7615430.13</v>
      </c>
      <c r="N173" s="33">
        <v>6658170.79</v>
      </c>
      <c r="O173" s="33">
        <v>7388945</v>
      </c>
      <c r="P173" s="9">
        <v>75.34</v>
      </c>
      <c r="Q173" s="9">
        <v>60.9</v>
      </c>
      <c r="R173" s="9">
        <v>90.4</v>
      </c>
      <c r="S173" s="9">
        <v>83.16</v>
      </c>
      <c r="T173" s="32">
        <v>35.15</v>
      </c>
      <c r="U173" s="32">
        <v>30.73</v>
      </c>
      <c r="V173" s="32">
        <v>34.1</v>
      </c>
      <c r="W173" s="32">
        <v>108.19</v>
      </c>
      <c r="X173" s="32">
        <v>93.33</v>
      </c>
      <c r="Y173" s="32">
        <v>139.8</v>
      </c>
      <c r="Z173" s="32">
        <v>104.08</v>
      </c>
    </row>
    <row r="174" spans="1:26" ht="12.75">
      <c r="A174" s="34">
        <v>6</v>
      </c>
      <c r="B174" s="34">
        <v>3</v>
      </c>
      <c r="C174" s="34">
        <v>12</v>
      </c>
      <c r="D174" s="35">
        <v>2</v>
      </c>
      <c r="E174" s="36"/>
      <c r="F174" s="31" t="s">
        <v>257</v>
      </c>
      <c r="G174" s="56" t="s">
        <v>409</v>
      </c>
      <c r="H174" s="33">
        <v>17589161.83</v>
      </c>
      <c r="I174" s="33">
        <v>5397573.75</v>
      </c>
      <c r="J174" s="33">
        <v>4155974.08</v>
      </c>
      <c r="K174" s="33">
        <v>8035614</v>
      </c>
      <c r="L174" s="33">
        <v>13835133.58</v>
      </c>
      <c r="M174" s="33">
        <v>3875407.33</v>
      </c>
      <c r="N174" s="33">
        <v>3480760.25</v>
      </c>
      <c r="O174" s="33">
        <v>6478966</v>
      </c>
      <c r="P174" s="9">
        <v>78.65</v>
      </c>
      <c r="Q174" s="9">
        <v>71.79</v>
      </c>
      <c r="R174" s="9">
        <v>83.75</v>
      </c>
      <c r="S174" s="9">
        <v>80.62</v>
      </c>
      <c r="T174" s="32">
        <v>28.01</v>
      </c>
      <c r="U174" s="32">
        <v>25.15</v>
      </c>
      <c r="V174" s="32">
        <v>46.82</v>
      </c>
      <c r="W174" s="32">
        <v>94.49</v>
      </c>
      <c r="X174" s="32">
        <v>101.56</v>
      </c>
      <c r="Y174" s="32">
        <v>77.38</v>
      </c>
      <c r="Z174" s="32">
        <v>102.39</v>
      </c>
    </row>
    <row r="175" spans="1:26" ht="12.75">
      <c r="A175" s="34">
        <v>6</v>
      </c>
      <c r="B175" s="34">
        <v>7</v>
      </c>
      <c r="C175" s="34">
        <v>9</v>
      </c>
      <c r="D175" s="35">
        <v>2</v>
      </c>
      <c r="E175" s="36"/>
      <c r="F175" s="31" t="s">
        <v>257</v>
      </c>
      <c r="G175" s="56" t="s">
        <v>410</v>
      </c>
      <c r="H175" s="33">
        <v>16255960</v>
      </c>
      <c r="I175" s="33">
        <v>4954554</v>
      </c>
      <c r="J175" s="33">
        <v>3145183</v>
      </c>
      <c r="K175" s="33">
        <v>8156223</v>
      </c>
      <c r="L175" s="33">
        <v>13363353.78</v>
      </c>
      <c r="M175" s="33">
        <v>4024915.19</v>
      </c>
      <c r="N175" s="33">
        <v>2774712.59</v>
      </c>
      <c r="O175" s="33">
        <v>6563726</v>
      </c>
      <c r="P175" s="9">
        <v>82.2</v>
      </c>
      <c r="Q175" s="9">
        <v>81.23</v>
      </c>
      <c r="R175" s="9">
        <v>88.22</v>
      </c>
      <c r="S175" s="9">
        <v>80.47</v>
      </c>
      <c r="T175" s="32">
        <v>30.11</v>
      </c>
      <c r="U175" s="32">
        <v>20.76</v>
      </c>
      <c r="V175" s="32">
        <v>49.11</v>
      </c>
      <c r="W175" s="32">
        <v>110.15</v>
      </c>
      <c r="X175" s="32">
        <v>112.96</v>
      </c>
      <c r="Y175" s="32">
        <v>116.84</v>
      </c>
      <c r="Z175" s="32">
        <v>105.96</v>
      </c>
    </row>
    <row r="176" spans="1:26" ht="12.75">
      <c r="A176" s="34">
        <v>6</v>
      </c>
      <c r="B176" s="34">
        <v>12</v>
      </c>
      <c r="C176" s="34">
        <v>7</v>
      </c>
      <c r="D176" s="35">
        <v>2</v>
      </c>
      <c r="E176" s="36"/>
      <c r="F176" s="31" t="s">
        <v>257</v>
      </c>
      <c r="G176" s="56" t="s">
        <v>411</v>
      </c>
      <c r="H176" s="33">
        <v>16155171.44</v>
      </c>
      <c r="I176" s="33">
        <v>3772959.95</v>
      </c>
      <c r="J176" s="33">
        <v>6013081.49</v>
      </c>
      <c r="K176" s="33">
        <v>6369130</v>
      </c>
      <c r="L176" s="33">
        <v>12625884.65</v>
      </c>
      <c r="M176" s="33">
        <v>2535192.2</v>
      </c>
      <c r="N176" s="33">
        <v>4967247.45</v>
      </c>
      <c r="O176" s="33">
        <v>5123445</v>
      </c>
      <c r="P176" s="9">
        <v>78.15</v>
      </c>
      <c r="Q176" s="9">
        <v>67.19</v>
      </c>
      <c r="R176" s="9">
        <v>82.6</v>
      </c>
      <c r="S176" s="9">
        <v>80.44</v>
      </c>
      <c r="T176" s="32">
        <v>20.07</v>
      </c>
      <c r="U176" s="32">
        <v>39.34</v>
      </c>
      <c r="V176" s="32">
        <v>40.57</v>
      </c>
      <c r="W176" s="32">
        <v>107.06</v>
      </c>
      <c r="X176" s="32">
        <v>109.51</v>
      </c>
      <c r="Y176" s="32">
        <v>108.77</v>
      </c>
      <c r="Z176" s="32">
        <v>104.31</v>
      </c>
    </row>
    <row r="177" spans="1:26" ht="12.75">
      <c r="A177" s="34">
        <v>6</v>
      </c>
      <c r="B177" s="34">
        <v>1</v>
      </c>
      <c r="C177" s="34">
        <v>18</v>
      </c>
      <c r="D177" s="35">
        <v>2</v>
      </c>
      <c r="E177" s="36"/>
      <c r="F177" s="31" t="s">
        <v>257</v>
      </c>
      <c r="G177" s="56" t="s">
        <v>412</v>
      </c>
      <c r="H177" s="33">
        <v>17694946.88</v>
      </c>
      <c r="I177" s="33">
        <v>5712872</v>
      </c>
      <c r="J177" s="33">
        <v>5693137.88</v>
      </c>
      <c r="K177" s="33">
        <v>6288937</v>
      </c>
      <c r="L177" s="33">
        <v>12464774.69</v>
      </c>
      <c r="M177" s="33">
        <v>4431820.57</v>
      </c>
      <c r="N177" s="33">
        <v>2920598.12</v>
      </c>
      <c r="O177" s="33">
        <v>5112356</v>
      </c>
      <c r="P177" s="9">
        <v>70.44</v>
      </c>
      <c r="Q177" s="9">
        <v>77.57</v>
      </c>
      <c r="R177" s="9">
        <v>51.3</v>
      </c>
      <c r="S177" s="9">
        <v>81.29</v>
      </c>
      <c r="T177" s="32">
        <v>35.55</v>
      </c>
      <c r="U177" s="32">
        <v>23.43</v>
      </c>
      <c r="V177" s="32">
        <v>41.01</v>
      </c>
      <c r="W177" s="32">
        <v>62.39</v>
      </c>
      <c r="X177" s="32">
        <v>101.84</v>
      </c>
      <c r="Y177" s="32">
        <v>27.52</v>
      </c>
      <c r="Z177" s="32">
        <v>101.95</v>
      </c>
    </row>
    <row r="178" spans="1:26" ht="12.75">
      <c r="A178" s="34">
        <v>6</v>
      </c>
      <c r="B178" s="34">
        <v>19</v>
      </c>
      <c r="C178" s="34">
        <v>6</v>
      </c>
      <c r="D178" s="35">
        <v>2</v>
      </c>
      <c r="E178" s="36"/>
      <c r="F178" s="31" t="s">
        <v>257</v>
      </c>
      <c r="G178" s="56" t="s">
        <v>273</v>
      </c>
      <c r="H178" s="33">
        <v>22050249.99</v>
      </c>
      <c r="I178" s="33">
        <v>11998561.15</v>
      </c>
      <c r="J178" s="33">
        <v>4923304.84</v>
      </c>
      <c r="K178" s="33">
        <v>5128384</v>
      </c>
      <c r="L178" s="33">
        <v>16062257.27</v>
      </c>
      <c r="M178" s="33">
        <v>7642823.12</v>
      </c>
      <c r="N178" s="33">
        <v>4218329.15</v>
      </c>
      <c r="O178" s="33">
        <v>4201105</v>
      </c>
      <c r="P178" s="9">
        <v>72.84</v>
      </c>
      <c r="Q178" s="9">
        <v>63.69</v>
      </c>
      <c r="R178" s="9">
        <v>85.68</v>
      </c>
      <c r="S178" s="9">
        <v>81.91</v>
      </c>
      <c r="T178" s="32">
        <v>47.58</v>
      </c>
      <c r="U178" s="32">
        <v>26.26</v>
      </c>
      <c r="V178" s="32">
        <v>26.15</v>
      </c>
      <c r="W178" s="32">
        <v>105.91</v>
      </c>
      <c r="X178" s="32">
        <v>110.12</v>
      </c>
      <c r="Y178" s="32">
        <v>128.95</v>
      </c>
      <c r="Z178" s="32">
        <v>84.8</v>
      </c>
    </row>
    <row r="179" spans="1:26" ht="12.75">
      <c r="A179" s="34">
        <v>6</v>
      </c>
      <c r="B179" s="34">
        <v>15</v>
      </c>
      <c r="C179" s="34">
        <v>8</v>
      </c>
      <c r="D179" s="35">
        <v>2</v>
      </c>
      <c r="E179" s="36"/>
      <c r="F179" s="31" t="s">
        <v>257</v>
      </c>
      <c r="G179" s="56" t="s">
        <v>413</v>
      </c>
      <c r="H179" s="33">
        <v>20367988.03</v>
      </c>
      <c r="I179" s="33">
        <v>5870570</v>
      </c>
      <c r="J179" s="33">
        <v>4824847.03</v>
      </c>
      <c r="K179" s="33">
        <v>9672571</v>
      </c>
      <c r="L179" s="33">
        <v>16394302.91</v>
      </c>
      <c r="M179" s="33">
        <v>4564885.01</v>
      </c>
      <c r="N179" s="33">
        <v>3991201.9</v>
      </c>
      <c r="O179" s="33">
        <v>7838216</v>
      </c>
      <c r="P179" s="9">
        <v>80.49</v>
      </c>
      <c r="Q179" s="9">
        <v>77.75</v>
      </c>
      <c r="R179" s="9">
        <v>82.72</v>
      </c>
      <c r="S179" s="9">
        <v>81.03</v>
      </c>
      <c r="T179" s="32">
        <v>27.84</v>
      </c>
      <c r="U179" s="32">
        <v>24.34</v>
      </c>
      <c r="V179" s="32">
        <v>47.81</v>
      </c>
      <c r="W179" s="32">
        <v>95.8</v>
      </c>
      <c r="X179" s="32">
        <v>100.97</v>
      </c>
      <c r="Y179" s="32">
        <v>84.65</v>
      </c>
      <c r="Z179" s="32">
        <v>99.52</v>
      </c>
    </row>
    <row r="180" spans="1:26" ht="12.75">
      <c r="A180" s="34">
        <v>6</v>
      </c>
      <c r="B180" s="34">
        <v>9</v>
      </c>
      <c r="C180" s="34">
        <v>13</v>
      </c>
      <c r="D180" s="35">
        <v>2</v>
      </c>
      <c r="E180" s="36"/>
      <c r="F180" s="31" t="s">
        <v>257</v>
      </c>
      <c r="G180" s="56" t="s">
        <v>414</v>
      </c>
      <c r="H180" s="33">
        <v>17496611.76</v>
      </c>
      <c r="I180" s="33">
        <v>4971115</v>
      </c>
      <c r="J180" s="33">
        <v>3810950.76</v>
      </c>
      <c r="K180" s="33">
        <v>8714546</v>
      </c>
      <c r="L180" s="33">
        <v>13365759.12</v>
      </c>
      <c r="M180" s="33">
        <v>3371097.36</v>
      </c>
      <c r="N180" s="33">
        <v>2936502.76</v>
      </c>
      <c r="O180" s="33">
        <v>7058159</v>
      </c>
      <c r="P180" s="9">
        <v>76.39</v>
      </c>
      <c r="Q180" s="9">
        <v>67.81</v>
      </c>
      <c r="R180" s="9">
        <v>77.05</v>
      </c>
      <c r="S180" s="9">
        <v>80.99</v>
      </c>
      <c r="T180" s="32">
        <v>25.22</v>
      </c>
      <c r="U180" s="32">
        <v>21.97</v>
      </c>
      <c r="V180" s="32">
        <v>52.8</v>
      </c>
      <c r="W180" s="32">
        <v>104.49</v>
      </c>
      <c r="X180" s="32">
        <v>110.11</v>
      </c>
      <c r="Y180" s="32">
        <v>85.79</v>
      </c>
      <c r="Z180" s="32">
        <v>111.9</v>
      </c>
    </row>
    <row r="181" spans="1:26" ht="12.75">
      <c r="A181" s="34">
        <v>6</v>
      </c>
      <c r="B181" s="34">
        <v>11</v>
      </c>
      <c r="C181" s="34">
        <v>10</v>
      </c>
      <c r="D181" s="35">
        <v>2</v>
      </c>
      <c r="E181" s="36"/>
      <c r="F181" s="31" t="s">
        <v>257</v>
      </c>
      <c r="G181" s="56" t="s">
        <v>415</v>
      </c>
      <c r="H181" s="33">
        <v>19480184.38</v>
      </c>
      <c r="I181" s="33">
        <v>4384534.28</v>
      </c>
      <c r="J181" s="33">
        <v>4536226.1</v>
      </c>
      <c r="K181" s="33">
        <v>10559424</v>
      </c>
      <c r="L181" s="33">
        <v>15201309.6</v>
      </c>
      <c r="M181" s="33">
        <v>2805749.78</v>
      </c>
      <c r="N181" s="33">
        <v>3872129.82</v>
      </c>
      <c r="O181" s="33">
        <v>8523430</v>
      </c>
      <c r="P181" s="9">
        <v>78.03</v>
      </c>
      <c r="Q181" s="9">
        <v>63.99</v>
      </c>
      <c r="R181" s="9">
        <v>85.36</v>
      </c>
      <c r="S181" s="9">
        <v>80.71</v>
      </c>
      <c r="T181" s="32">
        <v>18.45</v>
      </c>
      <c r="U181" s="32">
        <v>25.47</v>
      </c>
      <c r="V181" s="32">
        <v>56.07</v>
      </c>
      <c r="W181" s="32">
        <v>94.54</v>
      </c>
      <c r="X181" s="32">
        <v>107.93</v>
      </c>
      <c r="Y181" s="32">
        <v>89.67</v>
      </c>
      <c r="Z181" s="32">
        <v>93.05</v>
      </c>
    </row>
    <row r="182" spans="1:26" ht="12.75">
      <c r="A182" s="34">
        <v>6</v>
      </c>
      <c r="B182" s="34">
        <v>3</v>
      </c>
      <c r="C182" s="34">
        <v>13</v>
      </c>
      <c r="D182" s="35">
        <v>2</v>
      </c>
      <c r="E182" s="36"/>
      <c r="F182" s="31" t="s">
        <v>257</v>
      </c>
      <c r="G182" s="56" t="s">
        <v>416</v>
      </c>
      <c r="H182" s="33">
        <v>13305016.31</v>
      </c>
      <c r="I182" s="33">
        <v>3591943</v>
      </c>
      <c r="J182" s="33">
        <v>4930831.31</v>
      </c>
      <c r="K182" s="33">
        <v>4782242</v>
      </c>
      <c r="L182" s="33">
        <v>9424289.29</v>
      </c>
      <c r="M182" s="33">
        <v>2076346.18</v>
      </c>
      <c r="N182" s="33">
        <v>3509569.11</v>
      </c>
      <c r="O182" s="33">
        <v>3838374</v>
      </c>
      <c r="P182" s="9">
        <v>70.83</v>
      </c>
      <c r="Q182" s="9">
        <v>57.8</v>
      </c>
      <c r="R182" s="9">
        <v>71.17</v>
      </c>
      <c r="S182" s="9">
        <v>80.26</v>
      </c>
      <c r="T182" s="32">
        <v>22.03</v>
      </c>
      <c r="U182" s="32">
        <v>37.23</v>
      </c>
      <c r="V182" s="32">
        <v>40.72</v>
      </c>
      <c r="W182" s="32">
        <v>110.14</v>
      </c>
      <c r="X182" s="32">
        <v>109.5</v>
      </c>
      <c r="Y182" s="32">
        <v>120.97</v>
      </c>
      <c r="Z182" s="32">
        <v>102.11</v>
      </c>
    </row>
    <row r="183" spans="1:26" ht="12.75">
      <c r="A183" s="34">
        <v>6</v>
      </c>
      <c r="B183" s="34">
        <v>11</v>
      </c>
      <c r="C183" s="34">
        <v>11</v>
      </c>
      <c r="D183" s="35">
        <v>2</v>
      </c>
      <c r="E183" s="36"/>
      <c r="F183" s="31" t="s">
        <v>257</v>
      </c>
      <c r="G183" s="56" t="s">
        <v>417</v>
      </c>
      <c r="H183" s="33">
        <v>13382291.07</v>
      </c>
      <c r="I183" s="33">
        <v>4203431</v>
      </c>
      <c r="J183" s="33">
        <v>2752569.07</v>
      </c>
      <c r="K183" s="33">
        <v>6426291</v>
      </c>
      <c r="L183" s="33">
        <v>10412274.83</v>
      </c>
      <c r="M183" s="33">
        <v>2996199.69</v>
      </c>
      <c r="N183" s="33">
        <v>2257899.14</v>
      </c>
      <c r="O183" s="33">
        <v>5158176</v>
      </c>
      <c r="P183" s="9">
        <v>77.8</v>
      </c>
      <c r="Q183" s="9">
        <v>71.27</v>
      </c>
      <c r="R183" s="9">
        <v>82.02</v>
      </c>
      <c r="S183" s="9">
        <v>80.26</v>
      </c>
      <c r="T183" s="32">
        <v>28.77</v>
      </c>
      <c r="U183" s="32">
        <v>21.68</v>
      </c>
      <c r="V183" s="32">
        <v>49.53</v>
      </c>
      <c r="W183" s="32">
        <v>84.06</v>
      </c>
      <c r="X183" s="32">
        <v>73</v>
      </c>
      <c r="Y183" s="32">
        <v>71.93</v>
      </c>
      <c r="Z183" s="32">
        <v>100.27</v>
      </c>
    </row>
    <row r="184" spans="1:26" ht="12.75">
      <c r="A184" s="34">
        <v>6</v>
      </c>
      <c r="B184" s="34">
        <v>19</v>
      </c>
      <c r="C184" s="34">
        <v>7</v>
      </c>
      <c r="D184" s="35">
        <v>2</v>
      </c>
      <c r="E184" s="36"/>
      <c r="F184" s="31" t="s">
        <v>257</v>
      </c>
      <c r="G184" s="56" t="s">
        <v>418</v>
      </c>
      <c r="H184" s="33">
        <v>18261179.05</v>
      </c>
      <c r="I184" s="33">
        <v>5097093.09</v>
      </c>
      <c r="J184" s="33">
        <v>7586481.96</v>
      </c>
      <c r="K184" s="33">
        <v>5577604</v>
      </c>
      <c r="L184" s="33">
        <v>13729023.2</v>
      </c>
      <c r="M184" s="33">
        <v>3843096.09</v>
      </c>
      <c r="N184" s="33">
        <v>5389538.11</v>
      </c>
      <c r="O184" s="33">
        <v>4496389</v>
      </c>
      <c r="P184" s="9">
        <v>75.18</v>
      </c>
      <c r="Q184" s="9">
        <v>75.39</v>
      </c>
      <c r="R184" s="9">
        <v>71.04</v>
      </c>
      <c r="S184" s="9">
        <v>80.61</v>
      </c>
      <c r="T184" s="32">
        <v>27.99</v>
      </c>
      <c r="U184" s="32">
        <v>39.25</v>
      </c>
      <c r="V184" s="32">
        <v>32.75</v>
      </c>
      <c r="W184" s="32">
        <v>103.92</v>
      </c>
      <c r="X184" s="32">
        <v>107.8</v>
      </c>
      <c r="Y184" s="32">
        <v>113.18</v>
      </c>
      <c r="Z184" s="32">
        <v>92.07</v>
      </c>
    </row>
    <row r="185" spans="1:26" ht="12.75">
      <c r="A185" s="34">
        <v>6</v>
      </c>
      <c r="B185" s="34">
        <v>9</v>
      </c>
      <c r="C185" s="34">
        <v>14</v>
      </c>
      <c r="D185" s="35">
        <v>2</v>
      </c>
      <c r="E185" s="36"/>
      <c r="F185" s="31" t="s">
        <v>257</v>
      </c>
      <c r="G185" s="56" t="s">
        <v>419</v>
      </c>
      <c r="H185" s="33">
        <v>34663162.44</v>
      </c>
      <c r="I185" s="33">
        <v>18755687.81</v>
      </c>
      <c r="J185" s="33">
        <v>7896871.63</v>
      </c>
      <c r="K185" s="33">
        <v>8010603</v>
      </c>
      <c r="L185" s="33">
        <v>23936836.07</v>
      </c>
      <c r="M185" s="33">
        <v>12098262.8</v>
      </c>
      <c r="N185" s="33">
        <v>5316957.27</v>
      </c>
      <c r="O185" s="33">
        <v>6521616</v>
      </c>
      <c r="P185" s="9">
        <v>69.05</v>
      </c>
      <c r="Q185" s="9">
        <v>64.5</v>
      </c>
      <c r="R185" s="9">
        <v>67.32</v>
      </c>
      <c r="S185" s="9">
        <v>81.41</v>
      </c>
      <c r="T185" s="32">
        <v>50.54</v>
      </c>
      <c r="U185" s="32">
        <v>22.21</v>
      </c>
      <c r="V185" s="32">
        <v>27.24</v>
      </c>
      <c r="W185" s="32">
        <v>104.95</v>
      </c>
      <c r="X185" s="32">
        <v>107.41</v>
      </c>
      <c r="Y185" s="32">
        <v>104.76</v>
      </c>
      <c r="Z185" s="32">
        <v>100.83</v>
      </c>
    </row>
    <row r="186" spans="1:26" ht="12.75">
      <c r="A186" s="34">
        <v>6</v>
      </c>
      <c r="B186" s="34">
        <v>19</v>
      </c>
      <c r="C186" s="34">
        <v>8</v>
      </c>
      <c r="D186" s="35">
        <v>2</v>
      </c>
      <c r="E186" s="36"/>
      <c r="F186" s="31" t="s">
        <v>257</v>
      </c>
      <c r="G186" s="56" t="s">
        <v>420</v>
      </c>
      <c r="H186" s="33">
        <v>9838014.6</v>
      </c>
      <c r="I186" s="33">
        <v>3161237.43</v>
      </c>
      <c r="J186" s="33">
        <v>3118040.17</v>
      </c>
      <c r="K186" s="33">
        <v>3558737</v>
      </c>
      <c r="L186" s="33">
        <v>7649354.71</v>
      </c>
      <c r="M186" s="33">
        <v>2082168.72</v>
      </c>
      <c r="N186" s="33">
        <v>2731555.99</v>
      </c>
      <c r="O186" s="33">
        <v>2835630</v>
      </c>
      <c r="P186" s="9">
        <v>77.75</v>
      </c>
      <c r="Q186" s="9">
        <v>65.86</v>
      </c>
      <c r="R186" s="9">
        <v>87.6</v>
      </c>
      <c r="S186" s="9">
        <v>79.68</v>
      </c>
      <c r="T186" s="32">
        <v>27.22</v>
      </c>
      <c r="U186" s="32">
        <v>35.7</v>
      </c>
      <c r="V186" s="32">
        <v>37.07</v>
      </c>
      <c r="W186" s="32">
        <v>103.64</v>
      </c>
      <c r="X186" s="32">
        <v>102.25</v>
      </c>
      <c r="Y186" s="32">
        <v>102.65</v>
      </c>
      <c r="Z186" s="32">
        <v>105.67</v>
      </c>
    </row>
    <row r="187" spans="1:26" ht="12.75">
      <c r="A187" s="34">
        <v>6</v>
      </c>
      <c r="B187" s="34">
        <v>9</v>
      </c>
      <c r="C187" s="34">
        <v>15</v>
      </c>
      <c r="D187" s="35">
        <v>2</v>
      </c>
      <c r="E187" s="36"/>
      <c r="F187" s="31" t="s">
        <v>257</v>
      </c>
      <c r="G187" s="56" t="s">
        <v>421</v>
      </c>
      <c r="H187" s="33">
        <v>12312348.46</v>
      </c>
      <c r="I187" s="33">
        <v>4303706.44</v>
      </c>
      <c r="J187" s="33">
        <v>2268432</v>
      </c>
      <c r="K187" s="33">
        <v>5740210.02</v>
      </c>
      <c r="L187" s="33">
        <v>9908600.29</v>
      </c>
      <c r="M187" s="33">
        <v>3237316.29</v>
      </c>
      <c r="N187" s="33">
        <v>1883469</v>
      </c>
      <c r="O187" s="33">
        <v>4787815</v>
      </c>
      <c r="P187" s="9">
        <v>80.47</v>
      </c>
      <c r="Q187" s="9">
        <v>75.22</v>
      </c>
      <c r="R187" s="9">
        <v>83.02</v>
      </c>
      <c r="S187" s="9">
        <v>83.4</v>
      </c>
      <c r="T187" s="32">
        <v>32.67</v>
      </c>
      <c r="U187" s="32">
        <v>19</v>
      </c>
      <c r="V187" s="32">
        <v>48.31</v>
      </c>
      <c r="W187" s="32">
        <v>101.35</v>
      </c>
      <c r="X187" s="32">
        <v>105.75</v>
      </c>
      <c r="Y187" s="32">
        <v>85.08</v>
      </c>
      <c r="Z187" s="32">
        <v>106.36</v>
      </c>
    </row>
    <row r="188" spans="1:26" ht="12.75">
      <c r="A188" s="34">
        <v>6</v>
      </c>
      <c r="B188" s="34">
        <v>9</v>
      </c>
      <c r="C188" s="34">
        <v>16</v>
      </c>
      <c r="D188" s="35">
        <v>2</v>
      </c>
      <c r="E188" s="36"/>
      <c r="F188" s="31" t="s">
        <v>257</v>
      </c>
      <c r="G188" s="56" t="s">
        <v>422</v>
      </c>
      <c r="H188" s="33">
        <v>8101861.64</v>
      </c>
      <c r="I188" s="33">
        <v>2089475.19</v>
      </c>
      <c r="J188" s="33">
        <v>2451069.45</v>
      </c>
      <c r="K188" s="33">
        <v>3561317</v>
      </c>
      <c r="L188" s="33">
        <v>5874390.79</v>
      </c>
      <c r="M188" s="33">
        <v>1469665.22</v>
      </c>
      <c r="N188" s="33">
        <v>1545427.57</v>
      </c>
      <c r="O188" s="33">
        <v>2859298</v>
      </c>
      <c r="P188" s="9">
        <v>72.5</v>
      </c>
      <c r="Q188" s="9">
        <v>70.33</v>
      </c>
      <c r="R188" s="9">
        <v>63.05</v>
      </c>
      <c r="S188" s="9">
        <v>80.28</v>
      </c>
      <c r="T188" s="32">
        <v>25.01</v>
      </c>
      <c r="U188" s="32">
        <v>26.3</v>
      </c>
      <c r="V188" s="32">
        <v>48.67</v>
      </c>
      <c r="W188" s="32">
        <v>75.99</v>
      </c>
      <c r="X188" s="32">
        <v>85.31</v>
      </c>
      <c r="Y188" s="32">
        <v>48.16</v>
      </c>
      <c r="Z188" s="32">
        <v>102.18</v>
      </c>
    </row>
    <row r="189" spans="1:26" ht="12.75">
      <c r="A189" s="34">
        <v>6</v>
      </c>
      <c r="B189" s="34">
        <v>7</v>
      </c>
      <c r="C189" s="34">
        <v>10</v>
      </c>
      <c r="D189" s="35">
        <v>2</v>
      </c>
      <c r="E189" s="36"/>
      <c r="F189" s="31" t="s">
        <v>257</v>
      </c>
      <c r="G189" s="56" t="s">
        <v>423</v>
      </c>
      <c r="H189" s="33">
        <v>21291722.46</v>
      </c>
      <c r="I189" s="33">
        <v>7530484</v>
      </c>
      <c r="J189" s="33">
        <v>4984153.46</v>
      </c>
      <c r="K189" s="33">
        <v>8777085</v>
      </c>
      <c r="L189" s="33">
        <v>15089929.52</v>
      </c>
      <c r="M189" s="33">
        <v>4004062.13</v>
      </c>
      <c r="N189" s="33">
        <v>4025350.39</v>
      </c>
      <c r="O189" s="33">
        <v>7060517</v>
      </c>
      <c r="P189" s="9">
        <v>70.87</v>
      </c>
      <c r="Q189" s="9">
        <v>53.17</v>
      </c>
      <c r="R189" s="9">
        <v>80.76</v>
      </c>
      <c r="S189" s="9">
        <v>80.44</v>
      </c>
      <c r="T189" s="32">
        <v>26.53</v>
      </c>
      <c r="U189" s="32">
        <v>26.67</v>
      </c>
      <c r="V189" s="32">
        <v>46.78</v>
      </c>
      <c r="W189" s="32">
        <v>87.42</v>
      </c>
      <c r="X189" s="32">
        <v>104.72</v>
      </c>
      <c r="Y189" s="32">
        <v>59.56</v>
      </c>
      <c r="Z189" s="32">
        <v>105.72</v>
      </c>
    </row>
    <row r="190" spans="1:26" ht="12.75">
      <c r="A190" s="34">
        <v>6</v>
      </c>
      <c r="B190" s="34">
        <v>1</v>
      </c>
      <c r="C190" s="34">
        <v>19</v>
      </c>
      <c r="D190" s="35">
        <v>2</v>
      </c>
      <c r="E190" s="36"/>
      <c r="F190" s="31" t="s">
        <v>257</v>
      </c>
      <c r="G190" s="56" t="s">
        <v>424</v>
      </c>
      <c r="H190" s="33">
        <v>15400455.16</v>
      </c>
      <c r="I190" s="33">
        <v>5902123</v>
      </c>
      <c r="J190" s="33">
        <v>3413713.16</v>
      </c>
      <c r="K190" s="33">
        <v>6084619</v>
      </c>
      <c r="L190" s="33">
        <v>11911216.99</v>
      </c>
      <c r="M190" s="33">
        <v>4517079.12</v>
      </c>
      <c r="N190" s="33">
        <v>2366119.87</v>
      </c>
      <c r="O190" s="33">
        <v>5028018</v>
      </c>
      <c r="P190" s="9">
        <v>77.34</v>
      </c>
      <c r="Q190" s="9">
        <v>76.53</v>
      </c>
      <c r="R190" s="9">
        <v>69.31</v>
      </c>
      <c r="S190" s="9">
        <v>82.63</v>
      </c>
      <c r="T190" s="32">
        <v>37.92</v>
      </c>
      <c r="U190" s="32">
        <v>19.86</v>
      </c>
      <c r="V190" s="32">
        <v>42.21</v>
      </c>
      <c r="W190" s="32">
        <v>97.58</v>
      </c>
      <c r="X190" s="32">
        <v>91.98</v>
      </c>
      <c r="Y190" s="32">
        <v>89.56</v>
      </c>
      <c r="Z190" s="32">
        <v>108.04</v>
      </c>
    </row>
    <row r="191" spans="1:26" ht="12.75">
      <c r="A191" s="34">
        <v>6</v>
      </c>
      <c r="B191" s="34">
        <v>20</v>
      </c>
      <c r="C191" s="34">
        <v>14</v>
      </c>
      <c r="D191" s="35">
        <v>2</v>
      </c>
      <c r="E191" s="36"/>
      <c r="F191" s="31" t="s">
        <v>257</v>
      </c>
      <c r="G191" s="56" t="s">
        <v>425</v>
      </c>
      <c r="H191" s="33">
        <v>57224766.28</v>
      </c>
      <c r="I191" s="33">
        <v>22989631.29</v>
      </c>
      <c r="J191" s="33">
        <v>12491535.99</v>
      </c>
      <c r="K191" s="33">
        <v>21743599</v>
      </c>
      <c r="L191" s="33">
        <v>45882841.7</v>
      </c>
      <c r="M191" s="33">
        <v>17196502.55</v>
      </c>
      <c r="N191" s="33">
        <v>10862665.15</v>
      </c>
      <c r="O191" s="33">
        <v>17823674</v>
      </c>
      <c r="P191" s="9">
        <v>80.18</v>
      </c>
      <c r="Q191" s="9">
        <v>74.8</v>
      </c>
      <c r="R191" s="9">
        <v>86.96</v>
      </c>
      <c r="S191" s="9">
        <v>81.97</v>
      </c>
      <c r="T191" s="32">
        <v>37.47</v>
      </c>
      <c r="U191" s="32">
        <v>23.67</v>
      </c>
      <c r="V191" s="32">
        <v>38.84</v>
      </c>
      <c r="W191" s="32">
        <v>110.49</v>
      </c>
      <c r="X191" s="32">
        <v>107.49</v>
      </c>
      <c r="Y191" s="32">
        <v>131.02</v>
      </c>
      <c r="Z191" s="32">
        <v>103.39</v>
      </c>
    </row>
    <row r="192" spans="1:26" ht="12.75">
      <c r="A192" s="34">
        <v>6</v>
      </c>
      <c r="B192" s="34">
        <v>3</v>
      </c>
      <c r="C192" s="34">
        <v>14</v>
      </c>
      <c r="D192" s="35">
        <v>2</v>
      </c>
      <c r="E192" s="36"/>
      <c r="F192" s="31" t="s">
        <v>257</v>
      </c>
      <c r="G192" s="56" t="s">
        <v>426</v>
      </c>
      <c r="H192" s="33">
        <v>11513318.15</v>
      </c>
      <c r="I192" s="33">
        <v>4406294.02</v>
      </c>
      <c r="J192" s="33">
        <v>3541953.13</v>
      </c>
      <c r="K192" s="33">
        <v>3565071</v>
      </c>
      <c r="L192" s="33">
        <v>7575719.68</v>
      </c>
      <c r="M192" s="33">
        <v>2402889.77</v>
      </c>
      <c r="N192" s="33">
        <v>2268942.91</v>
      </c>
      <c r="O192" s="33">
        <v>2903887</v>
      </c>
      <c r="P192" s="9">
        <v>65.79</v>
      </c>
      <c r="Q192" s="9">
        <v>54.53</v>
      </c>
      <c r="R192" s="9">
        <v>64.05</v>
      </c>
      <c r="S192" s="9">
        <v>81.45</v>
      </c>
      <c r="T192" s="32">
        <v>31.71</v>
      </c>
      <c r="U192" s="32">
        <v>29.95</v>
      </c>
      <c r="V192" s="32">
        <v>38.33</v>
      </c>
      <c r="W192" s="32">
        <v>94.48</v>
      </c>
      <c r="X192" s="32">
        <v>101.24</v>
      </c>
      <c r="Y192" s="32">
        <v>93.35</v>
      </c>
      <c r="Z192" s="32">
        <v>90.35</v>
      </c>
    </row>
    <row r="193" spans="1:26" ht="12.75">
      <c r="A193" s="34">
        <v>6</v>
      </c>
      <c r="B193" s="34">
        <v>6</v>
      </c>
      <c r="C193" s="34">
        <v>11</v>
      </c>
      <c r="D193" s="35">
        <v>2</v>
      </c>
      <c r="E193" s="36"/>
      <c r="F193" s="31" t="s">
        <v>257</v>
      </c>
      <c r="G193" s="56" t="s">
        <v>427</v>
      </c>
      <c r="H193" s="33">
        <v>13795686.87</v>
      </c>
      <c r="I193" s="33">
        <v>4451882.6</v>
      </c>
      <c r="J193" s="33">
        <v>2935581.27</v>
      </c>
      <c r="K193" s="33">
        <v>6408223</v>
      </c>
      <c r="L193" s="33">
        <v>10657934.6</v>
      </c>
      <c r="M193" s="33">
        <v>3052669.81</v>
      </c>
      <c r="N193" s="33">
        <v>2409478.79</v>
      </c>
      <c r="O193" s="33">
        <v>5195786</v>
      </c>
      <c r="P193" s="9">
        <v>77.25</v>
      </c>
      <c r="Q193" s="9">
        <v>68.57</v>
      </c>
      <c r="R193" s="9">
        <v>82.07</v>
      </c>
      <c r="S193" s="9">
        <v>81.07</v>
      </c>
      <c r="T193" s="32">
        <v>28.64</v>
      </c>
      <c r="U193" s="32">
        <v>22.6</v>
      </c>
      <c r="V193" s="32">
        <v>48.75</v>
      </c>
      <c r="W193" s="32">
        <v>100.54</v>
      </c>
      <c r="X193" s="32">
        <v>102.19</v>
      </c>
      <c r="Y193" s="32">
        <v>88.79</v>
      </c>
      <c r="Z193" s="32">
        <v>106.04</v>
      </c>
    </row>
    <row r="194" spans="1:26" ht="12.75">
      <c r="A194" s="34">
        <v>6</v>
      </c>
      <c r="B194" s="34">
        <v>14</v>
      </c>
      <c r="C194" s="34">
        <v>11</v>
      </c>
      <c r="D194" s="35">
        <v>2</v>
      </c>
      <c r="E194" s="36"/>
      <c r="F194" s="31" t="s">
        <v>257</v>
      </c>
      <c r="G194" s="56" t="s">
        <v>428</v>
      </c>
      <c r="H194" s="33">
        <v>19791983.23</v>
      </c>
      <c r="I194" s="33">
        <v>6276360</v>
      </c>
      <c r="J194" s="33">
        <v>4764650.23</v>
      </c>
      <c r="K194" s="33">
        <v>8750973</v>
      </c>
      <c r="L194" s="33">
        <v>15389705.09</v>
      </c>
      <c r="M194" s="33">
        <v>4429567.15</v>
      </c>
      <c r="N194" s="33">
        <v>3923283.94</v>
      </c>
      <c r="O194" s="33">
        <v>7036854</v>
      </c>
      <c r="P194" s="9">
        <v>77.75</v>
      </c>
      <c r="Q194" s="9">
        <v>70.57</v>
      </c>
      <c r="R194" s="9">
        <v>82.34</v>
      </c>
      <c r="S194" s="9">
        <v>80.41</v>
      </c>
      <c r="T194" s="32">
        <v>28.78</v>
      </c>
      <c r="U194" s="32">
        <v>25.49</v>
      </c>
      <c r="V194" s="32">
        <v>45.72</v>
      </c>
      <c r="W194" s="32">
        <v>104.61</v>
      </c>
      <c r="X194" s="32">
        <v>103.97</v>
      </c>
      <c r="Y194" s="32">
        <v>112.7</v>
      </c>
      <c r="Z194" s="32">
        <v>100.97</v>
      </c>
    </row>
    <row r="195" spans="1:26" ht="12.75">
      <c r="A195" s="34">
        <v>6</v>
      </c>
      <c r="B195" s="34">
        <v>7</v>
      </c>
      <c r="C195" s="34">
        <v>2</v>
      </c>
      <c r="D195" s="35">
        <v>3</v>
      </c>
      <c r="E195" s="36"/>
      <c r="F195" s="31" t="s">
        <v>257</v>
      </c>
      <c r="G195" s="56" t="s">
        <v>429</v>
      </c>
      <c r="H195" s="33">
        <v>34736087.1</v>
      </c>
      <c r="I195" s="33">
        <v>10546223.71</v>
      </c>
      <c r="J195" s="33">
        <v>11171115.39</v>
      </c>
      <c r="K195" s="33">
        <v>13018748</v>
      </c>
      <c r="L195" s="33">
        <v>22387594.64</v>
      </c>
      <c r="M195" s="33">
        <v>7626677.26</v>
      </c>
      <c r="N195" s="33">
        <v>4330325.38</v>
      </c>
      <c r="O195" s="33">
        <v>10430592</v>
      </c>
      <c r="P195" s="9">
        <v>64.45</v>
      </c>
      <c r="Q195" s="9">
        <v>72.31</v>
      </c>
      <c r="R195" s="9">
        <v>38.76</v>
      </c>
      <c r="S195" s="9">
        <v>80.11</v>
      </c>
      <c r="T195" s="32">
        <v>34.06</v>
      </c>
      <c r="U195" s="32">
        <v>19.34</v>
      </c>
      <c r="V195" s="32">
        <v>46.59</v>
      </c>
      <c r="W195" s="32">
        <v>110.73</v>
      </c>
      <c r="X195" s="32">
        <v>144.26</v>
      </c>
      <c r="Y195" s="32">
        <v>89.03</v>
      </c>
      <c r="Z195" s="32">
        <v>103.61</v>
      </c>
    </row>
    <row r="196" spans="1:26" ht="12.75">
      <c r="A196" s="34">
        <v>6</v>
      </c>
      <c r="B196" s="34">
        <v>9</v>
      </c>
      <c r="C196" s="34">
        <v>1</v>
      </c>
      <c r="D196" s="35">
        <v>3</v>
      </c>
      <c r="E196" s="36"/>
      <c r="F196" s="31" t="s">
        <v>257</v>
      </c>
      <c r="G196" s="56" t="s">
        <v>430</v>
      </c>
      <c r="H196" s="33">
        <v>34263819.1</v>
      </c>
      <c r="I196" s="33">
        <v>15393260.8</v>
      </c>
      <c r="J196" s="33">
        <v>7130163.3</v>
      </c>
      <c r="K196" s="33">
        <v>11740395</v>
      </c>
      <c r="L196" s="33">
        <v>26200715.67</v>
      </c>
      <c r="M196" s="33">
        <v>10965030.77</v>
      </c>
      <c r="N196" s="33">
        <v>5708236.9</v>
      </c>
      <c r="O196" s="33">
        <v>9527448</v>
      </c>
      <c r="P196" s="9">
        <v>76.46</v>
      </c>
      <c r="Q196" s="9">
        <v>71.23</v>
      </c>
      <c r="R196" s="9">
        <v>80.05</v>
      </c>
      <c r="S196" s="9">
        <v>81.15</v>
      </c>
      <c r="T196" s="32">
        <v>41.85</v>
      </c>
      <c r="U196" s="32">
        <v>21.78</v>
      </c>
      <c r="V196" s="32">
        <v>36.36</v>
      </c>
      <c r="W196" s="32">
        <v>94.75</v>
      </c>
      <c r="X196" s="32">
        <v>89.56</v>
      </c>
      <c r="Y196" s="32">
        <v>88.13</v>
      </c>
      <c r="Z196" s="32">
        <v>106.66</v>
      </c>
    </row>
    <row r="197" spans="1:26" ht="12.75">
      <c r="A197" s="34">
        <v>6</v>
      </c>
      <c r="B197" s="34">
        <v>9</v>
      </c>
      <c r="C197" s="34">
        <v>3</v>
      </c>
      <c r="D197" s="35">
        <v>3</v>
      </c>
      <c r="E197" s="36"/>
      <c r="F197" s="31" t="s">
        <v>257</v>
      </c>
      <c r="G197" s="56" t="s">
        <v>431</v>
      </c>
      <c r="H197" s="33">
        <v>29777746.88</v>
      </c>
      <c r="I197" s="33">
        <v>9878627</v>
      </c>
      <c r="J197" s="33">
        <v>7620658.88</v>
      </c>
      <c r="K197" s="33">
        <v>12278461</v>
      </c>
      <c r="L197" s="33">
        <v>22271718.64</v>
      </c>
      <c r="M197" s="33">
        <v>7086666.71</v>
      </c>
      <c r="N197" s="33">
        <v>5301650.93</v>
      </c>
      <c r="O197" s="33">
        <v>9883401</v>
      </c>
      <c r="P197" s="9">
        <v>74.79</v>
      </c>
      <c r="Q197" s="9">
        <v>71.73</v>
      </c>
      <c r="R197" s="9">
        <v>69.56</v>
      </c>
      <c r="S197" s="9">
        <v>80.49</v>
      </c>
      <c r="T197" s="32">
        <v>31.81</v>
      </c>
      <c r="U197" s="32">
        <v>23.8</v>
      </c>
      <c r="V197" s="32">
        <v>44.37</v>
      </c>
      <c r="W197" s="32">
        <v>86.82</v>
      </c>
      <c r="X197" s="32">
        <v>88.4</v>
      </c>
      <c r="Y197" s="32">
        <v>65.62</v>
      </c>
      <c r="Z197" s="32">
        <v>103.43</v>
      </c>
    </row>
    <row r="198" spans="1:26" ht="12.75">
      <c r="A198" s="34">
        <v>6</v>
      </c>
      <c r="B198" s="34">
        <v>2</v>
      </c>
      <c r="C198" s="34">
        <v>5</v>
      </c>
      <c r="D198" s="35">
        <v>3</v>
      </c>
      <c r="E198" s="36"/>
      <c r="F198" s="31" t="s">
        <v>257</v>
      </c>
      <c r="G198" s="56" t="s">
        <v>432</v>
      </c>
      <c r="H198" s="33">
        <v>16732654.03</v>
      </c>
      <c r="I198" s="33">
        <v>4360105</v>
      </c>
      <c r="J198" s="33">
        <v>3840208.03</v>
      </c>
      <c r="K198" s="33">
        <v>8532341</v>
      </c>
      <c r="L198" s="33">
        <v>13497984.47</v>
      </c>
      <c r="M198" s="33">
        <v>3348333.71</v>
      </c>
      <c r="N198" s="33">
        <v>3290047.76</v>
      </c>
      <c r="O198" s="33">
        <v>6859603</v>
      </c>
      <c r="P198" s="9">
        <v>80.66</v>
      </c>
      <c r="Q198" s="9">
        <v>76.79</v>
      </c>
      <c r="R198" s="9">
        <v>85.67</v>
      </c>
      <c r="S198" s="9">
        <v>80.39</v>
      </c>
      <c r="T198" s="32">
        <v>24.8</v>
      </c>
      <c r="U198" s="32">
        <v>24.37</v>
      </c>
      <c r="V198" s="32">
        <v>50.81</v>
      </c>
      <c r="W198" s="32">
        <v>81.54</v>
      </c>
      <c r="X198" s="32">
        <v>81.77</v>
      </c>
      <c r="Y198" s="32">
        <v>61.37</v>
      </c>
      <c r="Z198" s="32">
        <v>96.64</v>
      </c>
    </row>
    <row r="199" spans="1:26" ht="12.75">
      <c r="A199" s="34">
        <v>6</v>
      </c>
      <c r="B199" s="34">
        <v>5</v>
      </c>
      <c r="C199" s="34">
        <v>5</v>
      </c>
      <c r="D199" s="35">
        <v>3</v>
      </c>
      <c r="E199" s="36"/>
      <c r="F199" s="31" t="s">
        <v>257</v>
      </c>
      <c r="G199" s="56" t="s">
        <v>433</v>
      </c>
      <c r="H199" s="33">
        <v>57060088.54</v>
      </c>
      <c r="I199" s="33">
        <v>25383196.56</v>
      </c>
      <c r="J199" s="33">
        <v>18714894.98</v>
      </c>
      <c r="K199" s="33">
        <v>12961997</v>
      </c>
      <c r="L199" s="33">
        <v>39789022.71</v>
      </c>
      <c r="M199" s="33">
        <v>18644177.91</v>
      </c>
      <c r="N199" s="33">
        <v>10520392.8</v>
      </c>
      <c r="O199" s="33">
        <v>10624452</v>
      </c>
      <c r="P199" s="9">
        <v>69.73</v>
      </c>
      <c r="Q199" s="9">
        <v>73.45</v>
      </c>
      <c r="R199" s="9">
        <v>56.21</v>
      </c>
      <c r="S199" s="9">
        <v>81.96</v>
      </c>
      <c r="T199" s="32">
        <v>46.85</v>
      </c>
      <c r="U199" s="32">
        <v>26.44</v>
      </c>
      <c r="V199" s="32">
        <v>26.7</v>
      </c>
      <c r="W199" s="32">
        <v>114.46</v>
      </c>
      <c r="X199" s="32">
        <v>122.94</v>
      </c>
      <c r="Y199" s="32">
        <v>114.89</v>
      </c>
      <c r="Z199" s="32">
        <v>101.77</v>
      </c>
    </row>
    <row r="200" spans="1:26" ht="12.75">
      <c r="A200" s="34">
        <v>6</v>
      </c>
      <c r="B200" s="34">
        <v>2</v>
      </c>
      <c r="C200" s="34">
        <v>7</v>
      </c>
      <c r="D200" s="35">
        <v>3</v>
      </c>
      <c r="E200" s="36"/>
      <c r="F200" s="31" t="s">
        <v>257</v>
      </c>
      <c r="G200" s="56" t="s">
        <v>434</v>
      </c>
      <c r="H200" s="33">
        <v>22637733.29</v>
      </c>
      <c r="I200" s="33">
        <v>5767327.12</v>
      </c>
      <c r="J200" s="33">
        <v>6869877.17</v>
      </c>
      <c r="K200" s="33">
        <v>10000529</v>
      </c>
      <c r="L200" s="33">
        <v>18261725.23</v>
      </c>
      <c r="M200" s="33">
        <v>4200988.11</v>
      </c>
      <c r="N200" s="33">
        <v>6079108.12</v>
      </c>
      <c r="O200" s="33">
        <v>7981629</v>
      </c>
      <c r="P200" s="9">
        <v>80.66</v>
      </c>
      <c r="Q200" s="9">
        <v>72.84</v>
      </c>
      <c r="R200" s="9">
        <v>88.48</v>
      </c>
      <c r="S200" s="9">
        <v>79.81</v>
      </c>
      <c r="T200" s="32">
        <v>23</v>
      </c>
      <c r="U200" s="32">
        <v>33.28</v>
      </c>
      <c r="V200" s="32">
        <v>43.7</v>
      </c>
      <c r="W200" s="32">
        <v>100.95</v>
      </c>
      <c r="X200" s="32">
        <v>94.94</v>
      </c>
      <c r="Y200" s="32">
        <v>112.94</v>
      </c>
      <c r="Z200" s="32">
        <v>96.37</v>
      </c>
    </row>
    <row r="201" spans="1:26" ht="12.75">
      <c r="A201" s="34">
        <v>6</v>
      </c>
      <c r="B201" s="34">
        <v>14</v>
      </c>
      <c r="C201" s="34">
        <v>4</v>
      </c>
      <c r="D201" s="35">
        <v>3</v>
      </c>
      <c r="E201" s="36"/>
      <c r="F201" s="31" t="s">
        <v>257</v>
      </c>
      <c r="G201" s="56" t="s">
        <v>435</v>
      </c>
      <c r="H201" s="33">
        <v>32067163.53</v>
      </c>
      <c r="I201" s="33">
        <v>11908456</v>
      </c>
      <c r="J201" s="33">
        <v>14098970.53</v>
      </c>
      <c r="K201" s="33">
        <v>6059737</v>
      </c>
      <c r="L201" s="33">
        <v>19398832.65</v>
      </c>
      <c r="M201" s="33">
        <v>9295882.38</v>
      </c>
      <c r="N201" s="33">
        <v>5166665.27</v>
      </c>
      <c r="O201" s="33">
        <v>4936285</v>
      </c>
      <c r="P201" s="9">
        <v>60.49</v>
      </c>
      <c r="Q201" s="9">
        <v>78.06</v>
      </c>
      <c r="R201" s="9">
        <v>36.64</v>
      </c>
      <c r="S201" s="9">
        <v>81.46</v>
      </c>
      <c r="T201" s="32">
        <v>47.91</v>
      </c>
      <c r="U201" s="32">
        <v>26.63</v>
      </c>
      <c r="V201" s="32">
        <v>25.44</v>
      </c>
      <c r="W201" s="32">
        <v>121.09</v>
      </c>
      <c r="X201" s="32">
        <v>125.35</v>
      </c>
      <c r="Y201" s="32">
        <v>135.13</v>
      </c>
      <c r="Z201" s="32">
        <v>103.25</v>
      </c>
    </row>
    <row r="202" spans="1:26" ht="12.75">
      <c r="A202" s="34">
        <v>6</v>
      </c>
      <c r="B202" s="34">
        <v>8</v>
      </c>
      <c r="C202" s="34">
        <v>6</v>
      </c>
      <c r="D202" s="35">
        <v>3</v>
      </c>
      <c r="E202" s="36"/>
      <c r="F202" s="31" t="s">
        <v>257</v>
      </c>
      <c r="G202" s="56" t="s">
        <v>436</v>
      </c>
      <c r="H202" s="33">
        <v>22951157</v>
      </c>
      <c r="I202" s="33">
        <v>5262190</v>
      </c>
      <c r="J202" s="33">
        <v>6397256</v>
      </c>
      <c r="K202" s="33">
        <v>11291711</v>
      </c>
      <c r="L202" s="33">
        <v>17742425.79</v>
      </c>
      <c r="M202" s="33">
        <v>4138349.81</v>
      </c>
      <c r="N202" s="33">
        <v>4528126.98</v>
      </c>
      <c r="O202" s="33">
        <v>9075949</v>
      </c>
      <c r="P202" s="9">
        <v>77.3</v>
      </c>
      <c r="Q202" s="9">
        <v>78.64</v>
      </c>
      <c r="R202" s="9">
        <v>70.78</v>
      </c>
      <c r="S202" s="9">
        <v>80.37</v>
      </c>
      <c r="T202" s="32">
        <v>23.32</v>
      </c>
      <c r="U202" s="32">
        <v>25.52</v>
      </c>
      <c r="V202" s="32">
        <v>51.15</v>
      </c>
      <c r="W202" s="32">
        <v>95.61</v>
      </c>
      <c r="X202" s="32">
        <v>101.4</v>
      </c>
      <c r="Y202" s="32">
        <v>81.25</v>
      </c>
      <c r="Z202" s="32">
        <v>101.95</v>
      </c>
    </row>
    <row r="203" spans="1:26" ht="12.75">
      <c r="A203" s="34">
        <v>6</v>
      </c>
      <c r="B203" s="34">
        <v>20</v>
      </c>
      <c r="C203" s="34">
        <v>4</v>
      </c>
      <c r="D203" s="35">
        <v>3</v>
      </c>
      <c r="E203" s="36"/>
      <c r="F203" s="31" t="s">
        <v>257</v>
      </c>
      <c r="G203" s="56" t="s">
        <v>437</v>
      </c>
      <c r="H203" s="33">
        <v>23229286.53</v>
      </c>
      <c r="I203" s="33">
        <v>7162718</v>
      </c>
      <c r="J203" s="33">
        <v>6164117.53</v>
      </c>
      <c r="K203" s="33">
        <v>9902451</v>
      </c>
      <c r="L203" s="33">
        <v>18352473.56</v>
      </c>
      <c r="M203" s="33">
        <v>5573799.37</v>
      </c>
      <c r="N203" s="33">
        <v>4672750.19</v>
      </c>
      <c r="O203" s="33">
        <v>8105924</v>
      </c>
      <c r="P203" s="9">
        <v>79</v>
      </c>
      <c r="Q203" s="9">
        <v>77.81</v>
      </c>
      <c r="R203" s="9">
        <v>75.8</v>
      </c>
      <c r="S203" s="9">
        <v>81.85</v>
      </c>
      <c r="T203" s="32">
        <v>30.37</v>
      </c>
      <c r="U203" s="32">
        <v>25.46</v>
      </c>
      <c r="V203" s="32">
        <v>44.16</v>
      </c>
      <c r="W203" s="32">
        <v>97.82</v>
      </c>
      <c r="X203" s="32">
        <v>113.66</v>
      </c>
      <c r="Y203" s="32">
        <v>94.23</v>
      </c>
      <c r="Z203" s="32">
        <v>91.09</v>
      </c>
    </row>
    <row r="204" spans="1:26" ht="12.75">
      <c r="A204" s="34">
        <v>6</v>
      </c>
      <c r="B204" s="34">
        <v>18</v>
      </c>
      <c r="C204" s="34">
        <v>6</v>
      </c>
      <c r="D204" s="35">
        <v>3</v>
      </c>
      <c r="E204" s="36"/>
      <c r="F204" s="31" t="s">
        <v>257</v>
      </c>
      <c r="G204" s="56" t="s">
        <v>438</v>
      </c>
      <c r="H204" s="33">
        <v>23397752.87</v>
      </c>
      <c r="I204" s="33">
        <v>10185467.81</v>
      </c>
      <c r="J204" s="33">
        <v>5716384.06</v>
      </c>
      <c r="K204" s="33">
        <v>7495901</v>
      </c>
      <c r="L204" s="33">
        <v>14046582.44</v>
      </c>
      <c r="M204" s="33">
        <v>5364773.56</v>
      </c>
      <c r="N204" s="33">
        <v>2503207.88</v>
      </c>
      <c r="O204" s="33">
        <v>6178601</v>
      </c>
      <c r="P204" s="9">
        <v>60.03</v>
      </c>
      <c r="Q204" s="9">
        <v>52.67</v>
      </c>
      <c r="R204" s="9">
        <v>43.79</v>
      </c>
      <c r="S204" s="9">
        <v>82.42</v>
      </c>
      <c r="T204" s="32">
        <v>38.19</v>
      </c>
      <c r="U204" s="32">
        <v>17.82</v>
      </c>
      <c r="V204" s="32">
        <v>43.98</v>
      </c>
      <c r="W204" s="32">
        <v>92.94</v>
      </c>
      <c r="X204" s="32">
        <v>88.45</v>
      </c>
      <c r="Y204" s="32">
        <v>89.27</v>
      </c>
      <c r="Z204" s="32">
        <v>98.94</v>
      </c>
    </row>
    <row r="205" spans="1:26" ht="12.75">
      <c r="A205" s="34">
        <v>6</v>
      </c>
      <c r="B205" s="34">
        <v>10</v>
      </c>
      <c r="C205" s="34">
        <v>3</v>
      </c>
      <c r="D205" s="35">
        <v>3</v>
      </c>
      <c r="E205" s="36"/>
      <c r="F205" s="31" t="s">
        <v>257</v>
      </c>
      <c r="G205" s="56" t="s">
        <v>439</v>
      </c>
      <c r="H205" s="33">
        <v>59763259.71</v>
      </c>
      <c r="I205" s="33">
        <v>33576726.86</v>
      </c>
      <c r="J205" s="33">
        <v>8710621.85</v>
      </c>
      <c r="K205" s="33">
        <v>17475911</v>
      </c>
      <c r="L205" s="33">
        <v>47312289.48</v>
      </c>
      <c r="M205" s="33">
        <v>25445233.54</v>
      </c>
      <c r="N205" s="33">
        <v>7407372.94</v>
      </c>
      <c r="O205" s="33">
        <v>14459683</v>
      </c>
      <c r="P205" s="9">
        <v>79.16</v>
      </c>
      <c r="Q205" s="9">
        <v>75.78</v>
      </c>
      <c r="R205" s="9">
        <v>85.03</v>
      </c>
      <c r="S205" s="9">
        <v>82.74</v>
      </c>
      <c r="T205" s="32">
        <v>53.78</v>
      </c>
      <c r="U205" s="32">
        <v>15.65</v>
      </c>
      <c r="V205" s="32">
        <v>30.56</v>
      </c>
      <c r="W205" s="32">
        <v>98.57</v>
      </c>
      <c r="X205" s="32">
        <v>99.32</v>
      </c>
      <c r="Y205" s="32">
        <v>94.41</v>
      </c>
      <c r="Z205" s="32">
        <v>99.5</v>
      </c>
    </row>
    <row r="206" spans="1:26" ht="12.75">
      <c r="A206" s="34">
        <v>6</v>
      </c>
      <c r="B206" s="34">
        <v>5</v>
      </c>
      <c r="C206" s="34">
        <v>6</v>
      </c>
      <c r="D206" s="35">
        <v>3</v>
      </c>
      <c r="E206" s="36"/>
      <c r="F206" s="31" t="s">
        <v>257</v>
      </c>
      <c r="G206" s="56" t="s">
        <v>440</v>
      </c>
      <c r="H206" s="33">
        <v>22769450.44</v>
      </c>
      <c r="I206" s="33">
        <v>5639530.61</v>
      </c>
      <c r="J206" s="33">
        <v>7443944.83</v>
      </c>
      <c r="K206" s="33">
        <v>9685975</v>
      </c>
      <c r="L206" s="33">
        <v>16978016.93</v>
      </c>
      <c r="M206" s="33">
        <v>4378342.37</v>
      </c>
      <c r="N206" s="33">
        <v>4782756.56</v>
      </c>
      <c r="O206" s="33">
        <v>7816918</v>
      </c>
      <c r="P206" s="9">
        <v>74.56</v>
      </c>
      <c r="Q206" s="9">
        <v>77.63</v>
      </c>
      <c r="R206" s="9">
        <v>64.25</v>
      </c>
      <c r="S206" s="9">
        <v>80.7</v>
      </c>
      <c r="T206" s="32">
        <v>25.78</v>
      </c>
      <c r="U206" s="32">
        <v>28.17</v>
      </c>
      <c r="V206" s="32">
        <v>46.04</v>
      </c>
      <c r="W206" s="32">
        <v>112.65</v>
      </c>
      <c r="X206" s="32">
        <v>139.77</v>
      </c>
      <c r="Y206" s="32">
        <v>113.86</v>
      </c>
      <c r="Z206" s="32">
        <v>101.02</v>
      </c>
    </row>
    <row r="207" spans="1:26" ht="12.75">
      <c r="A207" s="34">
        <v>6</v>
      </c>
      <c r="B207" s="34">
        <v>14</v>
      </c>
      <c r="C207" s="34">
        <v>8</v>
      </c>
      <c r="D207" s="35">
        <v>3</v>
      </c>
      <c r="E207" s="36"/>
      <c r="F207" s="31" t="s">
        <v>257</v>
      </c>
      <c r="G207" s="56" t="s">
        <v>441</v>
      </c>
      <c r="H207" s="33">
        <v>32503279.51</v>
      </c>
      <c r="I207" s="33">
        <v>13245549</v>
      </c>
      <c r="J207" s="33">
        <v>7884973.51</v>
      </c>
      <c r="K207" s="33">
        <v>11372757</v>
      </c>
      <c r="L207" s="33">
        <v>27010123.42</v>
      </c>
      <c r="M207" s="33">
        <v>9851377.34</v>
      </c>
      <c r="N207" s="33">
        <v>7709240.08</v>
      </c>
      <c r="O207" s="33">
        <v>9449506</v>
      </c>
      <c r="P207" s="9">
        <v>83.09</v>
      </c>
      <c r="Q207" s="9">
        <v>74.37</v>
      </c>
      <c r="R207" s="9">
        <v>97.77</v>
      </c>
      <c r="S207" s="9">
        <v>83.08</v>
      </c>
      <c r="T207" s="32">
        <v>36.47</v>
      </c>
      <c r="U207" s="32">
        <v>28.54</v>
      </c>
      <c r="V207" s="32">
        <v>34.98</v>
      </c>
      <c r="W207" s="32">
        <v>91.61</v>
      </c>
      <c r="X207" s="32">
        <v>103.54</v>
      </c>
      <c r="Y207" s="32">
        <v>73.99</v>
      </c>
      <c r="Z207" s="32">
        <v>98.95</v>
      </c>
    </row>
    <row r="208" spans="1:26" ht="12.75">
      <c r="A208" s="34">
        <v>6</v>
      </c>
      <c r="B208" s="34">
        <v>12</v>
      </c>
      <c r="C208" s="34">
        <v>5</v>
      </c>
      <c r="D208" s="35">
        <v>3</v>
      </c>
      <c r="E208" s="36"/>
      <c r="F208" s="31" t="s">
        <v>257</v>
      </c>
      <c r="G208" s="56" t="s">
        <v>442</v>
      </c>
      <c r="H208" s="33">
        <v>56244657.01</v>
      </c>
      <c r="I208" s="33">
        <v>19308723</v>
      </c>
      <c r="J208" s="33">
        <v>17674142.01</v>
      </c>
      <c r="K208" s="33">
        <v>19261792</v>
      </c>
      <c r="L208" s="33">
        <v>40415335.79</v>
      </c>
      <c r="M208" s="33">
        <v>14205712.43</v>
      </c>
      <c r="N208" s="33">
        <v>10594189.36</v>
      </c>
      <c r="O208" s="33">
        <v>15615434</v>
      </c>
      <c r="P208" s="9">
        <v>71.85</v>
      </c>
      <c r="Q208" s="9">
        <v>73.57</v>
      </c>
      <c r="R208" s="9">
        <v>59.94</v>
      </c>
      <c r="S208" s="9">
        <v>81.06</v>
      </c>
      <c r="T208" s="32">
        <v>35.14</v>
      </c>
      <c r="U208" s="32">
        <v>26.21</v>
      </c>
      <c r="V208" s="32">
        <v>38.63</v>
      </c>
      <c r="W208" s="32">
        <v>106.5</v>
      </c>
      <c r="X208" s="32">
        <v>110.06</v>
      </c>
      <c r="Y208" s="32">
        <v>107.7</v>
      </c>
      <c r="Z208" s="32">
        <v>102.7</v>
      </c>
    </row>
    <row r="209" spans="1:26" ht="12.75">
      <c r="A209" s="34">
        <v>6</v>
      </c>
      <c r="B209" s="34">
        <v>8</v>
      </c>
      <c r="C209" s="34">
        <v>10</v>
      </c>
      <c r="D209" s="35">
        <v>3</v>
      </c>
      <c r="E209" s="36"/>
      <c r="F209" s="31" t="s">
        <v>257</v>
      </c>
      <c r="G209" s="56" t="s">
        <v>443</v>
      </c>
      <c r="H209" s="33">
        <v>16695805.02</v>
      </c>
      <c r="I209" s="33">
        <v>4866696.23</v>
      </c>
      <c r="J209" s="33">
        <v>5043726.79</v>
      </c>
      <c r="K209" s="33">
        <v>6785382</v>
      </c>
      <c r="L209" s="33">
        <v>13900984.61</v>
      </c>
      <c r="M209" s="33">
        <v>3957461.26</v>
      </c>
      <c r="N209" s="33">
        <v>4434472.35</v>
      </c>
      <c r="O209" s="33">
        <v>5509051</v>
      </c>
      <c r="P209" s="9">
        <v>83.26</v>
      </c>
      <c r="Q209" s="9">
        <v>81.31</v>
      </c>
      <c r="R209" s="9">
        <v>87.92</v>
      </c>
      <c r="S209" s="9">
        <v>81.18</v>
      </c>
      <c r="T209" s="32">
        <v>28.46</v>
      </c>
      <c r="U209" s="32">
        <v>31.9</v>
      </c>
      <c r="V209" s="32">
        <v>39.63</v>
      </c>
      <c r="W209" s="32">
        <v>112.86</v>
      </c>
      <c r="X209" s="32">
        <v>131.13</v>
      </c>
      <c r="Y209" s="32">
        <v>131.61</v>
      </c>
      <c r="Z209" s="32">
        <v>92.91</v>
      </c>
    </row>
    <row r="210" spans="1:26" ht="12.75">
      <c r="A210" s="34">
        <v>6</v>
      </c>
      <c r="B210" s="34">
        <v>13</v>
      </c>
      <c r="C210" s="34">
        <v>4</v>
      </c>
      <c r="D210" s="35">
        <v>3</v>
      </c>
      <c r="E210" s="36"/>
      <c r="F210" s="31" t="s">
        <v>257</v>
      </c>
      <c r="G210" s="56" t="s">
        <v>444</v>
      </c>
      <c r="H210" s="33">
        <v>44429441.38</v>
      </c>
      <c r="I210" s="33">
        <v>19284003</v>
      </c>
      <c r="J210" s="33">
        <v>13226838.38</v>
      </c>
      <c r="K210" s="33">
        <v>11918600</v>
      </c>
      <c r="L210" s="33">
        <v>33446989.45</v>
      </c>
      <c r="M210" s="33">
        <v>14254745.73</v>
      </c>
      <c r="N210" s="33">
        <v>9317410.72</v>
      </c>
      <c r="O210" s="33">
        <v>9874833</v>
      </c>
      <c r="P210" s="9">
        <v>75.28</v>
      </c>
      <c r="Q210" s="9">
        <v>73.92</v>
      </c>
      <c r="R210" s="9">
        <v>70.44</v>
      </c>
      <c r="S210" s="9">
        <v>82.85</v>
      </c>
      <c r="T210" s="32">
        <v>42.61</v>
      </c>
      <c r="U210" s="32">
        <v>27.85</v>
      </c>
      <c r="V210" s="32">
        <v>29.52</v>
      </c>
      <c r="W210" s="32">
        <v>104.15</v>
      </c>
      <c r="X210" s="32">
        <v>97.12</v>
      </c>
      <c r="Y210" s="32">
        <v>119.01</v>
      </c>
      <c r="Z210" s="32">
        <v>102.79</v>
      </c>
    </row>
    <row r="211" spans="1:26" ht="12.75">
      <c r="A211" s="34">
        <v>6</v>
      </c>
      <c r="B211" s="34">
        <v>17</v>
      </c>
      <c r="C211" s="34">
        <v>3</v>
      </c>
      <c r="D211" s="35">
        <v>3</v>
      </c>
      <c r="E211" s="36"/>
      <c r="F211" s="31" t="s">
        <v>257</v>
      </c>
      <c r="G211" s="56" t="s">
        <v>445</v>
      </c>
      <c r="H211" s="33">
        <v>39644138.12</v>
      </c>
      <c r="I211" s="33">
        <v>13843856.47</v>
      </c>
      <c r="J211" s="33">
        <v>13759805.65</v>
      </c>
      <c r="K211" s="33">
        <v>12040476</v>
      </c>
      <c r="L211" s="33">
        <v>25039415.7</v>
      </c>
      <c r="M211" s="33">
        <v>10356862.9</v>
      </c>
      <c r="N211" s="33">
        <v>4919349.8</v>
      </c>
      <c r="O211" s="33">
        <v>9763203</v>
      </c>
      <c r="P211" s="9">
        <v>63.16</v>
      </c>
      <c r="Q211" s="9">
        <v>74.81</v>
      </c>
      <c r="R211" s="9">
        <v>35.75</v>
      </c>
      <c r="S211" s="9">
        <v>81.08</v>
      </c>
      <c r="T211" s="32">
        <v>41.36</v>
      </c>
      <c r="U211" s="32">
        <v>19.64</v>
      </c>
      <c r="V211" s="32">
        <v>38.99</v>
      </c>
      <c r="W211" s="32">
        <v>99.63</v>
      </c>
      <c r="X211" s="32">
        <v>103.46</v>
      </c>
      <c r="Y211" s="32">
        <v>86.58</v>
      </c>
      <c r="Z211" s="32">
        <v>103.42</v>
      </c>
    </row>
    <row r="212" spans="1:26" ht="12.75">
      <c r="A212" s="34">
        <v>6</v>
      </c>
      <c r="B212" s="34">
        <v>12</v>
      </c>
      <c r="C212" s="34">
        <v>6</v>
      </c>
      <c r="D212" s="35">
        <v>3</v>
      </c>
      <c r="E212" s="36"/>
      <c r="F212" s="31" t="s">
        <v>257</v>
      </c>
      <c r="G212" s="56" t="s">
        <v>446</v>
      </c>
      <c r="H212" s="33">
        <v>38145143.49</v>
      </c>
      <c r="I212" s="33">
        <v>15481126</v>
      </c>
      <c r="J212" s="33">
        <v>7868133.49</v>
      </c>
      <c r="K212" s="33">
        <v>14795884</v>
      </c>
      <c r="L212" s="33">
        <v>29096070.11</v>
      </c>
      <c r="M212" s="33">
        <v>11552021.49</v>
      </c>
      <c r="N212" s="33">
        <v>5577065.62</v>
      </c>
      <c r="O212" s="33">
        <v>11966983</v>
      </c>
      <c r="P212" s="9">
        <v>76.27</v>
      </c>
      <c r="Q212" s="9">
        <v>74.62</v>
      </c>
      <c r="R212" s="9">
        <v>70.88</v>
      </c>
      <c r="S212" s="9">
        <v>80.88</v>
      </c>
      <c r="T212" s="32">
        <v>39.7</v>
      </c>
      <c r="U212" s="32">
        <v>19.16</v>
      </c>
      <c r="V212" s="32">
        <v>41.12</v>
      </c>
      <c r="W212" s="32">
        <v>100.75</v>
      </c>
      <c r="X212" s="32">
        <v>96.34</v>
      </c>
      <c r="Y212" s="32">
        <v>100.21</v>
      </c>
      <c r="Z212" s="32">
        <v>105.69</v>
      </c>
    </row>
    <row r="213" spans="1:2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257</v>
      </c>
      <c r="G213" s="56" t="s">
        <v>447</v>
      </c>
      <c r="H213" s="33">
        <v>58238659.47</v>
      </c>
      <c r="I213" s="33">
        <v>26628391.46</v>
      </c>
      <c r="J213" s="33">
        <v>12123958.01</v>
      </c>
      <c r="K213" s="33">
        <v>19486310</v>
      </c>
      <c r="L213" s="33">
        <v>44932045.54</v>
      </c>
      <c r="M213" s="33">
        <v>18958483.12</v>
      </c>
      <c r="N213" s="33">
        <v>9853399.42</v>
      </c>
      <c r="O213" s="33">
        <v>16120163</v>
      </c>
      <c r="P213" s="9">
        <v>77.15</v>
      </c>
      <c r="Q213" s="9">
        <v>71.19</v>
      </c>
      <c r="R213" s="9">
        <v>81.27</v>
      </c>
      <c r="S213" s="9">
        <v>82.72</v>
      </c>
      <c r="T213" s="32">
        <v>42.19</v>
      </c>
      <c r="U213" s="32">
        <v>21.92</v>
      </c>
      <c r="V213" s="32">
        <v>35.87</v>
      </c>
      <c r="W213" s="32">
        <v>102.19</v>
      </c>
      <c r="X213" s="32">
        <v>103.97</v>
      </c>
      <c r="Y213" s="32">
        <v>100.59</v>
      </c>
      <c r="Z213" s="32">
        <v>101.15</v>
      </c>
    </row>
    <row r="214" spans="1:26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31" t="s">
        <v>257</v>
      </c>
      <c r="G214" s="56" t="s">
        <v>448</v>
      </c>
      <c r="H214" s="33">
        <v>31254994.36</v>
      </c>
      <c r="I214" s="33">
        <v>12740093.28</v>
      </c>
      <c r="J214" s="33">
        <v>7092589.08</v>
      </c>
      <c r="K214" s="33">
        <v>11422312</v>
      </c>
      <c r="L214" s="33">
        <v>24149645.01</v>
      </c>
      <c r="M214" s="33">
        <v>8763791.87</v>
      </c>
      <c r="N214" s="33">
        <v>6150223.14</v>
      </c>
      <c r="O214" s="33">
        <v>9235630</v>
      </c>
      <c r="P214" s="9">
        <v>77.26</v>
      </c>
      <c r="Q214" s="9">
        <v>68.78</v>
      </c>
      <c r="R214" s="9">
        <v>86.71</v>
      </c>
      <c r="S214" s="9">
        <v>80.85</v>
      </c>
      <c r="T214" s="32">
        <v>36.28</v>
      </c>
      <c r="U214" s="32">
        <v>25.46</v>
      </c>
      <c r="V214" s="32">
        <v>38.24</v>
      </c>
      <c r="W214" s="32">
        <v>101.27</v>
      </c>
      <c r="X214" s="32">
        <v>90.57</v>
      </c>
      <c r="Y214" s="32">
        <v>120.15</v>
      </c>
      <c r="Z214" s="32">
        <v>102.03</v>
      </c>
    </row>
    <row r="215" spans="1:26" ht="12.75">
      <c r="A215" s="34">
        <v>6</v>
      </c>
      <c r="B215" s="34">
        <v>2</v>
      </c>
      <c r="C215" s="34">
        <v>12</v>
      </c>
      <c r="D215" s="35">
        <v>3</v>
      </c>
      <c r="E215" s="36"/>
      <c r="F215" s="31" t="s">
        <v>257</v>
      </c>
      <c r="G215" s="56" t="s">
        <v>449</v>
      </c>
      <c r="H215" s="33">
        <v>24385809.92</v>
      </c>
      <c r="I215" s="33">
        <v>7453516.5</v>
      </c>
      <c r="J215" s="33">
        <v>7349767.42</v>
      </c>
      <c r="K215" s="33">
        <v>9582526</v>
      </c>
      <c r="L215" s="33">
        <v>17557819.43</v>
      </c>
      <c r="M215" s="33">
        <v>5845199.22</v>
      </c>
      <c r="N215" s="33">
        <v>3921382.21</v>
      </c>
      <c r="O215" s="33">
        <v>7791238</v>
      </c>
      <c r="P215" s="9">
        <v>72</v>
      </c>
      <c r="Q215" s="9">
        <v>78.42</v>
      </c>
      <c r="R215" s="9">
        <v>53.35</v>
      </c>
      <c r="S215" s="9">
        <v>81.3</v>
      </c>
      <c r="T215" s="32">
        <v>33.29</v>
      </c>
      <c r="U215" s="32">
        <v>22.33</v>
      </c>
      <c r="V215" s="32">
        <v>44.37</v>
      </c>
      <c r="W215" s="32">
        <v>97.53</v>
      </c>
      <c r="X215" s="32">
        <v>102.44</v>
      </c>
      <c r="Y215" s="32">
        <v>92.49</v>
      </c>
      <c r="Z215" s="32">
        <v>96.71</v>
      </c>
    </row>
    <row r="216" spans="1:26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31" t="s">
        <v>257</v>
      </c>
      <c r="G216" s="56" t="s">
        <v>450</v>
      </c>
      <c r="H216" s="33">
        <v>17597051.59</v>
      </c>
      <c r="I216" s="33">
        <v>5237683</v>
      </c>
      <c r="J216" s="33">
        <v>4552044.59</v>
      </c>
      <c r="K216" s="33">
        <v>7807324</v>
      </c>
      <c r="L216" s="33">
        <v>12715806.92</v>
      </c>
      <c r="M216" s="33">
        <v>3507941.8</v>
      </c>
      <c r="N216" s="33">
        <v>2919463.12</v>
      </c>
      <c r="O216" s="33">
        <v>6288402</v>
      </c>
      <c r="P216" s="9">
        <v>72.26</v>
      </c>
      <c r="Q216" s="9">
        <v>66.97</v>
      </c>
      <c r="R216" s="9">
        <v>64.13</v>
      </c>
      <c r="S216" s="9">
        <v>80.54</v>
      </c>
      <c r="T216" s="32">
        <v>27.58</v>
      </c>
      <c r="U216" s="32">
        <v>22.95</v>
      </c>
      <c r="V216" s="32">
        <v>49.45</v>
      </c>
      <c r="W216" s="32">
        <v>98.19</v>
      </c>
      <c r="X216" s="32">
        <v>99.02</v>
      </c>
      <c r="Y216" s="32">
        <v>90.72</v>
      </c>
      <c r="Z216" s="32">
        <v>101.6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257</v>
      </c>
      <c r="G217" s="56" t="s">
        <v>451</v>
      </c>
      <c r="H217" s="33">
        <v>26106898.55</v>
      </c>
      <c r="I217" s="33">
        <v>11531083.86</v>
      </c>
      <c r="J217" s="33">
        <v>8060631.69</v>
      </c>
      <c r="K217" s="33">
        <v>6515183</v>
      </c>
      <c r="L217" s="33">
        <v>16537522.54</v>
      </c>
      <c r="M217" s="33">
        <v>7891469.33</v>
      </c>
      <c r="N217" s="33">
        <v>3249911.21</v>
      </c>
      <c r="O217" s="33">
        <v>5396142</v>
      </c>
      <c r="P217" s="9">
        <v>63.34</v>
      </c>
      <c r="Q217" s="9">
        <v>68.43</v>
      </c>
      <c r="R217" s="9">
        <v>40.31</v>
      </c>
      <c r="S217" s="9">
        <v>82.82</v>
      </c>
      <c r="T217" s="32">
        <v>47.71</v>
      </c>
      <c r="U217" s="32">
        <v>19.65</v>
      </c>
      <c r="V217" s="32">
        <v>32.62</v>
      </c>
      <c r="W217" s="32">
        <v>97.19</v>
      </c>
      <c r="X217" s="32">
        <v>100.33</v>
      </c>
      <c r="Y217" s="32">
        <v>99.72</v>
      </c>
      <c r="Z217" s="32">
        <v>91.61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452</v>
      </c>
      <c r="G218" s="56" t="s">
        <v>453</v>
      </c>
      <c r="H218" s="33">
        <v>235711056</v>
      </c>
      <c r="I218" s="33">
        <v>103852265</v>
      </c>
      <c r="J218" s="33">
        <v>38837625</v>
      </c>
      <c r="K218" s="33">
        <v>93021166</v>
      </c>
      <c r="L218" s="33">
        <v>187010596.58</v>
      </c>
      <c r="M218" s="33">
        <v>76261071.64</v>
      </c>
      <c r="N218" s="33">
        <v>32808644.94</v>
      </c>
      <c r="O218" s="33">
        <v>77940880</v>
      </c>
      <c r="P218" s="9">
        <v>79.33</v>
      </c>
      <c r="Q218" s="9">
        <v>73.43</v>
      </c>
      <c r="R218" s="9">
        <v>84.47</v>
      </c>
      <c r="S218" s="9">
        <v>83.78</v>
      </c>
      <c r="T218" s="32">
        <v>40.77</v>
      </c>
      <c r="U218" s="32">
        <v>17.54</v>
      </c>
      <c r="V218" s="32">
        <v>41.67</v>
      </c>
      <c r="W218" s="32">
        <v>103.01</v>
      </c>
      <c r="X218" s="32">
        <v>107.96</v>
      </c>
      <c r="Y218" s="32">
        <v>93.99</v>
      </c>
      <c r="Z218" s="32">
        <v>102.57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452</v>
      </c>
      <c r="G219" s="56" t="s">
        <v>454</v>
      </c>
      <c r="H219" s="33">
        <v>276602893.51</v>
      </c>
      <c r="I219" s="33">
        <v>135517476.81</v>
      </c>
      <c r="J219" s="33">
        <v>41405385.7</v>
      </c>
      <c r="K219" s="33">
        <v>99680031</v>
      </c>
      <c r="L219" s="33">
        <v>199208294.5</v>
      </c>
      <c r="M219" s="33">
        <v>82185919.47</v>
      </c>
      <c r="N219" s="33">
        <v>33341562.03</v>
      </c>
      <c r="O219" s="33">
        <v>83680813</v>
      </c>
      <c r="P219" s="9">
        <v>72.01</v>
      </c>
      <c r="Q219" s="9">
        <v>60.64</v>
      </c>
      <c r="R219" s="9">
        <v>80.52</v>
      </c>
      <c r="S219" s="9">
        <v>83.94</v>
      </c>
      <c r="T219" s="32">
        <v>41.25</v>
      </c>
      <c r="U219" s="32">
        <v>16.73</v>
      </c>
      <c r="V219" s="32">
        <v>42</v>
      </c>
      <c r="W219" s="32">
        <v>98.06</v>
      </c>
      <c r="X219" s="32">
        <v>102.3</v>
      </c>
      <c r="Y219" s="32">
        <v>91.62</v>
      </c>
      <c r="Z219" s="32">
        <v>96.82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452</v>
      </c>
      <c r="G220" s="56" t="s">
        <v>455</v>
      </c>
      <c r="H220" s="33">
        <v>1748853572</v>
      </c>
      <c r="I220" s="33">
        <v>1055291652</v>
      </c>
      <c r="J220" s="33">
        <v>295877254</v>
      </c>
      <c r="K220" s="33">
        <v>397684666</v>
      </c>
      <c r="L220" s="33">
        <v>1268186370.81</v>
      </c>
      <c r="M220" s="33">
        <v>704269786.52</v>
      </c>
      <c r="N220" s="33">
        <v>226649619.29</v>
      </c>
      <c r="O220" s="33">
        <v>337266965</v>
      </c>
      <c r="P220" s="9">
        <v>72.51</v>
      </c>
      <c r="Q220" s="9">
        <v>66.73</v>
      </c>
      <c r="R220" s="9">
        <v>76.6</v>
      </c>
      <c r="S220" s="9">
        <v>84.8</v>
      </c>
      <c r="T220" s="32">
        <v>55.53</v>
      </c>
      <c r="U220" s="32">
        <v>17.87</v>
      </c>
      <c r="V220" s="32">
        <v>26.59</v>
      </c>
      <c r="W220" s="32">
        <v>92.85</v>
      </c>
      <c r="X220" s="32">
        <v>102.24</v>
      </c>
      <c r="Y220" s="32">
        <v>65.83</v>
      </c>
      <c r="Z220" s="32">
        <v>101.37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452</v>
      </c>
      <c r="G221" s="56" t="s">
        <v>456</v>
      </c>
      <c r="H221" s="33">
        <v>343343202.92</v>
      </c>
      <c r="I221" s="33">
        <v>122828137</v>
      </c>
      <c r="J221" s="33">
        <v>86822446.92</v>
      </c>
      <c r="K221" s="33">
        <v>133692619</v>
      </c>
      <c r="L221" s="33">
        <v>250468653.78</v>
      </c>
      <c r="M221" s="33">
        <v>90345745.33</v>
      </c>
      <c r="N221" s="33">
        <v>48076433.45</v>
      </c>
      <c r="O221" s="33">
        <v>112046475</v>
      </c>
      <c r="P221" s="9">
        <v>72.94</v>
      </c>
      <c r="Q221" s="9">
        <v>73.55</v>
      </c>
      <c r="R221" s="9">
        <v>55.37</v>
      </c>
      <c r="S221" s="9">
        <v>83.8</v>
      </c>
      <c r="T221" s="32">
        <v>36.07</v>
      </c>
      <c r="U221" s="32">
        <v>19.19</v>
      </c>
      <c r="V221" s="32">
        <v>44.73</v>
      </c>
      <c r="W221" s="32">
        <v>99.34</v>
      </c>
      <c r="X221" s="32">
        <v>104.02</v>
      </c>
      <c r="Y221" s="32">
        <v>90.72</v>
      </c>
      <c r="Z221" s="32">
        <v>99.79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457</v>
      </c>
      <c r="G222" s="56" t="s">
        <v>458</v>
      </c>
      <c r="H222" s="33">
        <v>86682645.82</v>
      </c>
      <c r="I222" s="33">
        <v>28159015.33</v>
      </c>
      <c r="J222" s="33">
        <v>25014012.49</v>
      </c>
      <c r="K222" s="33">
        <v>33509618</v>
      </c>
      <c r="L222" s="33">
        <v>61339160.61</v>
      </c>
      <c r="M222" s="33">
        <v>20168495.16</v>
      </c>
      <c r="N222" s="33">
        <v>14392594.45</v>
      </c>
      <c r="O222" s="33">
        <v>26778071</v>
      </c>
      <c r="P222" s="9">
        <v>70.76</v>
      </c>
      <c r="Q222" s="9">
        <v>71.62</v>
      </c>
      <c r="R222" s="9">
        <v>57.53</v>
      </c>
      <c r="S222" s="9">
        <v>79.91</v>
      </c>
      <c r="T222" s="32">
        <v>32.88</v>
      </c>
      <c r="U222" s="32">
        <v>23.46</v>
      </c>
      <c r="V222" s="32">
        <v>43.65</v>
      </c>
      <c r="W222" s="32">
        <v>99.08</v>
      </c>
      <c r="X222" s="32">
        <v>106.83</v>
      </c>
      <c r="Y222" s="32">
        <v>89.75</v>
      </c>
      <c r="Z222" s="32">
        <v>99.21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457</v>
      </c>
      <c r="G223" s="56" t="s">
        <v>459</v>
      </c>
      <c r="H223" s="33">
        <v>97764268.97</v>
      </c>
      <c r="I223" s="33">
        <v>22444884</v>
      </c>
      <c r="J223" s="33">
        <v>24101853.97</v>
      </c>
      <c r="K223" s="33">
        <v>51217531</v>
      </c>
      <c r="L223" s="33">
        <v>73525020.95</v>
      </c>
      <c r="M223" s="33">
        <v>16592950.37</v>
      </c>
      <c r="N223" s="33">
        <v>14911318.58</v>
      </c>
      <c r="O223" s="33">
        <v>42020752</v>
      </c>
      <c r="P223" s="9">
        <v>75.2</v>
      </c>
      <c r="Q223" s="9">
        <v>73.92</v>
      </c>
      <c r="R223" s="9">
        <v>61.86</v>
      </c>
      <c r="S223" s="9">
        <v>82.04</v>
      </c>
      <c r="T223" s="32">
        <v>22.56</v>
      </c>
      <c r="U223" s="32">
        <v>20.28</v>
      </c>
      <c r="V223" s="32">
        <v>57.15</v>
      </c>
      <c r="W223" s="32">
        <v>100.3</v>
      </c>
      <c r="X223" s="32">
        <v>101.9</v>
      </c>
      <c r="Y223" s="32">
        <v>93.65</v>
      </c>
      <c r="Z223" s="32">
        <v>102.25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457</v>
      </c>
      <c r="G224" s="56" t="s">
        <v>460</v>
      </c>
      <c r="H224" s="33">
        <v>71854912.5</v>
      </c>
      <c r="I224" s="33">
        <v>17355258</v>
      </c>
      <c r="J224" s="33">
        <v>29589669.5</v>
      </c>
      <c r="K224" s="33">
        <v>24909985</v>
      </c>
      <c r="L224" s="33">
        <v>56788245.99</v>
      </c>
      <c r="M224" s="33">
        <v>14049015.92</v>
      </c>
      <c r="N224" s="33">
        <v>22848444.07</v>
      </c>
      <c r="O224" s="33">
        <v>19890786</v>
      </c>
      <c r="P224" s="9">
        <v>79.03</v>
      </c>
      <c r="Q224" s="9">
        <v>80.94</v>
      </c>
      <c r="R224" s="9">
        <v>77.21</v>
      </c>
      <c r="S224" s="9">
        <v>79.85</v>
      </c>
      <c r="T224" s="32">
        <v>24.73</v>
      </c>
      <c r="U224" s="32">
        <v>40.23</v>
      </c>
      <c r="V224" s="32">
        <v>35.02</v>
      </c>
      <c r="W224" s="32">
        <v>119.76</v>
      </c>
      <c r="X224" s="32">
        <v>110.43</v>
      </c>
      <c r="Y224" s="32">
        <v>134.93</v>
      </c>
      <c r="Z224" s="32">
        <v>111.97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457</v>
      </c>
      <c r="G225" s="56" t="s">
        <v>461</v>
      </c>
      <c r="H225" s="33">
        <v>67559157.97</v>
      </c>
      <c r="I225" s="33">
        <v>12426840</v>
      </c>
      <c r="J225" s="33">
        <v>22798837.97</v>
      </c>
      <c r="K225" s="33">
        <v>32333480</v>
      </c>
      <c r="L225" s="33">
        <v>45525440.47</v>
      </c>
      <c r="M225" s="33">
        <v>7934726.14</v>
      </c>
      <c r="N225" s="33">
        <v>11226604.33</v>
      </c>
      <c r="O225" s="33">
        <v>26364110</v>
      </c>
      <c r="P225" s="9">
        <v>67.38</v>
      </c>
      <c r="Q225" s="9">
        <v>63.85</v>
      </c>
      <c r="R225" s="9">
        <v>49.24</v>
      </c>
      <c r="S225" s="9">
        <v>81.53</v>
      </c>
      <c r="T225" s="32">
        <v>17.42</v>
      </c>
      <c r="U225" s="32">
        <v>24.66</v>
      </c>
      <c r="V225" s="32">
        <v>57.91</v>
      </c>
      <c r="W225" s="32">
        <v>101.68</v>
      </c>
      <c r="X225" s="32">
        <v>111.6</v>
      </c>
      <c r="Y225" s="32">
        <v>91.71</v>
      </c>
      <c r="Z225" s="32">
        <v>103.71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457</v>
      </c>
      <c r="G226" s="56" t="s">
        <v>462</v>
      </c>
      <c r="H226" s="33">
        <v>51009085.98</v>
      </c>
      <c r="I226" s="33">
        <v>13610063.79</v>
      </c>
      <c r="J226" s="33">
        <v>18612667.19</v>
      </c>
      <c r="K226" s="33">
        <v>18786355</v>
      </c>
      <c r="L226" s="33">
        <v>36641154.61</v>
      </c>
      <c r="M226" s="33">
        <v>9981279.47</v>
      </c>
      <c r="N226" s="33">
        <v>11216125.14</v>
      </c>
      <c r="O226" s="33">
        <v>15443750</v>
      </c>
      <c r="P226" s="9">
        <v>71.83</v>
      </c>
      <c r="Q226" s="9">
        <v>73.33</v>
      </c>
      <c r="R226" s="9">
        <v>60.26</v>
      </c>
      <c r="S226" s="9">
        <v>82.2</v>
      </c>
      <c r="T226" s="32">
        <v>27.24</v>
      </c>
      <c r="U226" s="32">
        <v>30.61</v>
      </c>
      <c r="V226" s="32">
        <v>42.14</v>
      </c>
      <c r="W226" s="32">
        <v>109.58</v>
      </c>
      <c r="X226" s="32">
        <v>115.23</v>
      </c>
      <c r="Y226" s="32">
        <v>114.86</v>
      </c>
      <c r="Z226" s="32">
        <v>102.89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457</v>
      </c>
      <c r="G227" s="56" t="s">
        <v>463</v>
      </c>
      <c r="H227" s="33">
        <v>79195989</v>
      </c>
      <c r="I227" s="33">
        <v>25786394</v>
      </c>
      <c r="J227" s="33">
        <v>26055063</v>
      </c>
      <c r="K227" s="33">
        <v>27354532</v>
      </c>
      <c r="L227" s="33">
        <v>57604525.72</v>
      </c>
      <c r="M227" s="33">
        <v>18278920.08</v>
      </c>
      <c r="N227" s="33">
        <v>16739826.64</v>
      </c>
      <c r="O227" s="33">
        <v>22585779</v>
      </c>
      <c r="P227" s="9">
        <v>72.73</v>
      </c>
      <c r="Q227" s="9">
        <v>70.88</v>
      </c>
      <c r="R227" s="9">
        <v>64.24</v>
      </c>
      <c r="S227" s="9">
        <v>82.56</v>
      </c>
      <c r="T227" s="32">
        <v>31.73</v>
      </c>
      <c r="U227" s="32">
        <v>29.05</v>
      </c>
      <c r="V227" s="32">
        <v>39.2</v>
      </c>
      <c r="W227" s="32">
        <v>106.58</v>
      </c>
      <c r="X227" s="32">
        <v>105.12</v>
      </c>
      <c r="Y227" s="32">
        <v>113.98</v>
      </c>
      <c r="Z227" s="32">
        <v>102.78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457</v>
      </c>
      <c r="G228" s="56" t="s">
        <v>464</v>
      </c>
      <c r="H228" s="33">
        <v>99418739.85</v>
      </c>
      <c r="I228" s="33">
        <v>25702127.39</v>
      </c>
      <c r="J228" s="33">
        <v>28311625.46</v>
      </c>
      <c r="K228" s="33">
        <v>45404987</v>
      </c>
      <c r="L228" s="33">
        <v>72583478.04</v>
      </c>
      <c r="M228" s="33">
        <v>18143673.61</v>
      </c>
      <c r="N228" s="33">
        <v>17022718.43</v>
      </c>
      <c r="O228" s="33">
        <v>37417086</v>
      </c>
      <c r="P228" s="9">
        <v>73</v>
      </c>
      <c r="Q228" s="9">
        <v>70.59</v>
      </c>
      <c r="R228" s="9">
        <v>60.12</v>
      </c>
      <c r="S228" s="9">
        <v>82.4</v>
      </c>
      <c r="T228" s="32">
        <v>24.99</v>
      </c>
      <c r="U228" s="32">
        <v>23.45</v>
      </c>
      <c r="V228" s="32">
        <v>51.55</v>
      </c>
      <c r="W228" s="32">
        <v>100.44</v>
      </c>
      <c r="X228" s="32">
        <v>106.04</v>
      </c>
      <c r="Y228" s="32">
        <v>95.34</v>
      </c>
      <c r="Z228" s="32">
        <v>100.32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457</v>
      </c>
      <c r="G229" s="56" t="s">
        <v>465</v>
      </c>
      <c r="H229" s="33">
        <v>75358515.63</v>
      </c>
      <c r="I229" s="33">
        <v>21007137</v>
      </c>
      <c r="J229" s="33">
        <v>20733373.63</v>
      </c>
      <c r="K229" s="33">
        <v>33618005</v>
      </c>
      <c r="L229" s="33">
        <v>56564581.45</v>
      </c>
      <c r="M229" s="33">
        <v>15753957.69</v>
      </c>
      <c r="N229" s="33">
        <v>13324866.76</v>
      </c>
      <c r="O229" s="33">
        <v>27485757</v>
      </c>
      <c r="P229" s="9">
        <v>75.06</v>
      </c>
      <c r="Q229" s="9">
        <v>74.99</v>
      </c>
      <c r="R229" s="9">
        <v>64.26</v>
      </c>
      <c r="S229" s="9">
        <v>81.75</v>
      </c>
      <c r="T229" s="32">
        <v>27.85</v>
      </c>
      <c r="U229" s="32">
        <v>23.55</v>
      </c>
      <c r="V229" s="32">
        <v>48.59</v>
      </c>
      <c r="W229" s="32">
        <v>99.42</v>
      </c>
      <c r="X229" s="32">
        <v>104.08</v>
      </c>
      <c r="Y229" s="32">
        <v>104.51</v>
      </c>
      <c r="Z229" s="32">
        <v>94.74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457</v>
      </c>
      <c r="G230" s="56" t="s">
        <v>466</v>
      </c>
      <c r="H230" s="33">
        <v>136114916.44</v>
      </c>
      <c r="I230" s="33">
        <v>42007950.65</v>
      </c>
      <c r="J230" s="33">
        <v>46834417.79</v>
      </c>
      <c r="K230" s="33">
        <v>47272548</v>
      </c>
      <c r="L230" s="33">
        <v>99741160.72</v>
      </c>
      <c r="M230" s="33">
        <v>30918701.45</v>
      </c>
      <c r="N230" s="33">
        <v>29836675.27</v>
      </c>
      <c r="O230" s="33">
        <v>38985784</v>
      </c>
      <c r="P230" s="9">
        <v>73.27</v>
      </c>
      <c r="Q230" s="9">
        <v>73.6</v>
      </c>
      <c r="R230" s="9">
        <v>63.7</v>
      </c>
      <c r="S230" s="9">
        <v>82.47</v>
      </c>
      <c r="T230" s="32">
        <v>30.99</v>
      </c>
      <c r="U230" s="32">
        <v>29.91</v>
      </c>
      <c r="V230" s="32">
        <v>39.08</v>
      </c>
      <c r="W230" s="32">
        <v>109.09</v>
      </c>
      <c r="X230" s="32">
        <v>118.46</v>
      </c>
      <c r="Y230" s="32">
        <v>136.96</v>
      </c>
      <c r="Z230" s="32">
        <v>89.53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457</v>
      </c>
      <c r="G231" s="56" t="s">
        <v>467</v>
      </c>
      <c r="H231" s="33">
        <v>54405758</v>
      </c>
      <c r="I231" s="33">
        <v>17695030</v>
      </c>
      <c r="J231" s="33">
        <v>13179169</v>
      </c>
      <c r="K231" s="33">
        <v>23531559</v>
      </c>
      <c r="L231" s="33">
        <v>40021766.59</v>
      </c>
      <c r="M231" s="33">
        <v>11215667.61</v>
      </c>
      <c r="N231" s="33">
        <v>9221214.98</v>
      </c>
      <c r="O231" s="33">
        <v>19584884</v>
      </c>
      <c r="P231" s="9">
        <v>73.56</v>
      </c>
      <c r="Q231" s="9">
        <v>63.38</v>
      </c>
      <c r="R231" s="9">
        <v>69.96</v>
      </c>
      <c r="S231" s="9">
        <v>83.22</v>
      </c>
      <c r="T231" s="32">
        <v>28.02</v>
      </c>
      <c r="U231" s="32">
        <v>23.04</v>
      </c>
      <c r="V231" s="32">
        <v>48.93</v>
      </c>
      <c r="W231" s="32">
        <v>99.81</v>
      </c>
      <c r="X231" s="32">
        <v>103.87</v>
      </c>
      <c r="Y231" s="32">
        <v>111.59</v>
      </c>
      <c r="Z231" s="32">
        <v>93.1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457</v>
      </c>
      <c r="G232" s="56" t="s">
        <v>468</v>
      </c>
      <c r="H232" s="33">
        <v>96361526.17</v>
      </c>
      <c r="I232" s="33">
        <v>23362653.11</v>
      </c>
      <c r="J232" s="33">
        <v>19770322.06</v>
      </c>
      <c r="K232" s="33">
        <v>53228551</v>
      </c>
      <c r="L232" s="33">
        <v>74840796.82</v>
      </c>
      <c r="M232" s="33">
        <v>15713452.77</v>
      </c>
      <c r="N232" s="33">
        <v>14966098.05</v>
      </c>
      <c r="O232" s="33">
        <v>44161246</v>
      </c>
      <c r="P232" s="9">
        <v>77.66</v>
      </c>
      <c r="Q232" s="9">
        <v>67.25</v>
      </c>
      <c r="R232" s="9">
        <v>75.69</v>
      </c>
      <c r="S232" s="9">
        <v>82.96</v>
      </c>
      <c r="T232" s="32">
        <v>20.99</v>
      </c>
      <c r="U232" s="32">
        <v>19.99</v>
      </c>
      <c r="V232" s="32">
        <v>59</v>
      </c>
      <c r="W232" s="32">
        <v>100.58</v>
      </c>
      <c r="X232" s="32">
        <v>106.04</v>
      </c>
      <c r="Y232" s="32">
        <v>100.28</v>
      </c>
      <c r="Z232" s="32">
        <v>98.87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457</v>
      </c>
      <c r="G233" s="56" t="s">
        <v>469</v>
      </c>
      <c r="H233" s="33">
        <v>46350049.21</v>
      </c>
      <c r="I233" s="33">
        <v>9469034</v>
      </c>
      <c r="J233" s="33">
        <v>15526950.21</v>
      </c>
      <c r="K233" s="33">
        <v>21354065</v>
      </c>
      <c r="L233" s="33">
        <v>32346599.75</v>
      </c>
      <c r="M233" s="33">
        <v>6879619.37</v>
      </c>
      <c r="N233" s="33">
        <v>8221772.38</v>
      </c>
      <c r="O233" s="33">
        <v>17245208</v>
      </c>
      <c r="P233" s="9">
        <v>69.78</v>
      </c>
      <c r="Q233" s="9">
        <v>72.65</v>
      </c>
      <c r="R233" s="9">
        <v>52.95</v>
      </c>
      <c r="S233" s="9">
        <v>80.75</v>
      </c>
      <c r="T233" s="32">
        <v>21.26</v>
      </c>
      <c r="U233" s="32">
        <v>25.41</v>
      </c>
      <c r="V233" s="32">
        <v>53.31</v>
      </c>
      <c r="W233" s="32">
        <v>80.77</v>
      </c>
      <c r="X233" s="32">
        <v>99.44</v>
      </c>
      <c r="Y233" s="32">
        <v>55.44</v>
      </c>
      <c r="Z233" s="32">
        <v>94.26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457</v>
      </c>
      <c r="G234" s="56" t="s">
        <v>470</v>
      </c>
      <c r="H234" s="33">
        <v>39784609.21</v>
      </c>
      <c r="I234" s="33">
        <v>8226723</v>
      </c>
      <c r="J234" s="33">
        <v>19374002.21</v>
      </c>
      <c r="K234" s="33">
        <v>12183884</v>
      </c>
      <c r="L234" s="33">
        <v>28857359.88</v>
      </c>
      <c r="M234" s="33">
        <v>5880112.12</v>
      </c>
      <c r="N234" s="33">
        <v>13093266.76</v>
      </c>
      <c r="O234" s="33">
        <v>9883981</v>
      </c>
      <c r="P234" s="9">
        <v>72.53</v>
      </c>
      <c r="Q234" s="9">
        <v>71.47</v>
      </c>
      <c r="R234" s="9">
        <v>67.58</v>
      </c>
      <c r="S234" s="9">
        <v>81.12</v>
      </c>
      <c r="T234" s="32">
        <v>20.37</v>
      </c>
      <c r="U234" s="32">
        <v>45.37</v>
      </c>
      <c r="V234" s="32">
        <v>34.25</v>
      </c>
      <c r="W234" s="32">
        <v>112.15</v>
      </c>
      <c r="X234" s="32">
        <v>105.43</v>
      </c>
      <c r="Y234" s="32">
        <v>133.85</v>
      </c>
      <c r="Z234" s="32">
        <v>95.29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457</v>
      </c>
      <c r="G235" s="56" t="s">
        <v>471</v>
      </c>
      <c r="H235" s="33">
        <v>119996260.79</v>
      </c>
      <c r="I235" s="33">
        <v>38037590</v>
      </c>
      <c r="J235" s="33">
        <v>23431042.79</v>
      </c>
      <c r="K235" s="33">
        <v>58527628</v>
      </c>
      <c r="L235" s="33">
        <v>86328152.08</v>
      </c>
      <c r="M235" s="33">
        <v>23498257.65</v>
      </c>
      <c r="N235" s="33">
        <v>13631695.43</v>
      </c>
      <c r="O235" s="33">
        <v>49198199</v>
      </c>
      <c r="P235" s="9">
        <v>71.94</v>
      </c>
      <c r="Q235" s="9">
        <v>61.77</v>
      </c>
      <c r="R235" s="9">
        <v>58.17</v>
      </c>
      <c r="S235" s="9">
        <v>84.05</v>
      </c>
      <c r="T235" s="32">
        <v>27.21</v>
      </c>
      <c r="U235" s="32">
        <v>15.79</v>
      </c>
      <c r="V235" s="32">
        <v>56.98</v>
      </c>
      <c r="W235" s="32">
        <v>97.7</v>
      </c>
      <c r="X235" s="32">
        <v>109.56</v>
      </c>
      <c r="Y235" s="32">
        <v>93.59</v>
      </c>
      <c r="Z235" s="32">
        <v>93.98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457</v>
      </c>
      <c r="G236" s="56" t="s">
        <v>472</v>
      </c>
      <c r="H236" s="33">
        <v>56377310.34</v>
      </c>
      <c r="I236" s="33">
        <v>10927328.78</v>
      </c>
      <c r="J236" s="33">
        <v>17997617.56</v>
      </c>
      <c r="K236" s="33">
        <v>27452364</v>
      </c>
      <c r="L236" s="33">
        <v>40037157.25</v>
      </c>
      <c r="M236" s="33">
        <v>7232732.12</v>
      </c>
      <c r="N236" s="33">
        <v>10275281.13</v>
      </c>
      <c r="O236" s="33">
        <v>22529144</v>
      </c>
      <c r="P236" s="9">
        <v>71.01</v>
      </c>
      <c r="Q236" s="9">
        <v>66.18</v>
      </c>
      <c r="R236" s="9">
        <v>57.09</v>
      </c>
      <c r="S236" s="9">
        <v>82.06</v>
      </c>
      <c r="T236" s="32">
        <v>18.06</v>
      </c>
      <c r="U236" s="32">
        <v>25.66</v>
      </c>
      <c r="V236" s="32">
        <v>56.27</v>
      </c>
      <c r="W236" s="32">
        <v>105.41</v>
      </c>
      <c r="X236" s="32">
        <v>109.71</v>
      </c>
      <c r="Y236" s="32">
        <v>126.12</v>
      </c>
      <c r="Z236" s="32">
        <v>96.93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457</v>
      </c>
      <c r="G237" s="56" t="s">
        <v>473</v>
      </c>
      <c r="H237" s="33">
        <v>53746323</v>
      </c>
      <c r="I237" s="33">
        <v>15081067</v>
      </c>
      <c r="J237" s="33">
        <v>14198791</v>
      </c>
      <c r="K237" s="33">
        <v>24466465</v>
      </c>
      <c r="L237" s="33">
        <v>39550621.27</v>
      </c>
      <c r="M237" s="33">
        <v>10784788.69</v>
      </c>
      <c r="N237" s="33">
        <v>8501504.58</v>
      </c>
      <c r="O237" s="33">
        <v>20264328</v>
      </c>
      <c r="P237" s="9">
        <v>73.58</v>
      </c>
      <c r="Q237" s="9">
        <v>71.51</v>
      </c>
      <c r="R237" s="9">
        <v>59.87</v>
      </c>
      <c r="S237" s="9">
        <v>82.82</v>
      </c>
      <c r="T237" s="32">
        <v>27.26</v>
      </c>
      <c r="U237" s="32">
        <v>21.49</v>
      </c>
      <c r="V237" s="32">
        <v>51.23</v>
      </c>
      <c r="W237" s="32">
        <v>97.99</v>
      </c>
      <c r="X237" s="32">
        <v>107.1</v>
      </c>
      <c r="Y237" s="32">
        <v>91.1</v>
      </c>
      <c r="Z237" s="32">
        <v>96.68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457</v>
      </c>
      <c r="G238" s="56" t="s">
        <v>474</v>
      </c>
      <c r="H238" s="33">
        <v>63794369</v>
      </c>
      <c r="I238" s="33">
        <v>20615973</v>
      </c>
      <c r="J238" s="33">
        <v>19005220</v>
      </c>
      <c r="K238" s="33">
        <v>24173176</v>
      </c>
      <c r="L238" s="33">
        <v>49473915.63</v>
      </c>
      <c r="M238" s="33">
        <v>16155646.24</v>
      </c>
      <c r="N238" s="33">
        <v>13228031.39</v>
      </c>
      <c r="O238" s="33">
        <v>20090238</v>
      </c>
      <c r="P238" s="9">
        <v>77.55</v>
      </c>
      <c r="Q238" s="9">
        <v>78.36</v>
      </c>
      <c r="R238" s="9">
        <v>69.6</v>
      </c>
      <c r="S238" s="9">
        <v>83.1</v>
      </c>
      <c r="T238" s="32">
        <v>32.65</v>
      </c>
      <c r="U238" s="32">
        <v>26.73</v>
      </c>
      <c r="V238" s="32">
        <v>40.6</v>
      </c>
      <c r="W238" s="32">
        <v>101.48</v>
      </c>
      <c r="X238" s="32">
        <v>103.85</v>
      </c>
      <c r="Y238" s="32">
        <v>104.86</v>
      </c>
      <c r="Z238" s="32">
        <v>97.62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457</v>
      </c>
      <c r="G239" s="56" t="s">
        <v>475</v>
      </c>
      <c r="H239" s="33">
        <v>75361715.28</v>
      </c>
      <c r="I239" s="33">
        <v>22848166.38</v>
      </c>
      <c r="J239" s="33">
        <v>12748138.9</v>
      </c>
      <c r="K239" s="33">
        <v>39765410</v>
      </c>
      <c r="L239" s="33">
        <v>56877681.62</v>
      </c>
      <c r="M239" s="33">
        <v>15935452.18</v>
      </c>
      <c r="N239" s="33">
        <v>8216866.44</v>
      </c>
      <c r="O239" s="33">
        <v>32725363</v>
      </c>
      <c r="P239" s="9">
        <v>75.47</v>
      </c>
      <c r="Q239" s="9">
        <v>69.74</v>
      </c>
      <c r="R239" s="9">
        <v>64.45</v>
      </c>
      <c r="S239" s="9">
        <v>82.29</v>
      </c>
      <c r="T239" s="32">
        <v>28.01</v>
      </c>
      <c r="U239" s="32">
        <v>14.44</v>
      </c>
      <c r="V239" s="32">
        <v>57.53</v>
      </c>
      <c r="W239" s="32">
        <v>98</v>
      </c>
      <c r="X239" s="32">
        <v>121.56</v>
      </c>
      <c r="Y239" s="32">
        <v>68.55</v>
      </c>
      <c r="Z239" s="32">
        <v>99.33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457</v>
      </c>
      <c r="G240" s="56" t="s">
        <v>476</v>
      </c>
      <c r="H240" s="33">
        <v>52902524.02</v>
      </c>
      <c r="I240" s="33">
        <v>13520235.04</v>
      </c>
      <c r="J240" s="33">
        <v>18179822.98</v>
      </c>
      <c r="K240" s="33">
        <v>21202466</v>
      </c>
      <c r="L240" s="33">
        <v>40788689.9</v>
      </c>
      <c r="M240" s="33">
        <v>9972914.57</v>
      </c>
      <c r="N240" s="33">
        <v>13542074.33</v>
      </c>
      <c r="O240" s="33">
        <v>17273701</v>
      </c>
      <c r="P240" s="9">
        <v>77.1</v>
      </c>
      <c r="Q240" s="9">
        <v>73.76</v>
      </c>
      <c r="R240" s="9">
        <v>74.48</v>
      </c>
      <c r="S240" s="9">
        <v>81.47</v>
      </c>
      <c r="T240" s="32">
        <v>24.45</v>
      </c>
      <c r="U240" s="32">
        <v>33.2</v>
      </c>
      <c r="V240" s="32">
        <v>42.34</v>
      </c>
      <c r="W240" s="32">
        <v>109.67</v>
      </c>
      <c r="X240" s="32">
        <v>104.09</v>
      </c>
      <c r="Y240" s="32">
        <v>135.27</v>
      </c>
      <c r="Z240" s="32">
        <v>98.15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457</v>
      </c>
      <c r="G241" s="56" t="s">
        <v>477</v>
      </c>
      <c r="H241" s="33">
        <v>54118055</v>
      </c>
      <c r="I241" s="33">
        <v>24244544</v>
      </c>
      <c r="J241" s="33">
        <v>9772409</v>
      </c>
      <c r="K241" s="33">
        <v>20101102</v>
      </c>
      <c r="L241" s="33">
        <v>41347682.19</v>
      </c>
      <c r="M241" s="33">
        <v>18112429.58</v>
      </c>
      <c r="N241" s="33">
        <v>7701094.61</v>
      </c>
      <c r="O241" s="33">
        <v>15534158</v>
      </c>
      <c r="P241" s="9">
        <v>76.4</v>
      </c>
      <c r="Q241" s="9">
        <v>74.7</v>
      </c>
      <c r="R241" s="9">
        <v>78.8</v>
      </c>
      <c r="S241" s="9">
        <v>77.28</v>
      </c>
      <c r="T241" s="32">
        <v>43.8</v>
      </c>
      <c r="U241" s="32">
        <v>18.62</v>
      </c>
      <c r="V241" s="32">
        <v>37.56</v>
      </c>
      <c r="W241" s="32">
        <v>104.38</v>
      </c>
      <c r="X241" s="32">
        <v>104.94</v>
      </c>
      <c r="Y241" s="32">
        <v>111.07</v>
      </c>
      <c r="Z241" s="32">
        <v>100.74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478</v>
      </c>
      <c r="G242" s="56" t="s">
        <v>479</v>
      </c>
      <c r="H242" s="33">
        <v>1308780166.29</v>
      </c>
      <c r="I242" s="33">
        <v>338444111.76</v>
      </c>
      <c r="J242" s="33">
        <v>774841277.53</v>
      </c>
      <c r="K242" s="33">
        <v>195494777</v>
      </c>
      <c r="L242" s="33">
        <v>826096786.89</v>
      </c>
      <c r="M242" s="33">
        <v>190928115.39</v>
      </c>
      <c r="N242" s="33">
        <v>483548539.5</v>
      </c>
      <c r="O242" s="33">
        <v>151620132</v>
      </c>
      <c r="P242" s="9">
        <v>63.11</v>
      </c>
      <c r="Q242" s="9">
        <v>56.41</v>
      </c>
      <c r="R242" s="9">
        <v>62.4</v>
      </c>
      <c r="S242" s="9">
        <v>77.55</v>
      </c>
      <c r="T242" s="32">
        <v>23.11</v>
      </c>
      <c r="U242" s="32">
        <v>58.53</v>
      </c>
      <c r="V242" s="32">
        <v>18.35</v>
      </c>
      <c r="W242" s="32">
        <v>98.38</v>
      </c>
      <c r="X242" s="32">
        <v>115.26</v>
      </c>
      <c r="Y242" s="32">
        <v>101.78</v>
      </c>
      <c r="Z242" s="32">
        <v>76.2</v>
      </c>
    </row>
    <row r="243" spans="1:26" ht="12.75">
      <c r="A243" s="34">
        <v>6</v>
      </c>
      <c r="B243" s="34">
        <v>8</v>
      </c>
      <c r="C243" s="34">
        <v>1</v>
      </c>
      <c r="D243" s="35" t="s">
        <v>480</v>
      </c>
      <c r="E243" s="36">
        <v>271</v>
      </c>
      <c r="F243" s="31" t="s">
        <v>480</v>
      </c>
      <c r="G243" s="56" t="s">
        <v>481</v>
      </c>
      <c r="H243" s="33">
        <v>550470</v>
      </c>
      <c r="I243" s="33">
        <v>550470</v>
      </c>
      <c r="J243" s="33">
        <v>0</v>
      </c>
      <c r="K243" s="33">
        <v>0</v>
      </c>
      <c r="L243" s="33">
        <v>478329.82</v>
      </c>
      <c r="M243" s="33">
        <v>478329.82</v>
      </c>
      <c r="N243" s="33">
        <v>0</v>
      </c>
      <c r="O243" s="33">
        <v>0</v>
      </c>
      <c r="P243" s="9">
        <v>86.89</v>
      </c>
      <c r="Q243" s="9">
        <v>86.89</v>
      </c>
      <c r="R243" s="9"/>
      <c r="S243" s="9"/>
      <c r="T243" s="32">
        <v>100</v>
      </c>
      <c r="U243" s="32">
        <v>0</v>
      </c>
      <c r="V243" s="32">
        <v>0</v>
      </c>
      <c r="W243" s="32">
        <v>6.01</v>
      </c>
      <c r="X243" s="32">
        <v>6.01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480</v>
      </c>
      <c r="E244" s="36">
        <v>270</v>
      </c>
      <c r="F244" s="31" t="s">
        <v>480</v>
      </c>
      <c r="G244" s="56" t="s">
        <v>482</v>
      </c>
      <c r="H244" s="33">
        <v>4849717.19</v>
      </c>
      <c r="I244" s="33">
        <v>4535159.44</v>
      </c>
      <c r="J244" s="33">
        <v>314557.75</v>
      </c>
      <c r="K244" s="33">
        <v>0</v>
      </c>
      <c r="L244" s="33">
        <v>2376408.51</v>
      </c>
      <c r="M244" s="33">
        <v>2376408.51</v>
      </c>
      <c r="N244" s="33">
        <v>0</v>
      </c>
      <c r="O244" s="33">
        <v>0</v>
      </c>
      <c r="P244" s="9">
        <v>49</v>
      </c>
      <c r="Q244" s="9">
        <v>52.39</v>
      </c>
      <c r="R244" s="9">
        <v>0</v>
      </c>
      <c r="S244" s="9"/>
      <c r="T244" s="32">
        <v>100</v>
      </c>
      <c r="U244" s="32">
        <v>0</v>
      </c>
      <c r="V244" s="32">
        <v>0</v>
      </c>
      <c r="W244" s="32">
        <v>86.17</v>
      </c>
      <c r="X244" s="32">
        <v>86.17</v>
      </c>
      <c r="Y244" s="32"/>
      <c r="Z244" s="32"/>
    </row>
    <row r="245" spans="1:26" ht="25.5">
      <c r="A245" s="34">
        <v>6</v>
      </c>
      <c r="B245" s="34">
        <v>7</v>
      </c>
      <c r="C245" s="34">
        <v>1</v>
      </c>
      <c r="D245" s="35" t="s">
        <v>480</v>
      </c>
      <c r="E245" s="36">
        <v>187</v>
      </c>
      <c r="F245" s="31" t="s">
        <v>480</v>
      </c>
      <c r="G245" s="56" t="s">
        <v>489</v>
      </c>
      <c r="H245" s="33">
        <v>2797324</v>
      </c>
      <c r="I245" s="33">
        <v>2797324</v>
      </c>
      <c r="J245" s="33">
        <v>0</v>
      </c>
      <c r="K245" s="33">
        <v>0</v>
      </c>
      <c r="L245" s="33">
        <v>2106574.68</v>
      </c>
      <c r="M245" s="33">
        <v>2106574.68</v>
      </c>
      <c r="N245" s="33">
        <v>0</v>
      </c>
      <c r="O245" s="33">
        <v>0</v>
      </c>
      <c r="P245" s="9">
        <v>75.3</v>
      </c>
      <c r="Q245" s="9">
        <v>75.3</v>
      </c>
      <c r="R245" s="9"/>
      <c r="S245" s="9"/>
      <c r="T245" s="32">
        <v>100</v>
      </c>
      <c r="U245" s="32">
        <v>0</v>
      </c>
      <c r="V245" s="32">
        <v>0</v>
      </c>
      <c r="W245" s="32">
        <v>133.42</v>
      </c>
      <c r="X245" s="32">
        <v>133.42</v>
      </c>
      <c r="Y245" s="32"/>
      <c r="Z245" s="32"/>
    </row>
    <row r="246" spans="1:26" ht="25.5">
      <c r="A246" s="34">
        <v>6</v>
      </c>
      <c r="B246" s="34">
        <v>1</v>
      </c>
      <c r="C246" s="34">
        <v>1</v>
      </c>
      <c r="D246" s="35" t="s">
        <v>480</v>
      </c>
      <c r="E246" s="36">
        <v>188</v>
      </c>
      <c r="F246" s="31" t="s">
        <v>480</v>
      </c>
      <c r="G246" s="56" t="s">
        <v>490</v>
      </c>
      <c r="H246" s="33">
        <v>201525</v>
      </c>
      <c r="I246" s="33">
        <v>201525</v>
      </c>
      <c r="J246" s="33">
        <v>0</v>
      </c>
      <c r="K246" s="33">
        <v>0</v>
      </c>
      <c r="L246" s="33">
        <v>137806.73</v>
      </c>
      <c r="M246" s="33">
        <v>137806.73</v>
      </c>
      <c r="N246" s="33">
        <v>0</v>
      </c>
      <c r="O246" s="33">
        <v>0</v>
      </c>
      <c r="P246" s="9">
        <v>68.38</v>
      </c>
      <c r="Q246" s="9">
        <v>68.38</v>
      </c>
      <c r="R246" s="9"/>
      <c r="S246" s="9"/>
      <c r="T246" s="32">
        <v>100</v>
      </c>
      <c r="U246" s="32">
        <v>0</v>
      </c>
      <c r="V246" s="32">
        <v>0</v>
      </c>
      <c r="W246" s="32">
        <v>112.13</v>
      </c>
      <c r="X246" s="32">
        <v>112.13</v>
      </c>
      <c r="Y246" s="32"/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480</v>
      </c>
      <c r="E247" s="36">
        <v>186</v>
      </c>
      <c r="F247" s="31" t="s">
        <v>480</v>
      </c>
      <c r="G247" s="56" t="s">
        <v>483</v>
      </c>
      <c r="H247" s="33">
        <v>2200</v>
      </c>
      <c r="I247" s="33">
        <v>2200</v>
      </c>
      <c r="J247" s="33">
        <v>0</v>
      </c>
      <c r="K247" s="33">
        <v>0</v>
      </c>
      <c r="L247" s="33">
        <v>2528.2</v>
      </c>
      <c r="M247" s="33">
        <v>2528.2</v>
      </c>
      <c r="N247" s="33">
        <v>0</v>
      </c>
      <c r="O247" s="33">
        <v>0</v>
      </c>
      <c r="P247" s="9">
        <v>114.91</v>
      </c>
      <c r="Q247" s="9">
        <v>114.91</v>
      </c>
      <c r="R247" s="9"/>
      <c r="S247" s="9"/>
      <c r="T247" s="32">
        <v>100</v>
      </c>
      <c r="U247" s="32">
        <v>0</v>
      </c>
      <c r="V247" s="32">
        <v>0</v>
      </c>
      <c r="W247" s="32">
        <v>86.93</v>
      </c>
      <c r="X247" s="32">
        <v>86.93</v>
      </c>
      <c r="Y247" s="32"/>
      <c r="Z247" s="32"/>
    </row>
    <row r="248" spans="1:26" ht="25.5">
      <c r="A248" s="34">
        <v>6</v>
      </c>
      <c r="B248" s="34">
        <v>4</v>
      </c>
      <c r="C248" s="34">
        <v>3</v>
      </c>
      <c r="D248" s="35" t="s">
        <v>480</v>
      </c>
      <c r="E248" s="36">
        <v>218</v>
      </c>
      <c r="F248" s="31" t="s">
        <v>480</v>
      </c>
      <c r="G248" s="56" t="s">
        <v>484</v>
      </c>
      <c r="H248" s="33">
        <v>18523</v>
      </c>
      <c r="I248" s="33">
        <v>18523</v>
      </c>
      <c r="J248" s="33">
        <v>0</v>
      </c>
      <c r="K248" s="33">
        <v>0</v>
      </c>
      <c r="L248" s="33">
        <v>16768</v>
      </c>
      <c r="M248" s="33">
        <v>16768</v>
      </c>
      <c r="N248" s="33">
        <v>0</v>
      </c>
      <c r="O248" s="33">
        <v>0</v>
      </c>
      <c r="P248" s="9">
        <v>90.52</v>
      </c>
      <c r="Q248" s="9">
        <v>90.52</v>
      </c>
      <c r="R248" s="9"/>
      <c r="S248" s="9"/>
      <c r="T248" s="32">
        <v>100</v>
      </c>
      <c r="U248" s="32">
        <v>0</v>
      </c>
      <c r="V248" s="32">
        <v>0</v>
      </c>
      <c r="W248" s="32">
        <v>100.39</v>
      </c>
      <c r="X248" s="32">
        <v>100.39</v>
      </c>
      <c r="Y248" s="32"/>
      <c r="Z248" s="32"/>
    </row>
    <row r="249" spans="1:26" ht="25.5">
      <c r="A249" s="34">
        <v>6</v>
      </c>
      <c r="B249" s="34">
        <v>15</v>
      </c>
      <c r="C249" s="34">
        <v>0</v>
      </c>
      <c r="D249" s="35" t="s">
        <v>480</v>
      </c>
      <c r="E249" s="36">
        <v>220</v>
      </c>
      <c r="F249" s="31" t="s">
        <v>480</v>
      </c>
      <c r="G249" s="56" t="s">
        <v>485</v>
      </c>
      <c r="H249" s="33">
        <v>73163</v>
      </c>
      <c r="I249" s="33">
        <v>73163</v>
      </c>
      <c r="J249" s="33">
        <v>0</v>
      </c>
      <c r="K249" s="33">
        <v>0</v>
      </c>
      <c r="L249" s="33">
        <v>74433.16</v>
      </c>
      <c r="M249" s="33">
        <v>74433.16</v>
      </c>
      <c r="N249" s="33">
        <v>0</v>
      </c>
      <c r="O249" s="33">
        <v>0</v>
      </c>
      <c r="P249" s="9">
        <v>101.73</v>
      </c>
      <c r="Q249" s="9">
        <v>101.73</v>
      </c>
      <c r="R249" s="9"/>
      <c r="S249" s="9"/>
      <c r="T249" s="32">
        <v>100</v>
      </c>
      <c r="U249" s="32">
        <v>0</v>
      </c>
      <c r="V249" s="32">
        <v>0</v>
      </c>
      <c r="W249" s="32">
        <v>19.27</v>
      </c>
      <c r="X249" s="32">
        <v>19.27</v>
      </c>
      <c r="Y249" s="32"/>
      <c r="Z249" s="32"/>
    </row>
    <row r="250" spans="1:26" ht="12.75">
      <c r="A250" s="34">
        <v>6</v>
      </c>
      <c r="B250" s="34">
        <v>9</v>
      </c>
      <c r="C250" s="34">
        <v>1</v>
      </c>
      <c r="D250" s="35" t="s">
        <v>480</v>
      </c>
      <c r="E250" s="36">
        <v>140</v>
      </c>
      <c r="F250" s="31" t="s">
        <v>480</v>
      </c>
      <c r="G250" s="56" t="s">
        <v>486</v>
      </c>
      <c r="H250" s="33">
        <v>55020</v>
      </c>
      <c r="I250" s="33">
        <v>55020</v>
      </c>
      <c r="J250" s="33">
        <v>0</v>
      </c>
      <c r="K250" s="33">
        <v>0</v>
      </c>
      <c r="L250" s="33">
        <v>47010.66</v>
      </c>
      <c r="M250" s="33">
        <v>47010.66</v>
      </c>
      <c r="N250" s="33">
        <v>0</v>
      </c>
      <c r="O250" s="33">
        <v>0</v>
      </c>
      <c r="P250" s="9">
        <v>85.44</v>
      </c>
      <c r="Q250" s="9">
        <v>85.44</v>
      </c>
      <c r="R250" s="9"/>
      <c r="S250" s="9"/>
      <c r="T250" s="32">
        <v>100</v>
      </c>
      <c r="U250" s="32">
        <v>0</v>
      </c>
      <c r="V250" s="32">
        <v>0</v>
      </c>
      <c r="W250" s="32">
        <v>93.07</v>
      </c>
      <c r="X250" s="32">
        <v>93.07</v>
      </c>
      <c r="Y250" s="32"/>
      <c r="Z250" s="32"/>
    </row>
    <row r="251" spans="1:26" ht="12.75">
      <c r="A251" s="34">
        <v>6</v>
      </c>
      <c r="B251" s="34">
        <v>62</v>
      </c>
      <c r="C251" s="34">
        <v>1</v>
      </c>
      <c r="D251" s="35" t="s">
        <v>480</v>
      </c>
      <c r="E251" s="36">
        <v>198</v>
      </c>
      <c r="F251" s="31" t="s">
        <v>480</v>
      </c>
      <c r="G251" s="56" t="s">
        <v>487</v>
      </c>
      <c r="H251" s="33">
        <v>104942.5</v>
      </c>
      <c r="I251" s="33">
        <v>89942.5</v>
      </c>
      <c r="J251" s="33">
        <v>15000</v>
      </c>
      <c r="K251" s="33">
        <v>0</v>
      </c>
      <c r="L251" s="33">
        <v>98880</v>
      </c>
      <c r="M251" s="33">
        <v>86380</v>
      </c>
      <c r="N251" s="33">
        <v>12500</v>
      </c>
      <c r="O251" s="33">
        <v>0</v>
      </c>
      <c r="P251" s="9">
        <v>94.22</v>
      </c>
      <c r="Q251" s="9">
        <v>96.03</v>
      </c>
      <c r="R251" s="9">
        <v>83.33</v>
      </c>
      <c r="S251" s="9"/>
      <c r="T251" s="32">
        <v>87.35</v>
      </c>
      <c r="U251" s="32">
        <v>12.64</v>
      </c>
      <c r="V251" s="32">
        <v>0</v>
      </c>
      <c r="W251" s="32">
        <v>83.67</v>
      </c>
      <c r="X251" s="32">
        <v>79.17</v>
      </c>
      <c r="Y251" s="32">
        <v>137.7</v>
      </c>
      <c r="Z251" s="32"/>
    </row>
    <row r="252" spans="1:26" ht="12.75">
      <c r="A252" s="34">
        <v>6</v>
      </c>
      <c r="B252" s="34">
        <v>8</v>
      </c>
      <c r="C252" s="34">
        <v>1</v>
      </c>
      <c r="D252" s="35" t="s">
        <v>480</v>
      </c>
      <c r="E252" s="36">
        <v>265</v>
      </c>
      <c r="F252" s="31" t="s">
        <v>480</v>
      </c>
      <c r="G252" s="56" t="s">
        <v>488</v>
      </c>
      <c r="H252" s="33">
        <v>6698497</v>
      </c>
      <c r="I252" s="33">
        <v>5791321</v>
      </c>
      <c r="J252" s="33">
        <v>907176</v>
      </c>
      <c r="K252" s="33">
        <v>0</v>
      </c>
      <c r="L252" s="33">
        <v>5481314.17</v>
      </c>
      <c r="M252" s="33">
        <v>4410760.26</v>
      </c>
      <c r="N252" s="33">
        <v>1070553.91</v>
      </c>
      <c r="O252" s="33">
        <v>0</v>
      </c>
      <c r="P252" s="9">
        <v>81.82</v>
      </c>
      <c r="Q252" s="9">
        <v>76.16</v>
      </c>
      <c r="R252" s="9">
        <v>118</v>
      </c>
      <c r="S252" s="9"/>
      <c r="T252" s="32">
        <v>80.46</v>
      </c>
      <c r="U252" s="32">
        <v>19.53</v>
      </c>
      <c r="V252" s="32">
        <v>0</v>
      </c>
      <c r="W252" s="32">
        <v>176.49</v>
      </c>
      <c r="X252" s="32">
        <v>178.4</v>
      </c>
      <c r="Y252" s="32">
        <v>169.06</v>
      </c>
      <c r="Z252" s="32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4"/>
  <sheetViews>
    <sheetView zoomScale="75" zoomScaleNormal="75" zoomScalePageLayoutView="0" workbookViewId="0" topLeftCell="A1">
      <pane xSplit="7" ySplit="10" topLeftCell="H2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64" sqref="G264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3 kwartału 2015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68" t="s">
        <v>0</v>
      </c>
      <c r="B4" s="168" t="s">
        <v>1</v>
      </c>
      <c r="C4" s="168" t="s">
        <v>2</v>
      </c>
      <c r="D4" s="168" t="s">
        <v>3</v>
      </c>
      <c r="E4" s="168" t="s">
        <v>53</v>
      </c>
      <c r="F4" s="171" t="s">
        <v>56</v>
      </c>
      <c r="G4" s="171"/>
      <c r="H4" s="169" t="s">
        <v>6</v>
      </c>
      <c r="I4" s="164" t="s">
        <v>36</v>
      </c>
      <c r="J4" s="164"/>
      <c r="K4" s="164"/>
      <c r="L4" s="164"/>
      <c r="M4" s="164"/>
      <c r="N4" s="164"/>
      <c r="O4" s="164"/>
      <c r="P4" s="164"/>
    </row>
    <row r="5" spans="1:16" s="19" customFormat="1" ht="17.25" customHeight="1">
      <c r="A5" s="168"/>
      <c r="B5" s="168"/>
      <c r="C5" s="168"/>
      <c r="D5" s="168"/>
      <c r="E5" s="168"/>
      <c r="F5" s="171"/>
      <c r="G5" s="171"/>
      <c r="H5" s="169"/>
      <c r="I5" s="169" t="s">
        <v>37</v>
      </c>
      <c r="J5" s="164" t="s">
        <v>15</v>
      </c>
      <c r="K5" s="164"/>
      <c r="L5" s="164"/>
      <c r="M5" s="164"/>
      <c r="N5" s="164"/>
      <c r="O5" s="165" t="s">
        <v>38</v>
      </c>
      <c r="P5" s="45" t="s">
        <v>25</v>
      </c>
    </row>
    <row r="6" spans="1:16" s="19" customFormat="1" ht="16.5" customHeight="1">
      <c r="A6" s="168"/>
      <c r="B6" s="168"/>
      <c r="C6" s="168"/>
      <c r="D6" s="168"/>
      <c r="E6" s="168"/>
      <c r="F6" s="171"/>
      <c r="G6" s="171"/>
      <c r="H6" s="169"/>
      <c r="I6" s="169"/>
      <c r="J6" s="170" t="s">
        <v>39</v>
      </c>
      <c r="K6" s="170" t="s">
        <v>34</v>
      </c>
      <c r="L6" s="170" t="s">
        <v>40</v>
      </c>
      <c r="M6" s="170" t="s">
        <v>41</v>
      </c>
      <c r="N6" s="170" t="s">
        <v>42</v>
      </c>
      <c r="O6" s="165"/>
      <c r="P6" s="166" t="s">
        <v>43</v>
      </c>
    </row>
    <row r="7" spans="1:16" s="19" customFormat="1" ht="34.5" customHeight="1">
      <c r="A7" s="168"/>
      <c r="B7" s="168"/>
      <c r="C7" s="168"/>
      <c r="D7" s="168"/>
      <c r="E7" s="168"/>
      <c r="F7" s="171"/>
      <c r="G7" s="171"/>
      <c r="H7" s="169"/>
      <c r="I7" s="169"/>
      <c r="J7" s="170"/>
      <c r="K7" s="170"/>
      <c r="L7" s="170"/>
      <c r="M7" s="170"/>
      <c r="N7" s="170"/>
      <c r="O7" s="165"/>
      <c r="P7" s="166"/>
    </row>
    <row r="8" spans="1:16" s="19" customFormat="1" ht="34.5" customHeight="1">
      <c r="A8" s="168"/>
      <c r="B8" s="168"/>
      <c r="C8" s="168"/>
      <c r="D8" s="168"/>
      <c r="E8" s="168"/>
      <c r="F8" s="171"/>
      <c r="G8" s="171"/>
      <c r="H8" s="169"/>
      <c r="I8" s="169"/>
      <c r="J8" s="170"/>
      <c r="K8" s="170"/>
      <c r="L8" s="170"/>
      <c r="M8" s="170"/>
      <c r="N8" s="170"/>
      <c r="O8" s="165"/>
      <c r="P8" s="166"/>
    </row>
    <row r="9" spans="1:16" s="19" customFormat="1" ht="16.5" customHeight="1">
      <c r="A9" s="168"/>
      <c r="B9" s="168"/>
      <c r="C9" s="168"/>
      <c r="D9" s="168"/>
      <c r="E9" s="168"/>
      <c r="F9" s="168"/>
      <c r="G9" s="168"/>
      <c r="H9" s="169" t="s">
        <v>35</v>
      </c>
      <c r="I9" s="169"/>
      <c r="J9" s="169"/>
      <c r="K9" s="169"/>
      <c r="L9" s="169"/>
      <c r="M9" s="169"/>
      <c r="N9" s="169"/>
      <c r="O9" s="169"/>
      <c r="P9" s="169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67">
        <v>6</v>
      </c>
      <c r="G10" s="167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257</v>
      </c>
      <c r="G11" s="58" t="s">
        <v>258</v>
      </c>
      <c r="H11" s="49">
        <v>126984435.38</v>
      </c>
      <c r="I11" s="49">
        <v>63584642.06</v>
      </c>
      <c r="J11" s="49">
        <v>30735947.37</v>
      </c>
      <c r="K11" s="49">
        <v>7605400</v>
      </c>
      <c r="L11" s="49">
        <v>789500</v>
      </c>
      <c r="M11" s="49">
        <v>157667</v>
      </c>
      <c r="N11" s="49">
        <v>24296127.69</v>
      </c>
      <c r="O11" s="49">
        <v>63399793.32</v>
      </c>
      <c r="P11" s="49">
        <v>63399793.32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257</v>
      </c>
      <c r="G12" s="58" t="s">
        <v>259</v>
      </c>
      <c r="H12" s="49">
        <v>48328584.73</v>
      </c>
      <c r="I12" s="49">
        <v>44751029.73</v>
      </c>
      <c r="J12" s="49">
        <v>24998468.36</v>
      </c>
      <c r="K12" s="49">
        <v>1327200</v>
      </c>
      <c r="L12" s="49">
        <v>1000000</v>
      </c>
      <c r="M12" s="49">
        <v>50000</v>
      </c>
      <c r="N12" s="49">
        <v>17375361.37</v>
      </c>
      <c r="O12" s="49">
        <v>3577555</v>
      </c>
      <c r="P12" s="49">
        <v>3177555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257</v>
      </c>
      <c r="G13" s="58" t="s">
        <v>260</v>
      </c>
      <c r="H13" s="49">
        <v>63801393.22</v>
      </c>
      <c r="I13" s="49">
        <v>45808313.22</v>
      </c>
      <c r="J13" s="49">
        <v>22683776.27</v>
      </c>
      <c r="K13" s="49">
        <v>3747923</v>
      </c>
      <c r="L13" s="49">
        <v>800000</v>
      </c>
      <c r="M13" s="49">
        <v>0</v>
      </c>
      <c r="N13" s="49">
        <v>18576613.95</v>
      </c>
      <c r="O13" s="49">
        <v>17993080</v>
      </c>
      <c r="P13" s="49">
        <v>17541980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257</v>
      </c>
      <c r="G14" s="58" t="s">
        <v>261</v>
      </c>
      <c r="H14" s="49">
        <v>66532957.86</v>
      </c>
      <c r="I14" s="49">
        <v>48845383.36</v>
      </c>
      <c r="J14" s="49">
        <v>21646624.24</v>
      </c>
      <c r="K14" s="49">
        <v>4337932.01</v>
      </c>
      <c r="L14" s="49">
        <v>350780</v>
      </c>
      <c r="M14" s="49">
        <v>227184</v>
      </c>
      <c r="N14" s="49">
        <v>22282863.11</v>
      </c>
      <c r="O14" s="49">
        <v>17687574.5</v>
      </c>
      <c r="P14" s="49">
        <v>17419598.5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257</v>
      </c>
      <c r="G15" s="58" t="s">
        <v>262</v>
      </c>
      <c r="H15" s="49">
        <v>104035385.39</v>
      </c>
      <c r="I15" s="49">
        <v>85735018.39</v>
      </c>
      <c r="J15" s="49">
        <v>39720933.44</v>
      </c>
      <c r="K15" s="49">
        <v>5891883.74</v>
      </c>
      <c r="L15" s="49">
        <v>1250000</v>
      </c>
      <c r="M15" s="49">
        <v>0</v>
      </c>
      <c r="N15" s="49">
        <v>38872201.21</v>
      </c>
      <c r="O15" s="49">
        <v>18300367</v>
      </c>
      <c r="P15" s="49">
        <v>18300367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257</v>
      </c>
      <c r="G16" s="58" t="s">
        <v>263</v>
      </c>
      <c r="H16" s="49">
        <v>83461677.94</v>
      </c>
      <c r="I16" s="49">
        <v>60936107.94</v>
      </c>
      <c r="J16" s="49">
        <v>35043813.96</v>
      </c>
      <c r="K16" s="49">
        <v>6004496</v>
      </c>
      <c r="L16" s="49">
        <v>700000</v>
      </c>
      <c r="M16" s="49">
        <v>0</v>
      </c>
      <c r="N16" s="49">
        <v>19187797.98</v>
      </c>
      <c r="O16" s="49">
        <v>22525570</v>
      </c>
      <c r="P16" s="49">
        <v>22525570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257</v>
      </c>
      <c r="G17" s="58" t="s">
        <v>264</v>
      </c>
      <c r="H17" s="49">
        <v>83611942.01</v>
      </c>
      <c r="I17" s="49">
        <v>76128414.01</v>
      </c>
      <c r="J17" s="49">
        <v>41249415.6</v>
      </c>
      <c r="K17" s="49">
        <v>6519347.22</v>
      </c>
      <c r="L17" s="49">
        <v>1185000</v>
      </c>
      <c r="M17" s="49">
        <v>43502</v>
      </c>
      <c r="N17" s="49">
        <v>27131149.19</v>
      </c>
      <c r="O17" s="49">
        <v>7483528</v>
      </c>
      <c r="P17" s="49">
        <v>7483528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257</v>
      </c>
      <c r="G18" s="58" t="s">
        <v>265</v>
      </c>
      <c r="H18" s="49">
        <v>49860342.5</v>
      </c>
      <c r="I18" s="49">
        <v>47384289.76</v>
      </c>
      <c r="J18" s="49">
        <v>24274193.93</v>
      </c>
      <c r="K18" s="49">
        <v>2692842.77</v>
      </c>
      <c r="L18" s="49">
        <v>590000</v>
      </c>
      <c r="M18" s="49">
        <v>5000</v>
      </c>
      <c r="N18" s="49">
        <v>19822253.06</v>
      </c>
      <c r="O18" s="49">
        <v>2476052.74</v>
      </c>
      <c r="P18" s="49">
        <v>2226052.74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257</v>
      </c>
      <c r="G19" s="58" t="s">
        <v>266</v>
      </c>
      <c r="H19" s="49">
        <v>220532169.5</v>
      </c>
      <c r="I19" s="49">
        <v>163023420.5</v>
      </c>
      <c r="J19" s="49">
        <v>78718338</v>
      </c>
      <c r="K19" s="49">
        <v>14194339.69</v>
      </c>
      <c r="L19" s="49">
        <v>2990000</v>
      </c>
      <c r="M19" s="49">
        <v>0</v>
      </c>
      <c r="N19" s="49">
        <v>67120742.81</v>
      </c>
      <c r="O19" s="49">
        <v>57508749</v>
      </c>
      <c r="P19" s="49">
        <v>55688749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257</v>
      </c>
      <c r="G20" s="58" t="s">
        <v>267</v>
      </c>
      <c r="H20" s="49">
        <v>52451490.74</v>
      </c>
      <c r="I20" s="49">
        <v>40850463.86</v>
      </c>
      <c r="J20" s="49">
        <v>22815185.67</v>
      </c>
      <c r="K20" s="49">
        <v>2811006</v>
      </c>
      <c r="L20" s="49">
        <v>320000</v>
      </c>
      <c r="M20" s="49">
        <v>23160</v>
      </c>
      <c r="N20" s="49">
        <v>14881112.19</v>
      </c>
      <c r="O20" s="49">
        <v>11601026.88</v>
      </c>
      <c r="P20" s="49">
        <v>11601026.88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257</v>
      </c>
      <c r="G21" s="58" t="s">
        <v>268</v>
      </c>
      <c r="H21" s="49">
        <v>17320119.96</v>
      </c>
      <c r="I21" s="49">
        <v>12604528.87</v>
      </c>
      <c r="J21" s="49">
        <v>6283972.66</v>
      </c>
      <c r="K21" s="49">
        <v>514144</v>
      </c>
      <c r="L21" s="49">
        <v>290055</v>
      </c>
      <c r="M21" s="49">
        <v>0</v>
      </c>
      <c r="N21" s="49">
        <v>5516357.21</v>
      </c>
      <c r="O21" s="49">
        <v>4715591.09</v>
      </c>
      <c r="P21" s="49">
        <v>4715591.09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257</v>
      </c>
      <c r="G22" s="58" t="s">
        <v>269</v>
      </c>
      <c r="H22" s="49">
        <v>9732139.52</v>
      </c>
      <c r="I22" s="49">
        <v>8012023.52</v>
      </c>
      <c r="J22" s="49">
        <v>4652090.94</v>
      </c>
      <c r="K22" s="49">
        <v>310316</v>
      </c>
      <c r="L22" s="49">
        <v>100000</v>
      </c>
      <c r="M22" s="49">
        <v>0</v>
      </c>
      <c r="N22" s="49">
        <v>2949616.58</v>
      </c>
      <c r="O22" s="49">
        <v>1720116</v>
      </c>
      <c r="P22" s="49">
        <v>1720116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257</v>
      </c>
      <c r="G23" s="58" t="s">
        <v>270</v>
      </c>
      <c r="H23" s="49">
        <v>110489871.69</v>
      </c>
      <c r="I23" s="49">
        <v>96256290.69</v>
      </c>
      <c r="J23" s="49">
        <v>47181823.87</v>
      </c>
      <c r="K23" s="49">
        <v>7980655.91</v>
      </c>
      <c r="L23" s="49">
        <v>20000</v>
      </c>
      <c r="M23" s="49">
        <v>420000</v>
      </c>
      <c r="N23" s="49">
        <v>40653810.91</v>
      </c>
      <c r="O23" s="49">
        <v>14233581</v>
      </c>
      <c r="P23" s="49">
        <v>14233581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257</v>
      </c>
      <c r="G24" s="58" t="s">
        <v>271</v>
      </c>
      <c r="H24" s="49">
        <v>20761133.88</v>
      </c>
      <c r="I24" s="49">
        <v>14037048.77</v>
      </c>
      <c r="J24" s="49">
        <v>6324320.34</v>
      </c>
      <c r="K24" s="49">
        <v>1461849.39</v>
      </c>
      <c r="L24" s="49">
        <v>405000</v>
      </c>
      <c r="M24" s="49">
        <v>0</v>
      </c>
      <c r="N24" s="49">
        <v>5845879.04</v>
      </c>
      <c r="O24" s="49">
        <v>6724085.11</v>
      </c>
      <c r="P24" s="49">
        <v>6724085.11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257</v>
      </c>
      <c r="G25" s="58" t="s">
        <v>272</v>
      </c>
      <c r="H25" s="49">
        <v>69364181.58</v>
      </c>
      <c r="I25" s="49">
        <v>51978692.58</v>
      </c>
      <c r="J25" s="49">
        <v>28789818.07</v>
      </c>
      <c r="K25" s="49">
        <v>4267686.85</v>
      </c>
      <c r="L25" s="49">
        <v>879353</v>
      </c>
      <c r="M25" s="49">
        <v>0</v>
      </c>
      <c r="N25" s="49">
        <v>18041834.66</v>
      </c>
      <c r="O25" s="49">
        <v>17385489</v>
      </c>
      <c r="P25" s="49">
        <v>17385489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257</v>
      </c>
      <c r="G26" s="58" t="s">
        <v>273</v>
      </c>
      <c r="H26" s="49">
        <v>40779567.86</v>
      </c>
      <c r="I26" s="49">
        <v>36359814.86</v>
      </c>
      <c r="J26" s="49">
        <v>18394254</v>
      </c>
      <c r="K26" s="49">
        <v>2213483.95</v>
      </c>
      <c r="L26" s="49">
        <v>705932</v>
      </c>
      <c r="M26" s="49">
        <v>157575</v>
      </c>
      <c r="N26" s="49">
        <v>14888569.91</v>
      </c>
      <c r="O26" s="49">
        <v>4419753</v>
      </c>
      <c r="P26" s="49">
        <v>4419753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257</v>
      </c>
      <c r="G27" s="58" t="s">
        <v>274</v>
      </c>
      <c r="H27" s="49">
        <v>14896202.32</v>
      </c>
      <c r="I27" s="49">
        <v>11577047.1</v>
      </c>
      <c r="J27" s="49">
        <v>6056746.54</v>
      </c>
      <c r="K27" s="49">
        <v>216177.41</v>
      </c>
      <c r="L27" s="49">
        <v>33212</v>
      </c>
      <c r="M27" s="49">
        <v>0</v>
      </c>
      <c r="N27" s="49">
        <v>5270911.15</v>
      </c>
      <c r="O27" s="49">
        <v>3319155.22</v>
      </c>
      <c r="P27" s="49">
        <v>3319155.22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257</v>
      </c>
      <c r="G28" s="58" t="s">
        <v>275</v>
      </c>
      <c r="H28" s="49">
        <v>17429112.92</v>
      </c>
      <c r="I28" s="49">
        <v>15811783</v>
      </c>
      <c r="J28" s="49">
        <v>7304134.46</v>
      </c>
      <c r="K28" s="49">
        <v>1066984.86</v>
      </c>
      <c r="L28" s="49">
        <v>35000</v>
      </c>
      <c r="M28" s="49">
        <v>0</v>
      </c>
      <c r="N28" s="49">
        <v>7405663.68</v>
      </c>
      <c r="O28" s="49">
        <v>1617329.92</v>
      </c>
      <c r="P28" s="49">
        <v>1617329.92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257</v>
      </c>
      <c r="G29" s="58" t="s">
        <v>275</v>
      </c>
      <c r="H29" s="49">
        <v>17287953.89</v>
      </c>
      <c r="I29" s="49">
        <v>11558478.89</v>
      </c>
      <c r="J29" s="49">
        <v>6249031.98</v>
      </c>
      <c r="K29" s="49">
        <v>207307</v>
      </c>
      <c r="L29" s="49">
        <v>40000</v>
      </c>
      <c r="M29" s="49">
        <v>0</v>
      </c>
      <c r="N29" s="49">
        <v>5062139.91</v>
      </c>
      <c r="O29" s="49">
        <v>5729475</v>
      </c>
      <c r="P29" s="49">
        <v>5726175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257</v>
      </c>
      <c r="G30" s="58" t="s">
        <v>276</v>
      </c>
      <c r="H30" s="49">
        <v>10065302.71</v>
      </c>
      <c r="I30" s="49">
        <v>9103802.71</v>
      </c>
      <c r="J30" s="49">
        <v>4572449.87</v>
      </c>
      <c r="K30" s="49">
        <v>622576</v>
      </c>
      <c r="L30" s="49">
        <v>9200</v>
      </c>
      <c r="M30" s="49">
        <v>0</v>
      </c>
      <c r="N30" s="49">
        <v>3899576.84</v>
      </c>
      <c r="O30" s="49">
        <v>961500</v>
      </c>
      <c r="P30" s="49">
        <v>961500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257</v>
      </c>
      <c r="G31" s="58" t="s">
        <v>277</v>
      </c>
      <c r="H31" s="49">
        <v>12604219.22</v>
      </c>
      <c r="I31" s="49">
        <v>10541278.22</v>
      </c>
      <c r="J31" s="49">
        <v>5543586.99</v>
      </c>
      <c r="K31" s="49">
        <v>441339</v>
      </c>
      <c r="L31" s="49">
        <v>50000</v>
      </c>
      <c r="M31" s="49">
        <v>0</v>
      </c>
      <c r="N31" s="49">
        <v>4506352.23</v>
      </c>
      <c r="O31" s="49">
        <v>2062941</v>
      </c>
      <c r="P31" s="49">
        <v>2062941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257</v>
      </c>
      <c r="G32" s="58" t="s">
        <v>278</v>
      </c>
      <c r="H32" s="49">
        <v>13007035.49</v>
      </c>
      <c r="I32" s="49">
        <v>9170669.13</v>
      </c>
      <c r="J32" s="49">
        <v>4850522.75</v>
      </c>
      <c r="K32" s="49">
        <v>384877.8</v>
      </c>
      <c r="L32" s="49">
        <v>133500</v>
      </c>
      <c r="M32" s="49">
        <v>0</v>
      </c>
      <c r="N32" s="49">
        <v>3801768.58</v>
      </c>
      <c r="O32" s="49">
        <v>3836366.36</v>
      </c>
      <c r="P32" s="49">
        <v>3836366.36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257</v>
      </c>
      <c r="G33" s="58" t="s">
        <v>279</v>
      </c>
      <c r="H33" s="49">
        <v>14463147.62</v>
      </c>
      <c r="I33" s="49">
        <v>9109486.23</v>
      </c>
      <c r="J33" s="49">
        <v>5077946.26</v>
      </c>
      <c r="K33" s="49">
        <v>388843.85</v>
      </c>
      <c r="L33" s="49">
        <v>107000</v>
      </c>
      <c r="M33" s="49">
        <v>0</v>
      </c>
      <c r="N33" s="49">
        <v>3535696.12</v>
      </c>
      <c r="O33" s="49">
        <v>5353661.39</v>
      </c>
      <c r="P33" s="49">
        <v>5353661.39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257</v>
      </c>
      <c r="G34" s="58" t="s">
        <v>280</v>
      </c>
      <c r="H34" s="49">
        <v>36341081.22</v>
      </c>
      <c r="I34" s="49">
        <v>32703847.75</v>
      </c>
      <c r="J34" s="49">
        <v>14016312.94</v>
      </c>
      <c r="K34" s="49">
        <v>2699509.8</v>
      </c>
      <c r="L34" s="49">
        <v>343000</v>
      </c>
      <c r="M34" s="49">
        <v>0</v>
      </c>
      <c r="N34" s="49">
        <v>15645025.01</v>
      </c>
      <c r="O34" s="49">
        <v>3637233.47</v>
      </c>
      <c r="P34" s="49">
        <v>3637233.47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257</v>
      </c>
      <c r="G35" s="58" t="s">
        <v>281</v>
      </c>
      <c r="H35" s="49">
        <v>9126316.11</v>
      </c>
      <c r="I35" s="49">
        <v>8400366.11</v>
      </c>
      <c r="J35" s="49">
        <v>4342239.97</v>
      </c>
      <c r="K35" s="49">
        <v>309592</v>
      </c>
      <c r="L35" s="49">
        <v>65000</v>
      </c>
      <c r="M35" s="49">
        <v>0</v>
      </c>
      <c r="N35" s="49">
        <v>3683534.14</v>
      </c>
      <c r="O35" s="49">
        <v>725950</v>
      </c>
      <c r="P35" s="49">
        <v>725950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257</v>
      </c>
      <c r="G36" s="58" t="s">
        <v>258</v>
      </c>
      <c r="H36" s="49">
        <v>61401319.2</v>
      </c>
      <c r="I36" s="49">
        <v>35937318.44</v>
      </c>
      <c r="J36" s="49">
        <v>13574451.22</v>
      </c>
      <c r="K36" s="49">
        <v>5591445.74</v>
      </c>
      <c r="L36" s="49">
        <v>400000</v>
      </c>
      <c r="M36" s="49">
        <v>0</v>
      </c>
      <c r="N36" s="49">
        <v>16371421.48</v>
      </c>
      <c r="O36" s="49">
        <v>25464000.76</v>
      </c>
      <c r="P36" s="49">
        <v>25464000.76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257</v>
      </c>
      <c r="G37" s="58" t="s">
        <v>282</v>
      </c>
      <c r="H37" s="49">
        <v>16256915.96</v>
      </c>
      <c r="I37" s="49">
        <v>11464456.96</v>
      </c>
      <c r="J37" s="49">
        <v>5091337.74</v>
      </c>
      <c r="K37" s="49">
        <v>853510</v>
      </c>
      <c r="L37" s="49">
        <v>220000</v>
      </c>
      <c r="M37" s="49">
        <v>0</v>
      </c>
      <c r="N37" s="49">
        <v>5299609.22</v>
      </c>
      <c r="O37" s="49">
        <v>4792459</v>
      </c>
      <c r="P37" s="49">
        <v>4792459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257</v>
      </c>
      <c r="G38" s="58" t="s">
        <v>283</v>
      </c>
      <c r="H38" s="49">
        <v>20440504.97</v>
      </c>
      <c r="I38" s="49">
        <v>16761267.97</v>
      </c>
      <c r="J38" s="49">
        <v>7276049.83</v>
      </c>
      <c r="K38" s="49">
        <v>1945353.6</v>
      </c>
      <c r="L38" s="49">
        <v>153433</v>
      </c>
      <c r="M38" s="49">
        <v>17642</v>
      </c>
      <c r="N38" s="49">
        <v>7368789.54</v>
      </c>
      <c r="O38" s="49">
        <v>3679237</v>
      </c>
      <c r="P38" s="49">
        <v>3679237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257</v>
      </c>
      <c r="G39" s="58" t="s">
        <v>284</v>
      </c>
      <c r="H39" s="49">
        <v>10701435.87</v>
      </c>
      <c r="I39" s="49">
        <v>9266517.87</v>
      </c>
      <c r="J39" s="49">
        <v>4777430.14</v>
      </c>
      <c r="K39" s="49">
        <v>296000</v>
      </c>
      <c r="L39" s="49">
        <v>125000</v>
      </c>
      <c r="M39" s="49">
        <v>0</v>
      </c>
      <c r="N39" s="49">
        <v>4068087.73</v>
      </c>
      <c r="O39" s="49">
        <v>1434918</v>
      </c>
      <c r="P39" s="49">
        <v>1434918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257</v>
      </c>
      <c r="G40" s="58" t="s">
        <v>285</v>
      </c>
      <c r="H40" s="49">
        <v>53496181.7</v>
      </c>
      <c r="I40" s="49">
        <v>32017164.7</v>
      </c>
      <c r="J40" s="49">
        <v>16943462.53</v>
      </c>
      <c r="K40" s="49">
        <v>1223952</v>
      </c>
      <c r="L40" s="49">
        <v>500000</v>
      </c>
      <c r="M40" s="49">
        <v>0</v>
      </c>
      <c r="N40" s="49">
        <v>13349750.17</v>
      </c>
      <c r="O40" s="49">
        <v>21479017</v>
      </c>
      <c r="P40" s="49">
        <v>21479017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257</v>
      </c>
      <c r="G41" s="58" t="s">
        <v>286</v>
      </c>
      <c r="H41" s="49">
        <v>19860182.09</v>
      </c>
      <c r="I41" s="49">
        <v>18824313.02</v>
      </c>
      <c r="J41" s="49">
        <v>9523659.43</v>
      </c>
      <c r="K41" s="49">
        <v>574250</v>
      </c>
      <c r="L41" s="49">
        <v>40000</v>
      </c>
      <c r="M41" s="49">
        <v>0</v>
      </c>
      <c r="N41" s="49">
        <v>8686403.59</v>
      </c>
      <c r="O41" s="49">
        <v>1035869.07</v>
      </c>
      <c r="P41" s="49">
        <v>1035869.07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257</v>
      </c>
      <c r="G42" s="58" t="s">
        <v>287</v>
      </c>
      <c r="H42" s="49">
        <v>11404896.67</v>
      </c>
      <c r="I42" s="49">
        <v>7887419.67</v>
      </c>
      <c r="J42" s="49">
        <v>4177469.22</v>
      </c>
      <c r="K42" s="49">
        <v>167922</v>
      </c>
      <c r="L42" s="49">
        <v>79000</v>
      </c>
      <c r="M42" s="49">
        <v>0</v>
      </c>
      <c r="N42" s="49">
        <v>3463028.45</v>
      </c>
      <c r="O42" s="49">
        <v>3517477</v>
      </c>
      <c r="P42" s="49">
        <v>3517477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257</v>
      </c>
      <c r="G43" s="58" t="s">
        <v>288</v>
      </c>
      <c r="H43" s="49">
        <v>33258607.21</v>
      </c>
      <c r="I43" s="49">
        <v>25092602.12</v>
      </c>
      <c r="J43" s="49">
        <v>12924418.96</v>
      </c>
      <c r="K43" s="49">
        <v>1189254.25</v>
      </c>
      <c r="L43" s="49">
        <v>164180</v>
      </c>
      <c r="M43" s="49">
        <v>0</v>
      </c>
      <c r="N43" s="49">
        <v>10814748.91</v>
      </c>
      <c r="O43" s="49">
        <v>8166005.09</v>
      </c>
      <c r="P43" s="49">
        <v>8165005.09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257</v>
      </c>
      <c r="G44" s="58" t="s">
        <v>289</v>
      </c>
      <c r="H44" s="49">
        <v>13978194.95</v>
      </c>
      <c r="I44" s="49">
        <v>12302862.64</v>
      </c>
      <c r="J44" s="49">
        <v>7343483.1</v>
      </c>
      <c r="K44" s="49">
        <v>194000</v>
      </c>
      <c r="L44" s="49">
        <v>48000</v>
      </c>
      <c r="M44" s="49">
        <v>13255</v>
      </c>
      <c r="N44" s="49">
        <v>4704124.54</v>
      </c>
      <c r="O44" s="49">
        <v>1675332.31</v>
      </c>
      <c r="P44" s="49">
        <v>1675332.31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257</v>
      </c>
      <c r="G45" s="58" t="s">
        <v>290</v>
      </c>
      <c r="H45" s="49">
        <v>15928075.37</v>
      </c>
      <c r="I45" s="49">
        <v>13618377.06</v>
      </c>
      <c r="J45" s="49">
        <v>5644895</v>
      </c>
      <c r="K45" s="49">
        <v>496933.99</v>
      </c>
      <c r="L45" s="49">
        <v>80000</v>
      </c>
      <c r="M45" s="49">
        <v>0</v>
      </c>
      <c r="N45" s="49">
        <v>7396548.07</v>
      </c>
      <c r="O45" s="49">
        <v>2309698.31</v>
      </c>
      <c r="P45" s="49">
        <v>2309698.31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257</v>
      </c>
      <c r="G46" s="58" t="s">
        <v>291</v>
      </c>
      <c r="H46" s="49">
        <v>21426255.87</v>
      </c>
      <c r="I46" s="49">
        <v>13760020.87</v>
      </c>
      <c r="J46" s="49">
        <v>6028605.43</v>
      </c>
      <c r="K46" s="49">
        <v>1526269.29</v>
      </c>
      <c r="L46" s="49">
        <v>100000</v>
      </c>
      <c r="M46" s="49">
        <v>0</v>
      </c>
      <c r="N46" s="49">
        <v>6105146.15</v>
      </c>
      <c r="O46" s="49">
        <v>7666235</v>
      </c>
      <c r="P46" s="49">
        <v>7666235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257</v>
      </c>
      <c r="G47" s="58" t="s">
        <v>292</v>
      </c>
      <c r="H47" s="49">
        <v>22040300.07</v>
      </c>
      <c r="I47" s="49">
        <v>18728883.37</v>
      </c>
      <c r="J47" s="49">
        <v>7968251.71</v>
      </c>
      <c r="K47" s="49">
        <v>889045.56</v>
      </c>
      <c r="L47" s="49">
        <v>240000</v>
      </c>
      <c r="M47" s="49">
        <v>0</v>
      </c>
      <c r="N47" s="49">
        <v>9631586.1</v>
      </c>
      <c r="O47" s="49">
        <v>3311416.7</v>
      </c>
      <c r="P47" s="49">
        <v>3311416.7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257</v>
      </c>
      <c r="G48" s="58" t="s">
        <v>293</v>
      </c>
      <c r="H48" s="49">
        <v>19539797.02</v>
      </c>
      <c r="I48" s="49">
        <v>15250992.53</v>
      </c>
      <c r="J48" s="49">
        <v>8020648.81</v>
      </c>
      <c r="K48" s="49">
        <v>863965.44</v>
      </c>
      <c r="L48" s="49">
        <v>180000</v>
      </c>
      <c r="M48" s="49">
        <v>0</v>
      </c>
      <c r="N48" s="49">
        <v>6186378.28</v>
      </c>
      <c r="O48" s="49">
        <v>4288804.49</v>
      </c>
      <c r="P48" s="49">
        <v>4288804.49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257</v>
      </c>
      <c r="G49" s="58" t="s">
        <v>294</v>
      </c>
      <c r="H49" s="49">
        <v>6881785.15</v>
      </c>
      <c r="I49" s="49">
        <v>6517652.72</v>
      </c>
      <c r="J49" s="49">
        <v>3027568.63</v>
      </c>
      <c r="K49" s="49">
        <v>302692</v>
      </c>
      <c r="L49" s="49">
        <v>88044</v>
      </c>
      <c r="M49" s="49">
        <v>4244</v>
      </c>
      <c r="N49" s="49">
        <v>3095104.09</v>
      </c>
      <c r="O49" s="49">
        <v>364132.43</v>
      </c>
      <c r="P49" s="49">
        <v>364132.43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257</v>
      </c>
      <c r="G50" s="58" t="s">
        <v>295</v>
      </c>
      <c r="H50" s="49">
        <v>13782732.5</v>
      </c>
      <c r="I50" s="49">
        <v>11582694.5</v>
      </c>
      <c r="J50" s="49">
        <v>5126771.81</v>
      </c>
      <c r="K50" s="49">
        <v>1488301.65</v>
      </c>
      <c r="L50" s="49">
        <v>15000</v>
      </c>
      <c r="M50" s="49">
        <v>0</v>
      </c>
      <c r="N50" s="49">
        <v>4952621.04</v>
      </c>
      <c r="O50" s="49">
        <v>2200038</v>
      </c>
      <c r="P50" s="49">
        <v>2200038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257</v>
      </c>
      <c r="G51" s="58" t="s">
        <v>296</v>
      </c>
      <c r="H51" s="49">
        <v>22324364.72</v>
      </c>
      <c r="I51" s="49">
        <v>15516080.25</v>
      </c>
      <c r="J51" s="49">
        <v>8229911.99</v>
      </c>
      <c r="K51" s="49">
        <v>648211.46</v>
      </c>
      <c r="L51" s="49">
        <v>100000</v>
      </c>
      <c r="M51" s="49">
        <v>0</v>
      </c>
      <c r="N51" s="49">
        <v>6537956.8</v>
      </c>
      <c r="O51" s="49">
        <v>6808284.47</v>
      </c>
      <c r="P51" s="49">
        <v>6808284.47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257</v>
      </c>
      <c r="G52" s="58" t="s">
        <v>297</v>
      </c>
      <c r="H52" s="49">
        <v>15544701.67</v>
      </c>
      <c r="I52" s="49">
        <v>12411980.67</v>
      </c>
      <c r="J52" s="49">
        <v>6244686.68</v>
      </c>
      <c r="K52" s="49">
        <v>483600.91</v>
      </c>
      <c r="L52" s="49">
        <v>70000</v>
      </c>
      <c r="M52" s="49">
        <v>0</v>
      </c>
      <c r="N52" s="49">
        <v>5613693.08</v>
      </c>
      <c r="O52" s="49">
        <v>3132721</v>
      </c>
      <c r="P52" s="49">
        <v>3132721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257</v>
      </c>
      <c r="G53" s="58" t="s">
        <v>298</v>
      </c>
      <c r="H53" s="49">
        <v>23035467.03</v>
      </c>
      <c r="I53" s="49">
        <v>17149567.03</v>
      </c>
      <c r="J53" s="49">
        <v>7882449.18</v>
      </c>
      <c r="K53" s="49">
        <v>1543537.71</v>
      </c>
      <c r="L53" s="49">
        <v>303400</v>
      </c>
      <c r="M53" s="49">
        <v>0</v>
      </c>
      <c r="N53" s="49">
        <v>7420180.14</v>
      </c>
      <c r="O53" s="49">
        <v>5885900</v>
      </c>
      <c r="P53" s="49">
        <v>5885900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257</v>
      </c>
      <c r="G54" s="58" t="s">
        <v>299</v>
      </c>
      <c r="H54" s="49">
        <v>32235066.6</v>
      </c>
      <c r="I54" s="49">
        <v>22049896</v>
      </c>
      <c r="J54" s="49">
        <v>10000853.42</v>
      </c>
      <c r="K54" s="49">
        <v>1990985.11</v>
      </c>
      <c r="L54" s="49">
        <v>5000</v>
      </c>
      <c r="M54" s="49">
        <v>0</v>
      </c>
      <c r="N54" s="49">
        <v>10053057.47</v>
      </c>
      <c r="O54" s="49">
        <v>10185170.6</v>
      </c>
      <c r="P54" s="49">
        <v>10185170.6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257</v>
      </c>
      <c r="G55" s="58" t="s">
        <v>300</v>
      </c>
      <c r="H55" s="49">
        <v>38846407.87</v>
      </c>
      <c r="I55" s="49">
        <v>24573500.87</v>
      </c>
      <c r="J55" s="49">
        <v>10857198.21</v>
      </c>
      <c r="K55" s="49">
        <v>3552744</v>
      </c>
      <c r="L55" s="49">
        <v>506100</v>
      </c>
      <c r="M55" s="49">
        <v>0</v>
      </c>
      <c r="N55" s="49">
        <v>9657458.66</v>
      </c>
      <c r="O55" s="49">
        <v>14272907</v>
      </c>
      <c r="P55" s="49">
        <v>13872907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257</v>
      </c>
      <c r="G56" s="58" t="s">
        <v>301</v>
      </c>
      <c r="H56" s="49">
        <v>21086063.26</v>
      </c>
      <c r="I56" s="49">
        <v>15096140.51</v>
      </c>
      <c r="J56" s="49">
        <v>7472500.85</v>
      </c>
      <c r="K56" s="49">
        <v>689154</v>
      </c>
      <c r="L56" s="49">
        <v>240000</v>
      </c>
      <c r="M56" s="49">
        <v>0</v>
      </c>
      <c r="N56" s="49">
        <v>6694485.66</v>
      </c>
      <c r="O56" s="49">
        <v>5989922.75</v>
      </c>
      <c r="P56" s="49">
        <v>5989922.75</v>
      </c>
    </row>
    <row r="57" spans="1:16" ht="12.75">
      <c r="A57" s="46">
        <v>6</v>
      </c>
      <c r="B57" s="46">
        <v>2</v>
      </c>
      <c r="C57" s="46">
        <v>6</v>
      </c>
      <c r="D57" s="41">
        <v>2</v>
      </c>
      <c r="E57" s="47"/>
      <c r="F57" s="48" t="s">
        <v>257</v>
      </c>
      <c r="G57" s="58" t="s">
        <v>302</v>
      </c>
      <c r="H57" s="49">
        <v>15691430.26</v>
      </c>
      <c r="I57" s="49">
        <v>9754579.26</v>
      </c>
      <c r="J57" s="49">
        <v>4779222.49</v>
      </c>
      <c r="K57" s="49">
        <v>577106</v>
      </c>
      <c r="L57" s="49">
        <v>55000</v>
      </c>
      <c r="M57" s="49">
        <v>0</v>
      </c>
      <c r="N57" s="49">
        <v>4343250.77</v>
      </c>
      <c r="O57" s="49">
        <v>5936851</v>
      </c>
      <c r="P57" s="49">
        <v>5936851</v>
      </c>
    </row>
    <row r="58" spans="1:16" ht="12.75">
      <c r="A58" s="46">
        <v>6</v>
      </c>
      <c r="B58" s="46">
        <v>6</v>
      </c>
      <c r="C58" s="46">
        <v>3</v>
      </c>
      <c r="D58" s="41">
        <v>2</v>
      </c>
      <c r="E58" s="47"/>
      <c r="F58" s="48" t="s">
        <v>257</v>
      </c>
      <c r="G58" s="58" t="s">
        <v>303</v>
      </c>
      <c r="H58" s="49">
        <v>9786102.6</v>
      </c>
      <c r="I58" s="49">
        <v>8404887.16</v>
      </c>
      <c r="J58" s="49">
        <v>4195466.15</v>
      </c>
      <c r="K58" s="49">
        <v>162551.36</v>
      </c>
      <c r="L58" s="49">
        <v>20000</v>
      </c>
      <c r="M58" s="49">
        <v>20380.92</v>
      </c>
      <c r="N58" s="49">
        <v>4006488.73</v>
      </c>
      <c r="O58" s="49">
        <v>1381215.44</v>
      </c>
      <c r="P58" s="49">
        <v>1381215.44</v>
      </c>
    </row>
    <row r="59" spans="1:16" ht="12.75">
      <c r="A59" s="46">
        <v>6</v>
      </c>
      <c r="B59" s="46">
        <v>7</v>
      </c>
      <c r="C59" s="46">
        <v>4</v>
      </c>
      <c r="D59" s="41">
        <v>2</v>
      </c>
      <c r="E59" s="47"/>
      <c r="F59" s="48" t="s">
        <v>257</v>
      </c>
      <c r="G59" s="58" t="s">
        <v>304</v>
      </c>
      <c r="H59" s="49">
        <v>19991863.46</v>
      </c>
      <c r="I59" s="49">
        <v>19405888.72</v>
      </c>
      <c r="J59" s="49">
        <v>9003001.99</v>
      </c>
      <c r="K59" s="49">
        <v>1011296.75</v>
      </c>
      <c r="L59" s="49">
        <v>170000</v>
      </c>
      <c r="M59" s="49">
        <v>0</v>
      </c>
      <c r="N59" s="49">
        <v>9221589.98</v>
      </c>
      <c r="O59" s="49">
        <v>585974.74</v>
      </c>
      <c r="P59" s="49">
        <v>585974.74</v>
      </c>
    </row>
    <row r="60" spans="1:16" ht="12.75">
      <c r="A60" s="46">
        <v>6</v>
      </c>
      <c r="B60" s="46">
        <v>20</v>
      </c>
      <c r="C60" s="46">
        <v>2</v>
      </c>
      <c r="D60" s="41">
        <v>2</v>
      </c>
      <c r="E60" s="47"/>
      <c r="F60" s="48" t="s">
        <v>257</v>
      </c>
      <c r="G60" s="58" t="s">
        <v>305</v>
      </c>
      <c r="H60" s="49">
        <v>11693495.51</v>
      </c>
      <c r="I60" s="49">
        <v>11264004.78</v>
      </c>
      <c r="J60" s="49">
        <v>5787417.59</v>
      </c>
      <c r="K60" s="49">
        <v>530580</v>
      </c>
      <c r="L60" s="49">
        <v>58600</v>
      </c>
      <c r="M60" s="49">
        <v>0</v>
      </c>
      <c r="N60" s="49">
        <v>4887407.19</v>
      </c>
      <c r="O60" s="49">
        <v>429490.73</v>
      </c>
      <c r="P60" s="49">
        <v>429490.73</v>
      </c>
    </row>
    <row r="61" spans="1:16" ht="12.75">
      <c r="A61" s="46">
        <v>6</v>
      </c>
      <c r="B61" s="46">
        <v>19</v>
      </c>
      <c r="C61" s="46">
        <v>2</v>
      </c>
      <c r="D61" s="41">
        <v>2</v>
      </c>
      <c r="E61" s="47"/>
      <c r="F61" s="48" t="s">
        <v>257</v>
      </c>
      <c r="G61" s="58" t="s">
        <v>306</v>
      </c>
      <c r="H61" s="49">
        <v>18847981.33</v>
      </c>
      <c r="I61" s="49">
        <v>8197951.6</v>
      </c>
      <c r="J61" s="49">
        <v>1764776.14</v>
      </c>
      <c r="K61" s="49">
        <v>2431081.46</v>
      </c>
      <c r="L61" s="49">
        <v>110000</v>
      </c>
      <c r="M61" s="49">
        <v>35658</v>
      </c>
      <c r="N61" s="49">
        <v>3856436</v>
      </c>
      <c r="O61" s="49">
        <v>10650029.73</v>
      </c>
      <c r="P61" s="49">
        <v>10649029.73</v>
      </c>
    </row>
    <row r="62" spans="1:16" ht="12.75">
      <c r="A62" s="46">
        <v>6</v>
      </c>
      <c r="B62" s="46">
        <v>19</v>
      </c>
      <c r="C62" s="46">
        <v>3</v>
      </c>
      <c r="D62" s="41">
        <v>2</v>
      </c>
      <c r="E62" s="47"/>
      <c r="F62" s="48" t="s">
        <v>257</v>
      </c>
      <c r="G62" s="58" t="s">
        <v>307</v>
      </c>
      <c r="H62" s="49">
        <v>14850268.37</v>
      </c>
      <c r="I62" s="49">
        <v>10471767.85</v>
      </c>
      <c r="J62" s="49">
        <v>4999865.44</v>
      </c>
      <c r="K62" s="49">
        <v>619771.8</v>
      </c>
      <c r="L62" s="49">
        <v>130000</v>
      </c>
      <c r="M62" s="49">
        <v>31628.33</v>
      </c>
      <c r="N62" s="49">
        <v>4690502.28</v>
      </c>
      <c r="O62" s="49">
        <v>4378500.52</v>
      </c>
      <c r="P62" s="49">
        <v>4377500.52</v>
      </c>
    </row>
    <row r="63" spans="1:16" ht="12.75">
      <c r="A63" s="46">
        <v>6</v>
      </c>
      <c r="B63" s="46">
        <v>4</v>
      </c>
      <c r="C63" s="46">
        <v>3</v>
      </c>
      <c r="D63" s="41">
        <v>2</v>
      </c>
      <c r="E63" s="47"/>
      <c r="F63" s="48" t="s">
        <v>257</v>
      </c>
      <c r="G63" s="58" t="s">
        <v>308</v>
      </c>
      <c r="H63" s="49">
        <v>16478713.76</v>
      </c>
      <c r="I63" s="49">
        <v>13730713.97</v>
      </c>
      <c r="J63" s="49">
        <v>6970970.95</v>
      </c>
      <c r="K63" s="49">
        <v>880627.25</v>
      </c>
      <c r="L63" s="49">
        <v>134745</v>
      </c>
      <c r="M63" s="49">
        <v>0</v>
      </c>
      <c r="N63" s="49">
        <v>5744370.77</v>
      </c>
      <c r="O63" s="49">
        <v>2747999.79</v>
      </c>
      <c r="P63" s="49">
        <v>2747999.79</v>
      </c>
    </row>
    <row r="64" spans="1:16" ht="12.75">
      <c r="A64" s="46">
        <v>6</v>
      </c>
      <c r="B64" s="46">
        <v>4</v>
      </c>
      <c r="C64" s="46">
        <v>4</v>
      </c>
      <c r="D64" s="41">
        <v>2</v>
      </c>
      <c r="E64" s="47"/>
      <c r="F64" s="48" t="s">
        <v>257</v>
      </c>
      <c r="G64" s="58" t="s">
        <v>260</v>
      </c>
      <c r="H64" s="49">
        <v>27658438.57</v>
      </c>
      <c r="I64" s="49">
        <v>26563238.57</v>
      </c>
      <c r="J64" s="49">
        <v>10250117.59</v>
      </c>
      <c r="K64" s="49">
        <v>3387249.7</v>
      </c>
      <c r="L64" s="49">
        <v>100000</v>
      </c>
      <c r="M64" s="49">
        <v>0</v>
      </c>
      <c r="N64" s="49">
        <v>12825871.28</v>
      </c>
      <c r="O64" s="49">
        <v>1095200</v>
      </c>
      <c r="P64" s="49">
        <v>1095200</v>
      </c>
    </row>
    <row r="65" spans="1:16" ht="12.75">
      <c r="A65" s="46">
        <v>6</v>
      </c>
      <c r="B65" s="46">
        <v>6</v>
      </c>
      <c r="C65" s="46">
        <v>4</v>
      </c>
      <c r="D65" s="41">
        <v>2</v>
      </c>
      <c r="E65" s="47"/>
      <c r="F65" s="48" t="s">
        <v>257</v>
      </c>
      <c r="G65" s="58" t="s">
        <v>309</v>
      </c>
      <c r="H65" s="49">
        <v>26432111.9</v>
      </c>
      <c r="I65" s="49">
        <v>20406675.16</v>
      </c>
      <c r="J65" s="49">
        <v>8225936.15</v>
      </c>
      <c r="K65" s="49">
        <v>3054492.11</v>
      </c>
      <c r="L65" s="49">
        <v>535000</v>
      </c>
      <c r="M65" s="49">
        <v>0</v>
      </c>
      <c r="N65" s="49">
        <v>8591246.9</v>
      </c>
      <c r="O65" s="49">
        <v>6025436.74</v>
      </c>
      <c r="P65" s="49">
        <v>6025436.74</v>
      </c>
    </row>
    <row r="66" spans="1:16" ht="12.75">
      <c r="A66" s="46">
        <v>6</v>
      </c>
      <c r="B66" s="46">
        <v>9</v>
      </c>
      <c r="C66" s="46">
        <v>6</v>
      </c>
      <c r="D66" s="41">
        <v>2</v>
      </c>
      <c r="E66" s="47"/>
      <c r="F66" s="48" t="s">
        <v>257</v>
      </c>
      <c r="G66" s="58" t="s">
        <v>310</v>
      </c>
      <c r="H66" s="49">
        <v>25938683.71</v>
      </c>
      <c r="I66" s="49">
        <v>19135213.37</v>
      </c>
      <c r="J66" s="49">
        <v>10170924.53</v>
      </c>
      <c r="K66" s="49">
        <v>475000</v>
      </c>
      <c r="L66" s="49">
        <v>60000</v>
      </c>
      <c r="M66" s="49">
        <v>0</v>
      </c>
      <c r="N66" s="49">
        <v>8429288.84</v>
      </c>
      <c r="O66" s="49">
        <v>6803470.34</v>
      </c>
      <c r="P66" s="49">
        <v>6803470.34</v>
      </c>
    </row>
    <row r="67" spans="1:16" ht="12.75">
      <c r="A67" s="46">
        <v>6</v>
      </c>
      <c r="B67" s="46">
        <v>13</v>
      </c>
      <c r="C67" s="46">
        <v>2</v>
      </c>
      <c r="D67" s="41">
        <v>2</v>
      </c>
      <c r="E67" s="47"/>
      <c r="F67" s="48" t="s">
        <v>257</v>
      </c>
      <c r="G67" s="58" t="s">
        <v>311</v>
      </c>
      <c r="H67" s="49">
        <v>14891746.62</v>
      </c>
      <c r="I67" s="49">
        <v>10846526.62</v>
      </c>
      <c r="J67" s="49">
        <v>5484198.77</v>
      </c>
      <c r="K67" s="49">
        <v>832992.33</v>
      </c>
      <c r="L67" s="49">
        <v>350000</v>
      </c>
      <c r="M67" s="49">
        <v>0</v>
      </c>
      <c r="N67" s="49">
        <v>4179335.52</v>
      </c>
      <c r="O67" s="49">
        <v>4045220</v>
      </c>
      <c r="P67" s="49">
        <v>4045220</v>
      </c>
    </row>
    <row r="68" spans="1:16" ht="12.75">
      <c r="A68" s="46">
        <v>6</v>
      </c>
      <c r="B68" s="46">
        <v>14</v>
      </c>
      <c r="C68" s="46">
        <v>3</v>
      </c>
      <c r="D68" s="41">
        <v>2</v>
      </c>
      <c r="E68" s="47"/>
      <c r="F68" s="48" t="s">
        <v>257</v>
      </c>
      <c r="G68" s="58" t="s">
        <v>312</v>
      </c>
      <c r="H68" s="49">
        <v>18191478.54</v>
      </c>
      <c r="I68" s="49">
        <v>11501440.66</v>
      </c>
      <c r="J68" s="49">
        <v>5883327.79</v>
      </c>
      <c r="K68" s="49">
        <v>639000</v>
      </c>
      <c r="L68" s="49">
        <v>190000</v>
      </c>
      <c r="M68" s="49">
        <v>0</v>
      </c>
      <c r="N68" s="49">
        <v>4789112.87</v>
      </c>
      <c r="O68" s="49">
        <v>6690037.88</v>
      </c>
      <c r="P68" s="49">
        <v>6690037.88</v>
      </c>
    </row>
    <row r="69" spans="1:16" ht="12.75">
      <c r="A69" s="46">
        <v>6</v>
      </c>
      <c r="B69" s="46">
        <v>1</v>
      </c>
      <c r="C69" s="46">
        <v>5</v>
      </c>
      <c r="D69" s="41">
        <v>2</v>
      </c>
      <c r="E69" s="47"/>
      <c r="F69" s="48" t="s">
        <v>257</v>
      </c>
      <c r="G69" s="58" t="s">
        <v>313</v>
      </c>
      <c r="H69" s="49">
        <v>28673748.5</v>
      </c>
      <c r="I69" s="49">
        <v>14880262.28</v>
      </c>
      <c r="J69" s="49">
        <v>6893776</v>
      </c>
      <c r="K69" s="49">
        <v>575347.55</v>
      </c>
      <c r="L69" s="49">
        <v>70000</v>
      </c>
      <c r="M69" s="49">
        <v>0</v>
      </c>
      <c r="N69" s="49">
        <v>7341138.73</v>
      </c>
      <c r="O69" s="49">
        <v>13793486.22</v>
      </c>
      <c r="P69" s="49">
        <v>13793486.22</v>
      </c>
    </row>
    <row r="70" spans="1:16" ht="12.75">
      <c r="A70" s="46">
        <v>6</v>
      </c>
      <c r="B70" s="46">
        <v>18</v>
      </c>
      <c r="C70" s="46">
        <v>3</v>
      </c>
      <c r="D70" s="41">
        <v>2</v>
      </c>
      <c r="E70" s="47"/>
      <c r="F70" s="48" t="s">
        <v>257</v>
      </c>
      <c r="G70" s="58" t="s">
        <v>314</v>
      </c>
      <c r="H70" s="49">
        <v>10685052.02</v>
      </c>
      <c r="I70" s="49">
        <v>9317564.6</v>
      </c>
      <c r="J70" s="49">
        <v>5014283.51</v>
      </c>
      <c r="K70" s="49">
        <v>292959</v>
      </c>
      <c r="L70" s="49">
        <v>56000</v>
      </c>
      <c r="M70" s="49">
        <v>0</v>
      </c>
      <c r="N70" s="49">
        <v>3954322.09</v>
      </c>
      <c r="O70" s="49">
        <v>1367487.42</v>
      </c>
      <c r="P70" s="49">
        <v>1367487.42</v>
      </c>
    </row>
    <row r="71" spans="1:16" ht="12.75">
      <c r="A71" s="46">
        <v>6</v>
      </c>
      <c r="B71" s="46">
        <v>9</v>
      </c>
      <c r="C71" s="46">
        <v>7</v>
      </c>
      <c r="D71" s="41">
        <v>2</v>
      </c>
      <c r="E71" s="47"/>
      <c r="F71" s="48" t="s">
        <v>257</v>
      </c>
      <c r="G71" s="58" t="s">
        <v>315</v>
      </c>
      <c r="H71" s="49">
        <v>47352638.04</v>
      </c>
      <c r="I71" s="49">
        <v>32879358.72</v>
      </c>
      <c r="J71" s="49">
        <v>13529144.11</v>
      </c>
      <c r="K71" s="49">
        <v>2236150.03</v>
      </c>
      <c r="L71" s="49">
        <v>250000</v>
      </c>
      <c r="M71" s="49">
        <v>0</v>
      </c>
      <c r="N71" s="49">
        <v>16864064.58</v>
      </c>
      <c r="O71" s="49">
        <v>14473279.32</v>
      </c>
      <c r="P71" s="49">
        <v>14473279.32</v>
      </c>
    </row>
    <row r="72" spans="1:16" ht="12.75">
      <c r="A72" s="46">
        <v>6</v>
      </c>
      <c r="B72" s="46">
        <v>8</v>
      </c>
      <c r="C72" s="46">
        <v>4</v>
      </c>
      <c r="D72" s="41">
        <v>2</v>
      </c>
      <c r="E72" s="47"/>
      <c r="F72" s="48" t="s">
        <v>257</v>
      </c>
      <c r="G72" s="58" t="s">
        <v>316</v>
      </c>
      <c r="H72" s="49">
        <v>13629719.1</v>
      </c>
      <c r="I72" s="49">
        <v>7729721.1</v>
      </c>
      <c r="J72" s="49">
        <v>3467939.18</v>
      </c>
      <c r="K72" s="49">
        <v>286450</v>
      </c>
      <c r="L72" s="49">
        <v>40000</v>
      </c>
      <c r="M72" s="49">
        <v>8633</v>
      </c>
      <c r="N72" s="49">
        <v>3926698.92</v>
      </c>
      <c r="O72" s="49">
        <v>5899998</v>
      </c>
      <c r="P72" s="49">
        <v>5899998</v>
      </c>
    </row>
    <row r="73" spans="1:16" ht="12.75">
      <c r="A73" s="46">
        <v>6</v>
      </c>
      <c r="B73" s="46">
        <v>12</v>
      </c>
      <c r="C73" s="46">
        <v>2</v>
      </c>
      <c r="D73" s="41">
        <v>2</v>
      </c>
      <c r="E73" s="47"/>
      <c r="F73" s="48" t="s">
        <v>257</v>
      </c>
      <c r="G73" s="58" t="s">
        <v>317</v>
      </c>
      <c r="H73" s="49">
        <v>20694854.19</v>
      </c>
      <c r="I73" s="49">
        <v>18184573.9</v>
      </c>
      <c r="J73" s="49">
        <v>8062046.99</v>
      </c>
      <c r="K73" s="49">
        <v>1087760.82</v>
      </c>
      <c r="L73" s="49">
        <v>30000</v>
      </c>
      <c r="M73" s="49">
        <v>0</v>
      </c>
      <c r="N73" s="49">
        <v>9004766.09</v>
      </c>
      <c r="O73" s="49">
        <v>2510280.29</v>
      </c>
      <c r="P73" s="49">
        <v>2510280.29</v>
      </c>
    </row>
    <row r="74" spans="1:16" ht="12.75">
      <c r="A74" s="46">
        <v>6</v>
      </c>
      <c r="B74" s="46">
        <v>3</v>
      </c>
      <c r="C74" s="46">
        <v>6</v>
      </c>
      <c r="D74" s="41">
        <v>2</v>
      </c>
      <c r="E74" s="47"/>
      <c r="F74" s="48" t="s">
        <v>257</v>
      </c>
      <c r="G74" s="58" t="s">
        <v>318</v>
      </c>
      <c r="H74" s="49">
        <v>13760700.42</v>
      </c>
      <c r="I74" s="49">
        <v>11034115.42</v>
      </c>
      <c r="J74" s="49">
        <v>5121411.87</v>
      </c>
      <c r="K74" s="49">
        <v>1036092</v>
      </c>
      <c r="L74" s="49">
        <v>120000</v>
      </c>
      <c r="M74" s="49">
        <v>0</v>
      </c>
      <c r="N74" s="49">
        <v>4756611.55</v>
      </c>
      <c r="O74" s="49">
        <v>2726585</v>
      </c>
      <c r="P74" s="49">
        <v>2726585</v>
      </c>
    </row>
    <row r="75" spans="1:16" ht="12.75">
      <c r="A75" s="46">
        <v>6</v>
      </c>
      <c r="B75" s="46">
        <v>8</v>
      </c>
      <c r="C75" s="46">
        <v>5</v>
      </c>
      <c r="D75" s="41">
        <v>2</v>
      </c>
      <c r="E75" s="47"/>
      <c r="F75" s="48" t="s">
        <v>257</v>
      </c>
      <c r="G75" s="58" t="s">
        <v>319</v>
      </c>
      <c r="H75" s="49">
        <v>20922203.77</v>
      </c>
      <c r="I75" s="49">
        <v>17221981.77</v>
      </c>
      <c r="J75" s="49">
        <v>8911130.98</v>
      </c>
      <c r="K75" s="49">
        <v>681441</v>
      </c>
      <c r="L75" s="49">
        <v>200000</v>
      </c>
      <c r="M75" s="49">
        <v>0</v>
      </c>
      <c r="N75" s="49">
        <v>7429409.79</v>
      </c>
      <c r="O75" s="49">
        <v>3700222</v>
      </c>
      <c r="P75" s="49">
        <v>3700222</v>
      </c>
    </row>
    <row r="76" spans="1:16" ht="12.75">
      <c r="A76" s="46">
        <v>6</v>
      </c>
      <c r="B76" s="46">
        <v>12</v>
      </c>
      <c r="C76" s="46">
        <v>3</v>
      </c>
      <c r="D76" s="41">
        <v>2</v>
      </c>
      <c r="E76" s="47"/>
      <c r="F76" s="48" t="s">
        <v>257</v>
      </c>
      <c r="G76" s="58" t="s">
        <v>320</v>
      </c>
      <c r="H76" s="49">
        <v>20739963.9</v>
      </c>
      <c r="I76" s="49">
        <v>15696353.1</v>
      </c>
      <c r="J76" s="49">
        <v>7946526.4</v>
      </c>
      <c r="K76" s="49">
        <v>536957.37</v>
      </c>
      <c r="L76" s="49">
        <v>210000</v>
      </c>
      <c r="M76" s="49">
        <v>20000</v>
      </c>
      <c r="N76" s="49">
        <v>6982869.33</v>
      </c>
      <c r="O76" s="49">
        <v>5043610.8</v>
      </c>
      <c r="P76" s="49">
        <v>5043610.8</v>
      </c>
    </row>
    <row r="77" spans="1:16" ht="12.75">
      <c r="A77" s="46">
        <v>6</v>
      </c>
      <c r="B77" s="46">
        <v>15</v>
      </c>
      <c r="C77" s="46">
        <v>4</v>
      </c>
      <c r="D77" s="41">
        <v>2</v>
      </c>
      <c r="E77" s="47"/>
      <c r="F77" s="48" t="s">
        <v>257</v>
      </c>
      <c r="G77" s="58" t="s">
        <v>321</v>
      </c>
      <c r="H77" s="49">
        <v>28757385.84</v>
      </c>
      <c r="I77" s="49">
        <v>21631232.84</v>
      </c>
      <c r="J77" s="49">
        <v>12139596.72</v>
      </c>
      <c r="K77" s="49">
        <v>667000</v>
      </c>
      <c r="L77" s="49">
        <v>145086.19</v>
      </c>
      <c r="M77" s="49">
        <v>24471.27</v>
      </c>
      <c r="N77" s="49">
        <v>8655078.66</v>
      </c>
      <c r="O77" s="49">
        <v>7126153</v>
      </c>
      <c r="P77" s="49">
        <v>7126153</v>
      </c>
    </row>
    <row r="78" spans="1:16" ht="12.75">
      <c r="A78" s="46">
        <v>6</v>
      </c>
      <c r="B78" s="46">
        <v>16</v>
      </c>
      <c r="C78" s="46">
        <v>2</v>
      </c>
      <c r="D78" s="41">
        <v>2</v>
      </c>
      <c r="E78" s="47"/>
      <c r="F78" s="48" t="s">
        <v>257</v>
      </c>
      <c r="G78" s="58" t="s">
        <v>322</v>
      </c>
      <c r="H78" s="49">
        <v>21078528.61</v>
      </c>
      <c r="I78" s="49">
        <v>19497201.61</v>
      </c>
      <c r="J78" s="49">
        <v>10045873.6</v>
      </c>
      <c r="K78" s="49">
        <v>438875</v>
      </c>
      <c r="L78" s="49">
        <v>100000</v>
      </c>
      <c r="M78" s="49">
        <v>0</v>
      </c>
      <c r="N78" s="49">
        <v>8912453.01</v>
      </c>
      <c r="O78" s="49">
        <v>1581327</v>
      </c>
      <c r="P78" s="49">
        <v>1581327</v>
      </c>
    </row>
    <row r="79" spans="1:16" ht="12.75">
      <c r="A79" s="46">
        <v>6</v>
      </c>
      <c r="B79" s="46">
        <v>1</v>
      </c>
      <c r="C79" s="46">
        <v>6</v>
      </c>
      <c r="D79" s="41">
        <v>2</v>
      </c>
      <c r="E79" s="47"/>
      <c r="F79" s="48" t="s">
        <v>257</v>
      </c>
      <c r="G79" s="58" t="s">
        <v>323</v>
      </c>
      <c r="H79" s="49">
        <v>22104031.55</v>
      </c>
      <c r="I79" s="49">
        <v>10881239</v>
      </c>
      <c r="J79" s="49">
        <v>5513591.41</v>
      </c>
      <c r="K79" s="49">
        <v>502226.83</v>
      </c>
      <c r="L79" s="49">
        <v>253207</v>
      </c>
      <c r="M79" s="49">
        <v>0</v>
      </c>
      <c r="N79" s="49">
        <v>4612213.76</v>
      </c>
      <c r="O79" s="49">
        <v>11222792.55</v>
      </c>
      <c r="P79" s="49">
        <v>11222792.55</v>
      </c>
    </row>
    <row r="80" spans="1:16" ht="12.75">
      <c r="A80" s="46">
        <v>6</v>
      </c>
      <c r="B80" s="46">
        <v>15</v>
      </c>
      <c r="C80" s="46">
        <v>5</v>
      </c>
      <c r="D80" s="41">
        <v>2</v>
      </c>
      <c r="E80" s="47"/>
      <c r="F80" s="48" t="s">
        <v>257</v>
      </c>
      <c r="G80" s="58" t="s">
        <v>324</v>
      </c>
      <c r="H80" s="49">
        <v>14322238.78</v>
      </c>
      <c r="I80" s="49">
        <v>12116699.57</v>
      </c>
      <c r="J80" s="49">
        <v>5963774.82</v>
      </c>
      <c r="K80" s="49">
        <v>970652.21</v>
      </c>
      <c r="L80" s="49">
        <v>132000</v>
      </c>
      <c r="M80" s="49">
        <v>19686</v>
      </c>
      <c r="N80" s="49">
        <v>5030586.54</v>
      </c>
      <c r="O80" s="49">
        <v>2205539.21</v>
      </c>
      <c r="P80" s="49">
        <v>2205539.21</v>
      </c>
    </row>
    <row r="81" spans="1:16" ht="12.75">
      <c r="A81" s="46">
        <v>6</v>
      </c>
      <c r="B81" s="46">
        <v>20</v>
      </c>
      <c r="C81" s="46">
        <v>3</v>
      </c>
      <c r="D81" s="41">
        <v>2</v>
      </c>
      <c r="E81" s="47"/>
      <c r="F81" s="48" t="s">
        <v>257</v>
      </c>
      <c r="G81" s="58" t="s">
        <v>325</v>
      </c>
      <c r="H81" s="49">
        <v>15364558.41</v>
      </c>
      <c r="I81" s="49">
        <v>13424191.27</v>
      </c>
      <c r="J81" s="49">
        <v>6978843.7</v>
      </c>
      <c r="K81" s="49">
        <v>745159</v>
      </c>
      <c r="L81" s="49">
        <v>115000</v>
      </c>
      <c r="M81" s="49">
        <v>0</v>
      </c>
      <c r="N81" s="49">
        <v>5585188.57</v>
      </c>
      <c r="O81" s="49">
        <v>1940367.14</v>
      </c>
      <c r="P81" s="49">
        <v>1940367.14</v>
      </c>
    </row>
    <row r="82" spans="1:16" ht="12.75">
      <c r="A82" s="46">
        <v>6</v>
      </c>
      <c r="B82" s="46">
        <v>9</v>
      </c>
      <c r="C82" s="46">
        <v>8</v>
      </c>
      <c r="D82" s="41">
        <v>2</v>
      </c>
      <c r="E82" s="47"/>
      <c r="F82" s="48" t="s">
        <v>257</v>
      </c>
      <c r="G82" s="58" t="s">
        <v>326</v>
      </c>
      <c r="H82" s="49">
        <v>41240784.72</v>
      </c>
      <c r="I82" s="49">
        <v>29672172.38</v>
      </c>
      <c r="J82" s="49">
        <v>12166979.54</v>
      </c>
      <c r="K82" s="49">
        <v>3352132.47</v>
      </c>
      <c r="L82" s="49">
        <v>323647</v>
      </c>
      <c r="M82" s="49">
        <v>0</v>
      </c>
      <c r="N82" s="49">
        <v>13829413.37</v>
      </c>
      <c r="O82" s="49">
        <v>11568612.34</v>
      </c>
      <c r="P82" s="49">
        <v>11568612.34</v>
      </c>
    </row>
    <row r="83" spans="1:16" ht="12.75">
      <c r="A83" s="46">
        <v>6</v>
      </c>
      <c r="B83" s="46">
        <v>1</v>
      </c>
      <c r="C83" s="46">
        <v>7</v>
      </c>
      <c r="D83" s="41">
        <v>2</v>
      </c>
      <c r="E83" s="47"/>
      <c r="F83" s="48" t="s">
        <v>257</v>
      </c>
      <c r="G83" s="58" t="s">
        <v>327</v>
      </c>
      <c r="H83" s="49">
        <v>21602204.87</v>
      </c>
      <c r="I83" s="49">
        <v>11619130.08</v>
      </c>
      <c r="J83" s="49">
        <v>6418800.16</v>
      </c>
      <c r="K83" s="49">
        <v>328125</v>
      </c>
      <c r="L83" s="49">
        <v>116000</v>
      </c>
      <c r="M83" s="49">
        <v>0</v>
      </c>
      <c r="N83" s="49">
        <v>4756204.92</v>
      </c>
      <c r="O83" s="49">
        <v>9983074.79</v>
      </c>
      <c r="P83" s="49">
        <v>9983074.79</v>
      </c>
    </row>
    <row r="84" spans="1:16" ht="12.75">
      <c r="A84" s="46">
        <v>6</v>
      </c>
      <c r="B84" s="46">
        <v>14</v>
      </c>
      <c r="C84" s="46">
        <v>5</v>
      </c>
      <c r="D84" s="41">
        <v>2</v>
      </c>
      <c r="E84" s="47"/>
      <c r="F84" s="48" t="s">
        <v>257</v>
      </c>
      <c r="G84" s="58" t="s">
        <v>328</v>
      </c>
      <c r="H84" s="49">
        <v>27940592.38</v>
      </c>
      <c r="I84" s="49">
        <v>22897412.38</v>
      </c>
      <c r="J84" s="49">
        <v>11854244.49</v>
      </c>
      <c r="K84" s="49">
        <v>1547172.19</v>
      </c>
      <c r="L84" s="49">
        <v>80252</v>
      </c>
      <c r="M84" s="49">
        <v>0</v>
      </c>
      <c r="N84" s="49">
        <v>9415743.7</v>
      </c>
      <c r="O84" s="49">
        <v>5043180</v>
      </c>
      <c r="P84" s="49">
        <v>4006180</v>
      </c>
    </row>
    <row r="85" spans="1:16" ht="12.75">
      <c r="A85" s="46">
        <v>6</v>
      </c>
      <c r="B85" s="46">
        <v>6</v>
      </c>
      <c r="C85" s="46">
        <v>5</v>
      </c>
      <c r="D85" s="41">
        <v>2</v>
      </c>
      <c r="E85" s="47"/>
      <c r="F85" s="48" t="s">
        <v>257</v>
      </c>
      <c r="G85" s="58" t="s">
        <v>261</v>
      </c>
      <c r="H85" s="49">
        <v>27441924.96</v>
      </c>
      <c r="I85" s="49">
        <v>22038507.96</v>
      </c>
      <c r="J85" s="49">
        <v>12286632.84</v>
      </c>
      <c r="K85" s="49">
        <v>771588</v>
      </c>
      <c r="L85" s="49">
        <v>300000</v>
      </c>
      <c r="M85" s="49">
        <v>27264</v>
      </c>
      <c r="N85" s="49">
        <v>8653023.12</v>
      </c>
      <c r="O85" s="49">
        <v>5403417</v>
      </c>
      <c r="P85" s="49">
        <v>5138417</v>
      </c>
    </row>
    <row r="86" spans="1:16" ht="12.75">
      <c r="A86" s="46">
        <v>6</v>
      </c>
      <c r="B86" s="46">
        <v>6</v>
      </c>
      <c r="C86" s="46">
        <v>6</v>
      </c>
      <c r="D86" s="41">
        <v>2</v>
      </c>
      <c r="E86" s="47"/>
      <c r="F86" s="48" t="s">
        <v>257</v>
      </c>
      <c r="G86" s="58" t="s">
        <v>329</v>
      </c>
      <c r="H86" s="49">
        <v>8983545.18</v>
      </c>
      <c r="I86" s="49">
        <v>8704124.18</v>
      </c>
      <c r="J86" s="49">
        <v>4486097</v>
      </c>
      <c r="K86" s="49">
        <v>202200</v>
      </c>
      <c r="L86" s="49">
        <v>92000</v>
      </c>
      <c r="M86" s="49">
        <v>0</v>
      </c>
      <c r="N86" s="49">
        <v>3923827.18</v>
      </c>
      <c r="O86" s="49">
        <v>279421</v>
      </c>
      <c r="P86" s="49">
        <v>279421</v>
      </c>
    </row>
    <row r="87" spans="1:16" ht="12.75">
      <c r="A87" s="46">
        <v>6</v>
      </c>
      <c r="B87" s="46">
        <v>7</v>
      </c>
      <c r="C87" s="46">
        <v>5</v>
      </c>
      <c r="D87" s="41">
        <v>2</v>
      </c>
      <c r="E87" s="47"/>
      <c r="F87" s="48" t="s">
        <v>257</v>
      </c>
      <c r="G87" s="58" t="s">
        <v>262</v>
      </c>
      <c r="H87" s="49">
        <v>20968866.82</v>
      </c>
      <c r="I87" s="49">
        <v>16369611.82</v>
      </c>
      <c r="J87" s="49">
        <v>9282359.28</v>
      </c>
      <c r="K87" s="49">
        <v>731500</v>
      </c>
      <c r="L87" s="49">
        <v>60000</v>
      </c>
      <c r="M87" s="49">
        <v>0</v>
      </c>
      <c r="N87" s="49">
        <v>6295752.54</v>
      </c>
      <c r="O87" s="49">
        <v>4599255</v>
      </c>
      <c r="P87" s="49">
        <v>4599255</v>
      </c>
    </row>
    <row r="88" spans="1:16" ht="12.75">
      <c r="A88" s="46">
        <v>6</v>
      </c>
      <c r="B88" s="46">
        <v>18</v>
      </c>
      <c r="C88" s="46">
        <v>4</v>
      </c>
      <c r="D88" s="41">
        <v>2</v>
      </c>
      <c r="E88" s="47"/>
      <c r="F88" s="48" t="s">
        <v>257</v>
      </c>
      <c r="G88" s="58" t="s">
        <v>330</v>
      </c>
      <c r="H88" s="49">
        <v>10517946.2</v>
      </c>
      <c r="I88" s="49">
        <v>8601959.74</v>
      </c>
      <c r="J88" s="49">
        <v>3802038.35</v>
      </c>
      <c r="K88" s="49">
        <v>1247030.24</v>
      </c>
      <c r="L88" s="49">
        <v>20000</v>
      </c>
      <c r="M88" s="49">
        <v>0</v>
      </c>
      <c r="N88" s="49">
        <v>3532891.15</v>
      </c>
      <c r="O88" s="49">
        <v>1915986.46</v>
      </c>
      <c r="P88" s="49">
        <v>1915986.46</v>
      </c>
    </row>
    <row r="89" spans="1:16" ht="12.75">
      <c r="A89" s="46">
        <v>6</v>
      </c>
      <c r="B89" s="46">
        <v>9</v>
      </c>
      <c r="C89" s="46">
        <v>9</v>
      </c>
      <c r="D89" s="41">
        <v>2</v>
      </c>
      <c r="E89" s="47"/>
      <c r="F89" s="48" t="s">
        <v>257</v>
      </c>
      <c r="G89" s="58" t="s">
        <v>331</v>
      </c>
      <c r="H89" s="49">
        <v>12929450.2</v>
      </c>
      <c r="I89" s="49">
        <v>11135727.24</v>
      </c>
      <c r="J89" s="49">
        <v>5785477.81</v>
      </c>
      <c r="K89" s="49">
        <v>444600</v>
      </c>
      <c r="L89" s="49">
        <v>11000</v>
      </c>
      <c r="M89" s="49">
        <v>0</v>
      </c>
      <c r="N89" s="49">
        <v>4894649.43</v>
      </c>
      <c r="O89" s="49">
        <v>1793722.96</v>
      </c>
      <c r="P89" s="49">
        <v>1793722.96</v>
      </c>
    </row>
    <row r="90" spans="1:16" ht="12.75">
      <c r="A90" s="46">
        <v>6</v>
      </c>
      <c r="B90" s="46">
        <v>11</v>
      </c>
      <c r="C90" s="46">
        <v>4</v>
      </c>
      <c r="D90" s="41">
        <v>2</v>
      </c>
      <c r="E90" s="47"/>
      <c r="F90" s="48" t="s">
        <v>257</v>
      </c>
      <c r="G90" s="58" t="s">
        <v>332</v>
      </c>
      <c r="H90" s="49">
        <v>32955039.38</v>
      </c>
      <c r="I90" s="49">
        <v>29569152.18</v>
      </c>
      <c r="J90" s="49">
        <v>16026042.75</v>
      </c>
      <c r="K90" s="49">
        <v>636363</v>
      </c>
      <c r="L90" s="49">
        <v>400000</v>
      </c>
      <c r="M90" s="49">
        <v>0</v>
      </c>
      <c r="N90" s="49">
        <v>12506746.43</v>
      </c>
      <c r="O90" s="49">
        <v>3385887.2</v>
      </c>
      <c r="P90" s="49">
        <v>3383887.2</v>
      </c>
    </row>
    <row r="91" spans="1:16" ht="12.75">
      <c r="A91" s="46">
        <v>6</v>
      </c>
      <c r="B91" s="46">
        <v>2</v>
      </c>
      <c r="C91" s="46">
        <v>8</v>
      </c>
      <c r="D91" s="41">
        <v>2</v>
      </c>
      <c r="E91" s="47"/>
      <c r="F91" s="48" t="s">
        <v>257</v>
      </c>
      <c r="G91" s="58" t="s">
        <v>333</v>
      </c>
      <c r="H91" s="49">
        <v>21438345.04</v>
      </c>
      <c r="I91" s="49">
        <v>16351450.29</v>
      </c>
      <c r="J91" s="49">
        <v>8365749.05</v>
      </c>
      <c r="K91" s="49">
        <v>960780</v>
      </c>
      <c r="L91" s="49">
        <v>45000</v>
      </c>
      <c r="M91" s="49">
        <v>0</v>
      </c>
      <c r="N91" s="49">
        <v>6979921.24</v>
      </c>
      <c r="O91" s="49">
        <v>5086894.75</v>
      </c>
      <c r="P91" s="49">
        <v>5086894.75</v>
      </c>
    </row>
    <row r="92" spans="1:16" ht="12.75">
      <c r="A92" s="46">
        <v>6</v>
      </c>
      <c r="B92" s="46">
        <v>14</v>
      </c>
      <c r="C92" s="46">
        <v>6</v>
      </c>
      <c r="D92" s="41">
        <v>2</v>
      </c>
      <c r="E92" s="47"/>
      <c r="F92" s="48" t="s">
        <v>257</v>
      </c>
      <c r="G92" s="58" t="s">
        <v>334</v>
      </c>
      <c r="H92" s="49">
        <v>21555733.89</v>
      </c>
      <c r="I92" s="49">
        <v>19824710.94</v>
      </c>
      <c r="J92" s="49">
        <v>9957177.39</v>
      </c>
      <c r="K92" s="49">
        <v>1395331.86</v>
      </c>
      <c r="L92" s="49">
        <v>342321.5</v>
      </c>
      <c r="M92" s="49">
        <v>0</v>
      </c>
      <c r="N92" s="49">
        <v>8129880.19</v>
      </c>
      <c r="O92" s="49">
        <v>1731022.95</v>
      </c>
      <c r="P92" s="49">
        <v>1731022.95</v>
      </c>
    </row>
    <row r="93" spans="1:16" ht="12.75">
      <c r="A93" s="46">
        <v>6</v>
      </c>
      <c r="B93" s="46">
        <v>1</v>
      </c>
      <c r="C93" s="46">
        <v>8</v>
      </c>
      <c r="D93" s="41">
        <v>2</v>
      </c>
      <c r="E93" s="47"/>
      <c r="F93" s="48" t="s">
        <v>257</v>
      </c>
      <c r="G93" s="58" t="s">
        <v>335</v>
      </c>
      <c r="H93" s="49">
        <v>13445175.85</v>
      </c>
      <c r="I93" s="49">
        <v>11819335.7</v>
      </c>
      <c r="J93" s="49">
        <v>6398962.89</v>
      </c>
      <c r="K93" s="49">
        <v>521285.66</v>
      </c>
      <c r="L93" s="49">
        <v>80000</v>
      </c>
      <c r="M93" s="49">
        <v>0</v>
      </c>
      <c r="N93" s="49">
        <v>4819087.15</v>
      </c>
      <c r="O93" s="49">
        <v>1625840.15</v>
      </c>
      <c r="P93" s="49">
        <v>1625840.15</v>
      </c>
    </row>
    <row r="94" spans="1:16" ht="12.75">
      <c r="A94" s="46">
        <v>6</v>
      </c>
      <c r="B94" s="46">
        <v>3</v>
      </c>
      <c r="C94" s="46">
        <v>7</v>
      </c>
      <c r="D94" s="41">
        <v>2</v>
      </c>
      <c r="E94" s="47"/>
      <c r="F94" s="48" t="s">
        <v>257</v>
      </c>
      <c r="G94" s="58" t="s">
        <v>336</v>
      </c>
      <c r="H94" s="49">
        <v>20803098.07</v>
      </c>
      <c r="I94" s="49">
        <v>11298678.98</v>
      </c>
      <c r="J94" s="49">
        <v>1983140.59</v>
      </c>
      <c r="K94" s="49">
        <v>4215954.82</v>
      </c>
      <c r="L94" s="49">
        <v>130000</v>
      </c>
      <c r="M94" s="49">
        <v>0</v>
      </c>
      <c r="N94" s="49">
        <v>4969583.57</v>
      </c>
      <c r="O94" s="49">
        <v>9504419.09</v>
      </c>
      <c r="P94" s="49">
        <v>9504419.09</v>
      </c>
    </row>
    <row r="95" spans="1:16" ht="12.75">
      <c r="A95" s="46">
        <v>6</v>
      </c>
      <c r="B95" s="46">
        <v>8</v>
      </c>
      <c r="C95" s="46">
        <v>7</v>
      </c>
      <c r="D95" s="41">
        <v>2</v>
      </c>
      <c r="E95" s="47"/>
      <c r="F95" s="48" t="s">
        <v>257</v>
      </c>
      <c r="G95" s="58" t="s">
        <v>263</v>
      </c>
      <c r="H95" s="49">
        <v>38216063.49</v>
      </c>
      <c r="I95" s="49">
        <v>28296147.15</v>
      </c>
      <c r="J95" s="49">
        <v>12783047.88</v>
      </c>
      <c r="K95" s="49">
        <v>2252821.75</v>
      </c>
      <c r="L95" s="49">
        <v>700000</v>
      </c>
      <c r="M95" s="49">
        <v>0</v>
      </c>
      <c r="N95" s="49">
        <v>12560277.52</v>
      </c>
      <c r="O95" s="49">
        <v>9919916.34</v>
      </c>
      <c r="P95" s="49">
        <v>9919916.34</v>
      </c>
    </row>
    <row r="96" spans="1:16" ht="12.75">
      <c r="A96" s="46">
        <v>6</v>
      </c>
      <c r="B96" s="46">
        <v>18</v>
      </c>
      <c r="C96" s="46">
        <v>5</v>
      </c>
      <c r="D96" s="41">
        <v>2</v>
      </c>
      <c r="E96" s="47"/>
      <c r="F96" s="48" t="s">
        <v>257</v>
      </c>
      <c r="G96" s="58" t="s">
        <v>337</v>
      </c>
      <c r="H96" s="49">
        <v>25550869</v>
      </c>
      <c r="I96" s="49">
        <v>18929901</v>
      </c>
      <c r="J96" s="49">
        <v>9487639</v>
      </c>
      <c r="K96" s="49">
        <v>471619</v>
      </c>
      <c r="L96" s="49">
        <v>450000</v>
      </c>
      <c r="M96" s="49">
        <v>0</v>
      </c>
      <c r="N96" s="49">
        <v>8520643</v>
      </c>
      <c r="O96" s="49">
        <v>6620968</v>
      </c>
      <c r="P96" s="49">
        <v>6620968</v>
      </c>
    </row>
    <row r="97" spans="1:16" ht="12.75">
      <c r="A97" s="46">
        <v>6</v>
      </c>
      <c r="B97" s="46">
        <v>10</v>
      </c>
      <c r="C97" s="46">
        <v>2</v>
      </c>
      <c r="D97" s="41">
        <v>2</v>
      </c>
      <c r="E97" s="47"/>
      <c r="F97" s="48" t="s">
        <v>257</v>
      </c>
      <c r="G97" s="58" t="s">
        <v>338</v>
      </c>
      <c r="H97" s="49">
        <v>21343441.51</v>
      </c>
      <c r="I97" s="49">
        <v>17588739.15</v>
      </c>
      <c r="J97" s="49">
        <v>9113547.51</v>
      </c>
      <c r="K97" s="49">
        <v>1564791.26</v>
      </c>
      <c r="L97" s="49">
        <v>221300</v>
      </c>
      <c r="M97" s="49">
        <v>0</v>
      </c>
      <c r="N97" s="49">
        <v>6689100.38</v>
      </c>
      <c r="O97" s="49">
        <v>3754702.36</v>
      </c>
      <c r="P97" s="49">
        <v>3753702.36</v>
      </c>
    </row>
    <row r="98" spans="1:16" ht="12.75">
      <c r="A98" s="46">
        <v>6</v>
      </c>
      <c r="B98" s="46">
        <v>20</v>
      </c>
      <c r="C98" s="46">
        <v>5</v>
      </c>
      <c r="D98" s="41">
        <v>2</v>
      </c>
      <c r="E98" s="47"/>
      <c r="F98" s="48" t="s">
        <v>257</v>
      </c>
      <c r="G98" s="58" t="s">
        <v>339</v>
      </c>
      <c r="H98" s="49">
        <v>19275150.49</v>
      </c>
      <c r="I98" s="49">
        <v>16950073.47</v>
      </c>
      <c r="J98" s="49">
        <v>8343802.62</v>
      </c>
      <c r="K98" s="49">
        <v>280584</v>
      </c>
      <c r="L98" s="49">
        <v>130000</v>
      </c>
      <c r="M98" s="49">
        <v>0</v>
      </c>
      <c r="N98" s="49">
        <v>8195686.85</v>
      </c>
      <c r="O98" s="49">
        <v>2325077.02</v>
      </c>
      <c r="P98" s="49">
        <v>2325077.02</v>
      </c>
    </row>
    <row r="99" spans="1:16" ht="12.75">
      <c r="A99" s="46">
        <v>6</v>
      </c>
      <c r="B99" s="46">
        <v>12</v>
      </c>
      <c r="C99" s="46">
        <v>4</v>
      </c>
      <c r="D99" s="41">
        <v>2</v>
      </c>
      <c r="E99" s="47"/>
      <c r="F99" s="48" t="s">
        <v>257</v>
      </c>
      <c r="G99" s="58" t="s">
        <v>340</v>
      </c>
      <c r="H99" s="49">
        <v>14204691.75</v>
      </c>
      <c r="I99" s="49">
        <v>13266560.75</v>
      </c>
      <c r="J99" s="49">
        <v>6199379.4</v>
      </c>
      <c r="K99" s="49">
        <v>712290.05</v>
      </c>
      <c r="L99" s="49">
        <v>70000</v>
      </c>
      <c r="M99" s="49">
        <v>0</v>
      </c>
      <c r="N99" s="49">
        <v>6284891.3</v>
      </c>
      <c r="O99" s="49">
        <v>938131</v>
      </c>
      <c r="P99" s="49">
        <v>938131</v>
      </c>
    </row>
    <row r="100" spans="1:16" ht="12.75">
      <c r="A100" s="46">
        <v>6</v>
      </c>
      <c r="B100" s="46">
        <v>1</v>
      </c>
      <c r="C100" s="46">
        <v>9</v>
      </c>
      <c r="D100" s="41">
        <v>2</v>
      </c>
      <c r="E100" s="47"/>
      <c r="F100" s="48" t="s">
        <v>257</v>
      </c>
      <c r="G100" s="58" t="s">
        <v>341</v>
      </c>
      <c r="H100" s="49">
        <v>15370033.68</v>
      </c>
      <c r="I100" s="49">
        <v>13875215.9</v>
      </c>
      <c r="J100" s="49">
        <v>6898570.73</v>
      </c>
      <c r="K100" s="49">
        <v>656299</v>
      </c>
      <c r="L100" s="49">
        <v>112000</v>
      </c>
      <c r="M100" s="49">
        <v>0</v>
      </c>
      <c r="N100" s="49">
        <v>6208346.17</v>
      </c>
      <c r="O100" s="49">
        <v>1494817.78</v>
      </c>
      <c r="P100" s="49">
        <v>1494817.78</v>
      </c>
    </row>
    <row r="101" spans="1:16" ht="12.75">
      <c r="A101" s="46">
        <v>6</v>
      </c>
      <c r="B101" s="46">
        <v>6</v>
      </c>
      <c r="C101" s="46">
        <v>7</v>
      </c>
      <c r="D101" s="41">
        <v>2</v>
      </c>
      <c r="E101" s="47"/>
      <c r="F101" s="48" t="s">
        <v>257</v>
      </c>
      <c r="G101" s="58" t="s">
        <v>342</v>
      </c>
      <c r="H101" s="49">
        <v>20107979.18</v>
      </c>
      <c r="I101" s="49">
        <v>10130406.68</v>
      </c>
      <c r="J101" s="49">
        <v>4708633.72</v>
      </c>
      <c r="K101" s="49">
        <v>765344.86</v>
      </c>
      <c r="L101" s="49">
        <v>105000</v>
      </c>
      <c r="M101" s="49">
        <v>0</v>
      </c>
      <c r="N101" s="49">
        <v>4551428.1</v>
      </c>
      <c r="O101" s="49">
        <v>9977572.5</v>
      </c>
      <c r="P101" s="49">
        <v>9977572.5</v>
      </c>
    </row>
    <row r="102" spans="1:16" ht="12.75">
      <c r="A102" s="46">
        <v>6</v>
      </c>
      <c r="B102" s="46">
        <v>2</v>
      </c>
      <c r="C102" s="46">
        <v>9</v>
      </c>
      <c r="D102" s="41">
        <v>2</v>
      </c>
      <c r="E102" s="47"/>
      <c r="F102" s="48" t="s">
        <v>257</v>
      </c>
      <c r="G102" s="58" t="s">
        <v>343</v>
      </c>
      <c r="H102" s="49">
        <v>12634696.33</v>
      </c>
      <c r="I102" s="49">
        <v>10480840.83</v>
      </c>
      <c r="J102" s="49">
        <v>5252518.9</v>
      </c>
      <c r="K102" s="49">
        <v>817594.27</v>
      </c>
      <c r="L102" s="49">
        <v>60000</v>
      </c>
      <c r="M102" s="49">
        <v>0</v>
      </c>
      <c r="N102" s="49">
        <v>4350727.66</v>
      </c>
      <c r="O102" s="49">
        <v>2153855.5</v>
      </c>
      <c r="P102" s="49">
        <v>2153855.5</v>
      </c>
    </row>
    <row r="103" spans="1:16" ht="12.75">
      <c r="A103" s="46">
        <v>6</v>
      </c>
      <c r="B103" s="46">
        <v>11</v>
      </c>
      <c r="C103" s="46">
        <v>5</v>
      </c>
      <c r="D103" s="41">
        <v>2</v>
      </c>
      <c r="E103" s="47"/>
      <c r="F103" s="48" t="s">
        <v>257</v>
      </c>
      <c r="G103" s="58" t="s">
        <v>264</v>
      </c>
      <c r="H103" s="49">
        <v>49084902.58</v>
      </c>
      <c r="I103" s="49">
        <v>44672716.05</v>
      </c>
      <c r="J103" s="49">
        <v>23453613.7</v>
      </c>
      <c r="K103" s="49">
        <v>1628084.3</v>
      </c>
      <c r="L103" s="49">
        <v>210000</v>
      </c>
      <c r="M103" s="49">
        <v>48439.13</v>
      </c>
      <c r="N103" s="49">
        <v>19332578.92</v>
      </c>
      <c r="O103" s="49">
        <v>4412186.53</v>
      </c>
      <c r="P103" s="49">
        <v>4412186.53</v>
      </c>
    </row>
    <row r="104" spans="1:16" ht="12.75">
      <c r="A104" s="46">
        <v>6</v>
      </c>
      <c r="B104" s="46">
        <v>14</v>
      </c>
      <c r="C104" s="46">
        <v>7</v>
      </c>
      <c r="D104" s="41">
        <v>2</v>
      </c>
      <c r="E104" s="47"/>
      <c r="F104" s="48" t="s">
        <v>257</v>
      </c>
      <c r="G104" s="58" t="s">
        <v>344</v>
      </c>
      <c r="H104" s="49">
        <v>8734136.24</v>
      </c>
      <c r="I104" s="49">
        <v>8273519.88</v>
      </c>
      <c r="J104" s="49">
        <v>4509227.37</v>
      </c>
      <c r="K104" s="49">
        <v>119768</v>
      </c>
      <c r="L104" s="49">
        <v>105000</v>
      </c>
      <c r="M104" s="49">
        <v>0</v>
      </c>
      <c r="N104" s="49">
        <v>3539524.51</v>
      </c>
      <c r="O104" s="49">
        <v>460616.36</v>
      </c>
      <c r="P104" s="49">
        <v>460616.36</v>
      </c>
    </row>
    <row r="105" spans="1:16" ht="12.75">
      <c r="A105" s="46">
        <v>6</v>
      </c>
      <c r="B105" s="46">
        <v>17</v>
      </c>
      <c r="C105" s="46">
        <v>2</v>
      </c>
      <c r="D105" s="41">
        <v>2</v>
      </c>
      <c r="E105" s="47"/>
      <c r="F105" s="48" t="s">
        <v>257</v>
      </c>
      <c r="G105" s="58" t="s">
        <v>345</v>
      </c>
      <c r="H105" s="49">
        <v>38567308.85</v>
      </c>
      <c r="I105" s="49">
        <v>31022801.05</v>
      </c>
      <c r="J105" s="49">
        <v>9945427.27</v>
      </c>
      <c r="K105" s="49">
        <v>10682338.25</v>
      </c>
      <c r="L105" s="49">
        <v>120000</v>
      </c>
      <c r="M105" s="49">
        <v>0</v>
      </c>
      <c r="N105" s="49">
        <v>10275035.53</v>
      </c>
      <c r="O105" s="49">
        <v>7544507.8</v>
      </c>
      <c r="P105" s="49">
        <v>7075123.8</v>
      </c>
    </row>
    <row r="106" spans="1:16" ht="12.75">
      <c r="A106" s="46">
        <v>6</v>
      </c>
      <c r="B106" s="46">
        <v>20</v>
      </c>
      <c r="C106" s="46">
        <v>6</v>
      </c>
      <c r="D106" s="41">
        <v>2</v>
      </c>
      <c r="E106" s="47"/>
      <c r="F106" s="48" t="s">
        <v>257</v>
      </c>
      <c r="G106" s="58" t="s">
        <v>346</v>
      </c>
      <c r="H106" s="49">
        <v>16844886.01</v>
      </c>
      <c r="I106" s="49">
        <v>15414886.01</v>
      </c>
      <c r="J106" s="49">
        <v>7716191.81</v>
      </c>
      <c r="K106" s="49">
        <v>1059017.11</v>
      </c>
      <c r="L106" s="49">
        <v>90000</v>
      </c>
      <c r="M106" s="49">
        <v>0</v>
      </c>
      <c r="N106" s="49">
        <v>6549677.09</v>
      </c>
      <c r="O106" s="49">
        <v>1430000</v>
      </c>
      <c r="P106" s="49">
        <v>1430000</v>
      </c>
    </row>
    <row r="107" spans="1:16" ht="12.75">
      <c r="A107" s="46">
        <v>6</v>
      </c>
      <c r="B107" s="46">
        <v>8</v>
      </c>
      <c r="C107" s="46">
        <v>8</v>
      </c>
      <c r="D107" s="41">
        <v>2</v>
      </c>
      <c r="E107" s="47"/>
      <c r="F107" s="48" t="s">
        <v>257</v>
      </c>
      <c r="G107" s="58" t="s">
        <v>347</v>
      </c>
      <c r="H107" s="49">
        <v>19825901.78</v>
      </c>
      <c r="I107" s="49">
        <v>17540034.02</v>
      </c>
      <c r="J107" s="49">
        <v>9280032.5</v>
      </c>
      <c r="K107" s="49">
        <v>291135.39</v>
      </c>
      <c r="L107" s="49">
        <v>292000</v>
      </c>
      <c r="M107" s="49">
        <v>0</v>
      </c>
      <c r="N107" s="49">
        <v>7676866.13</v>
      </c>
      <c r="O107" s="49">
        <v>2285867.76</v>
      </c>
      <c r="P107" s="49">
        <v>2285867.76</v>
      </c>
    </row>
    <row r="108" spans="1:16" ht="12.75">
      <c r="A108" s="46">
        <v>6</v>
      </c>
      <c r="B108" s="46">
        <v>1</v>
      </c>
      <c r="C108" s="46">
        <v>10</v>
      </c>
      <c r="D108" s="41">
        <v>2</v>
      </c>
      <c r="E108" s="47"/>
      <c r="F108" s="48" t="s">
        <v>257</v>
      </c>
      <c r="G108" s="58" t="s">
        <v>265</v>
      </c>
      <c r="H108" s="49">
        <v>33759239.66</v>
      </c>
      <c r="I108" s="49">
        <v>29211695.34</v>
      </c>
      <c r="J108" s="49">
        <v>12961928.36</v>
      </c>
      <c r="K108" s="49">
        <v>1879370.45</v>
      </c>
      <c r="L108" s="49">
        <v>27544.83</v>
      </c>
      <c r="M108" s="49">
        <v>0</v>
      </c>
      <c r="N108" s="49">
        <v>14342851.7</v>
      </c>
      <c r="O108" s="49">
        <v>4547544.32</v>
      </c>
      <c r="P108" s="49">
        <v>4547544.32</v>
      </c>
    </row>
    <row r="109" spans="1:16" ht="12.75">
      <c r="A109" s="46">
        <v>6</v>
      </c>
      <c r="B109" s="46">
        <v>13</v>
      </c>
      <c r="C109" s="46">
        <v>3</v>
      </c>
      <c r="D109" s="41">
        <v>2</v>
      </c>
      <c r="E109" s="47"/>
      <c r="F109" s="48" t="s">
        <v>257</v>
      </c>
      <c r="G109" s="58" t="s">
        <v>348</v>
      </c>
      <c r="H109" s="49">
        <v>20357251.69</v>
      </c>
      <c r="I109" s="49">
        <v>12220682.25</v>
      </c>
      <c r="J109" s="49">
        <v>5904520.06</v>
      </c>
      <c r="K109" s="49">
        <v>563636.89</v>
      </c>
      <c r="L109" s="49">
        <v>238575</v>
      </c>
      <c r="M109" s="49">
        <v>11740</v>
      </c>
      <c r="N109" s="49">
        <v>5502210.3</v>
      </c>
      <c r="O109" s="49">
        <v>8136569.44</v>
      </c>
      <c r="P109" s="49">
        <v>8075169.44</v>
      </c>
    </row>
    <row r="110" spans="1:16" ht="12.75">
      <c r="A110" s="46">
        <v>6</v>
      </c>
      <c r="B110" s="46">
        <v>10</v>
      </c>
      <c r="C110" s="46">
        <v>4</v>
      </c>
      <c r="D110" s="41">
        <v>2</v>
      </c>
      <c r="E110" s="47"/>
      <c r="F110" s="48" t="s">
        <v>257</v>
      </c>
      <c r="G110" s="58" t="s">
        <v>349</v>
      </c>
      <c r="H110" s="49">
        <v>28178564.53</v>
      </c>
      <c r="I110" s="49">
        <v>25855854.53</v>
      </c>
      <c r="J110" s="49">
        <v>12318065.29</v>
      </c>
      <c r="K110" s="49">
        <v>1939284</v>
      </c>
      <c r="L110" s="49">
        <v>320000</v>
      </c>
      <c r="M110" s="49">
        <v>0</v>
      </c>
      <c r="N110" s="49">
        <v>11278505.24</v>
      </c>
      <c r="O110" s="49">
        <v>2322710</v>
      </c>
      <c r="P110" s="49">
        <v>2321710</v>
      </c>
    </row>
    <row r="111" spans="1:16" ht="12.75">
      <c r="A111" s="46">
        <v>6</v>
      </c>
      <c r="B111" s="46">
        <v>4</v>
      </c>
      <c r="C111" s="46">
        <v>5</v>
      </c>
      <c r="D111" s="41">
        <v>2</v>
      </c>
      <c r="E111" s="47"/>
      <c r="F111" s="48" t="s">
        <v>257</v>
      </c>
      <c r="G111" s="58" t="s">
        <v>350</v>
      </c>
      <c r="H111" s="49">
        <v>23466407.65</v>
      </c>
      <c r="I111" s="49">
        <v>19285407.65</v>
      </c>
      <c r="J111" s="49">
        <v>9096022.31</v>
      </c>
      <c r="K111" s="49">
        <v>1138715.52</v>
      </c>
      <c r="L111" s="49">
        <v>300000</v>
      </c>
      <c r="M111" s="49">
        <v>0</v>
      </c>
      <c r="N111" s="49">
        <v>8750669.82</v>
      </c>
      <c r="O111" s="49">
        <v>4181000</v>
      </c>
      <c r="P111" s="49">
        <v>4181000</v>
      </c>
    </row>
    <row r="112" spans="1:16" ht="12.75">
      <c r="A112" s="46">
        <v>6</v>
      </c>
      <c r="B112" s="46">
        <v>9</v>
      </c>
      <c r="C112" s="46">
        <v>10</v>
      </c>
      <c r="D112" s="41">
        <v>2</v>
      </c>
      <c r="E112" s="47"/>
      <c r="F112" s="48" t="s">
        <v>257</v>
      </c>
      <c r="G112" s="58" t="s">
        <v>351</v>
      </c>
      <c r="H112" s="49">
        <v>31192331.71</v>
      </c>
      <c r="I112" s="49">
        <v>27815473.76</v>
      </c>
      <c r="J112" s="49">
        <v>13878655.7</v>
      </c>
      <c r="K112" s="49">
        <v>2360152.18</v>
      </c>
      <c r="L112" s="49">
        <v>231828</v>
      </c>
      <c r="M112" s="49">
        <v>39583</v>
      </c>
      <c r="N112" s="49">
        <v>11305254.88</v>
      </c>
      <c r="O112" s="49">
        <v>3376857.95</v>
      </c>
      <c r="P112" s="49">
        <v>3376857.95</v>
      </c>
    </row>
    <row r="113" spans="1:16" ht="12.75">
      <c r="A113" s="46">
        <v>6</v>
      </c>
      <c r="B113" s="46">
        <v>8</v>
      </c>
      <c r="C113" s="46">
        <v>9</v>
      </c>
      <c r="D113" s="41">
        <v>2</v>
      </c>
      <c r="E113" s="47"/>
      <c r="F113" s="48" t="s">
        <v>257</v>
      </c>
      <c r="G113" s="58" t="s">
        <v>352</v>
      </c>
      <c r="H113" s="49">
        <v>22014963.73</v>
      </c>
      <c r="I113" s="49">
        <v>16574397.17</v>
      </c>
      <c r="J113" s="49">
        <v>8557402.79</v>
      </c>
      <c r="K113" s="49">
        <v>900262.84</v>
      </c>
      <c r="L113" s="49">
        <v>230000</v>
      </c>
      <c r="M113" s="49">
        <v>0</v>
      </c>
      <c r="N113" s="49">
        <v>6886731.54</v>
      </c>
      <c r="O113" s="49">
        <v>5440566.56</v>
      </c>
      <c r="P113" s="49">
        <v>5440566.56</v>
      </c>
    </row>
    <row r="114" spans="1:16" ht="12.75">
      <c r="A114" s="46">
        <v>6</v>
      </c>
      <c r="B114" s="46">
        <v>20</v>
      </c>
      <c r="C114" s="46">
        <v>7</v>
      </c>
      <c r="D114" s="41">
        <v>2</v>
      </c>
      <c r="E114" s="47"/>
      <c r="F114" s="48" t="s">
        <v>257</v>
      </c>
      <c r="G114" s="58" t="s">
        <v>353</v>
      </c>
      <c r="H114" s="49">
        <v>18315844.69</v>
      </c>
      <c r="I114" s="49">
        <v>13676567.35</v>
      </c>
      <c r="J114" s="49">
        <v>5981138.61</v>
      </c>
      <c r="K114" s="49">
        <v>920937</v>
      </c>
      <c r="L114" s="49">
        <v>190000</v>
      </c>
      <c r="M114" s="49">
        <v>0</v>
      </c>
      <c r="N114" s="49">
        <v>6584491.74</v>
      </c>
      <c r="O114" s="49">
        <v>4639277.34</v>
      </c>
      <c r="P114" s="49">
        <v>4639277.34</v>
      </c>
    </row>
    <row r="115" spans="1:16" ht="12.75">
      <c r="A115" s="46">
        <v>6</v>
      </c>
      <c r="B115" s="46">
        <v>9</v>
      </c>
      <c r="C115" s="46">
        <v>11</v>
      </c>
      <c r="D115" s="41">
        <v>2</v>
      </c>
      <c r="E115" s="47"/>
      <c r="F115" s="48" t="s">
        <v>257</v>
      </c>
      <c r="G115" s="58" t="s">
        <v>354</v>
      </c>
      <c r="H115" s="49">
        <v>61912047.4</v>
      </c>
      <c r="I115" s="49">
        <v>46122484.08</v>
      </c>
      <c r="J115" s="49">
        <v>23689393.29</v>
      </c>
      <c r="K115" s="49">
        <v>2939458.47</v>
      </c>
      <c r="L115" s="49">
        <v>798669</v>
      </c>
      <c r="M115" s="49">
        <v>0</v>
      </c>
      <c r="N115" s="49">
        <v>18694963.32</v>
      </c>
      <c r="O115" s="49">
        <v>15789563.32</v>
      </c>
      <c r="P115" s="49">
        <v>15789563.32</v>
      </c>
    </row>
    <row r="116" spans="1:16" ht="12.75">
      <c r="A116" s="46">
        <v>6</v>
      </c>
      <c r="B116" s="46">
        <v>16</v>
      </c>
      <c r="C116" s="46">
        <v>3</v>
      </c>
      <c r="D116" s="41">
        <v>2</v>
      </c>
      <c r="E116" s="47"/>
      <c r="F116" s="48" t="s">
        <v>257</v>
      </c>
      <c r="G116" s="58" t="s">
        <v>355</v>
      </c>
      <c r="H116" s="49">
        <v>12426212.56</v>
      </c>
      <c r="I116" s="49">
        <v>11008526.26</v>
      </c>
      <c r="J116" s="49">
        <v>5276935.59</v>
      </c>
      <c r="K116" s="49">
        <v>267869.25</v>
      </c>
      <c r="L116" s="49">
        <v>200000</v>
      </c>
      <c r="M116" s="49">
        <v>0</v>
      </c>
      <c r="N116" s="49">
        <v>5263721.42</v>
      </c>
      <c r="O116" s="49">
        <v>1417686.3</v>
      </c>
      <c r="P116" s="49">
        <v>1417686.3</v>
      </c>
    </row>
    <row r="117" spans="1:16" ht="12.75">
      <c r="A117" s="46">
        <v>6</v>
      </c>
      <c r="B117" s="46">
        <v>2</v>
      </c>
      <c r="C117" s="46">
        <v>10</v>
      </c>
      <c r="D117" s="41">
        <v>2</v>
      </c>
      <c r="E117" s="47"/>
      <c r="F117" s="48" t="s">
        <v>257</v>
      </c>
      <c r="G117" s="58" t="s">
        <v>356</v>
      </c>
      <c r="H117" s="49">
        <v>20953934.16</v>
      </c>
      <c r="I117" s="49">
        <v>12546835.16</v>
      </c>
      <c r="J117" s="49">
        <v>6125482.45</v>
      </c>
      <c r="K117" s="49">
        <v>777985</v>
      </c>
      <c r="L117" s="49">
        <v>120000</v>
      </c>
      <c r="M117" s="49">
        <v>0</v>
      </c>
      <c r="N117" s="49">
        <v>5523367.71</v>
      </c>
      <c r="O117" s="49">
        <v>8407099</v>
      </c>
      <c r="P117" s="49">
        <v>8407099</v>
      </c>
    </row>
    <row r="118" spans="1:16" ht="12.75">
      <c r="A118" s="46">
        <v>6</v>
      </c>
      <c r="B118" s="46">
        <v>8</v>
      </c>
      <c r="C118" s="46">
        <v>11</v>
      </c>
      <c r="D118" s="41">
        <v>2</v>
      </c>
      <c r="E118" s="47"/>
      <c r="F118" s="48" t="s">
        <v>257</v>
      </c>
      <c r="G118" s="58" t="s">
        <v>357</v>
      </c>
      <c r="H118" s="49">
        <v>16038913.49</v>
      </c>
      <c r="I118" s="49">
        <v>11471381.67</v>
      </c>
      <c r="J118" s="49">
        <v>5982101.61</v>
      </c>
      <c r="K118" s="49">
        <v>202748</v>
      </c>
      <c r="L118" s="49">
        <v>134000</v>
      </c>
      <c r="M118" s="49">
        <v>0</v>
      </c>
      <c r="N118" s="49">
        <v>5152532.06</v>
      </c>
      <c r="O118" s="49">
        <v>4567531.82</v>
      </c>
      <c r="P118" s="49">
        <v>4567531.82</v>
      </c>
    </row>
    <row r="119" spans="1:16" ht="12.75">
      <c r="A119" s="46">
        <v>6</v>
      </c>
      <c r="B119" s="46">
        <v>1</v>
      </c>
      <c r="C119" s="46">
        <v>11</v>
      </c>
      <c r="D119" s="41">
        <v>2</v>
      </c>
      <c r="E119" s="47"/>
      <c r="F119" s="48" t="s">
        <v>257</v>
      </c>
      <c r="G119" s="58" t="s">
        <v>358</v>
      </c>
      <c r="H119" s="49">
        <v>28905485.81</v>
      </c>
      <c r="I119" s="49">
        <v>23102325.81</v>
      </c>
      <c r="J119" s="49">
        <v>12982145.5</v>
      </c>
      <c r="K119" s="49">
        <v>468732.47</v>
      </c>
      <c r="L119" s="49">
        <v>150000</v>
      </c>
      <c r="M119" s="49">
        <v>0</v>
      </c>
      <c r="N119" s="49">
        <v>9501447.84</v>
      </c>
      <c r="O119" s="49">
        <v>5803160</v>
      </c>
      <c r="P119" s="49">
        <v>5803160</v>
      </c>
    </row>
    <row r="120" spans="1:16" ht="12.75">
      <c r="A120" s="46">
        <v>6</v>
      </c>
      <c r="B120" s="46">
        <v>13</v>
      </c>
      <c r="C120" s="46">
        <v>5</v>
      </c>
      <c r="D120" s="41">
        <v>2</v>
      </c>
      <c r="E120" s="47"/>
      <c r="F120" s="48" t="s">
        <v>257</v>
      </c>
      <c r="G120" s="58" t="s">
        <v>359</v>
      </c>
      <c r="H120" s="49">
        <v>7139154.1</v>
      </c>
      <c r="I120" s="49">
        <v>4914235.1</v>
      </c>
      <c r="J120" s="49">
        <v>2394289.42</v>
      </c>
      <c r="K120" s="49">
        <v>116791</v>
      </c>
      <c r="L120" s="49">
        <v>160000</v>
      </c>
      <c r="M120" s="49">
        <v>15274</v>
      </c>
      <c r="N120" s="49">
        <v>2227880.68</v>
      </c>
      <c r="O120" s="49">
        <v>2224919</v>
      </c>
      <c r="P120" s="49">
        <v>2224919</v>
      </c>
    </row>
    <row r="121" spans="1:16" ht="12.75">
      <c r="A121" s="46">
        <v>6</v>
      </c>
      <c r="B121" s="46">
        <v>2</v>
      </c>
      <c r="C121" s="46">
        <v>11</v>
      </c>
      <c r="D121" s="41">
        <v>2</v>
      </c>
      <c r="E121" s="47"/>
      <c r="F121" s="48" t="s">
        <v>257</v>
      </c>
      <c r="G121" s="58" t="s">
        <v>360</v>
      </c>
      <c r="H121" s="49">
        <v>16778480.1</v>
      </c>
      <c r="I121" s="49">
        <v>15049276.51</v>
      </c>
      <c r="J121" s="49">
        <v>7565905.7</v>
      </c>
      <c r="K121" s="49">
        <v>895500</v>
      </c>
      <c r="L121" s="49">
        <v>100000</v>
      </c>
      <c r="M121" s="49">
        <v>0</v>
      </c>
      <c r="N121" s="49">
        <v>6487870.81</v>
      </c>
      <c r="O121" s="49">
        <v>1729203.59</v>
      </c>
      <c r="P121" s="49">
        <v>1729203.59</v>
      </c>
    </row>
    <row r="122" spans="1:16" ht="12.75">
      <c r="A122" s="46">
        <v>6</v>
      </c>
      <c r="B122" s="46">
        <v>5</v>
      </c>
      <c r="C122" s="46">
        <v>7</v>
      </c>
      <c r="D122" s="41">
        <v>2</v>
      </c>
      <c r="E122" s="47"/>
      <c r="F122" s="48" t="s">
        <v>257</v>
      </c>
      <c r="G122" s="58" t="s">
        <v>361</v>
      </c>
      <c r="H122" s="49">
        <v>16703783.88</v>
      </c>
      <c r="I122" s="49">
        <v>11711244.99</v>
      </c>
      <c r="J122" s="49">
        <v>6460551.81</v>
      </c>
      <c r="K122" s="49">
        <v>452800</v>
      </c>
      <c r="L122" s="49">
        <v>134843</v>
      </c>
      <c r="M122" s="49">
        <v>0</v>
      </c>
      <c r="N122" s="49">
        <v>4663050.18</v>
      </c>
      <c r="O122" s="49">
        <v>4992538.89</v>
      </c>
      <c r="P122" s="49">
        <v>4992538.89</v>
      </c>
    </row>
    <row r="123" spans="1:16" ht="12.75">
      <c r="A123" s="46">
        <v>6</v>
      </c>
      <c r="B123" s="46">
        <v>10</v>
      </c>
      <c r="C123" s="46">
        <v>5</v>
      </c>
      <c r="D123" s="41">
        <v>2</v>
      </c>
      <c r="E123" s="47"/>
      <c r="F123" s="48" t="s">
        <v>257</v>
      </c>
      <c r="G123" s="58" t="s">
        <v>362</v>
      </c>
      <c r="H123" s="49">
        <v>34511941.66</v>
      </c>
      <c r="I123" s="49">
        <v>27005584.03</v>
      </c>
      <c r="J123" s="49">
        <v>13203856.62</v>
      </c>
      <c r="K123" s="49">
        <v>1649888.03</v>
      </c>
      <c r="L123" s="49">
        <v>410000</v>
      </c>
      <c r="M123" s="49">
        <v>0</v>
      </c>
      <c r="N123" s="49">
        <v>11741839.38</v>
      </c>
      <c r="O123" s="49">
        <v>7506357.63</v>
      </c>
      <c r="P123" s="49">
        <v>7505357.63</v>
      </c>
    </row>
    <row r="124" spans="1:16" ht="12.75">
      <c r="A124" s="46">
        <v>6</v>
      </c>
      <c r="B124" s="46">
        <v>14</v>
      </c>
      <c r="C124" s="46">
        <v>9</v>
      </c>
      <c r="D124" s="41">
        <v>2</v>
      </c>
      <c r="E124" s="47"/>
      <c r="F124" s="48" t="s">
        <v>257</v>
      </c>
      <c r="G124" s="58" t="s">
        <v>266</v>
      </c>
      <c r="H124" s="49">
        <v>38780366.01</v>
      </c>
      <c r="I124" s="49">
        <v>28221327.01</v>
      </c>
      <c r="J124" s="49">
        <v>13346603.37</v>
      </c>
      <c r="K124" s="49">
        <v>1796948</v>
      </c>
      <c r="L124" s="49">
        <v>0</v>
      </c>
      <c r="M124" s="49">
        <v>0</v>
      </c>
      <c r="N124" s="49">
        <v>13077775.64</v>
      </c>
      <c r="O124" s="49">
        <v>10559039</v>
      </c>
      <c r="P124" s="49">
        <v>10559039</v>
      </c>
    </row>
    <row r="125" spans="1:16" ht="12.75">
      <c r="A125" s="46">
        <v>6</v>
      </c>
      <c r="B125" s="46">
        <v>18</v>
      </c>
      <c r="C125" s="46">
        <v>7</v>
      </c>
      <c r="D125" s="41">
        <v>2</v>
      </c>
      <c r="E125" s="47"/>
      <c r="F125" s="48" t="s">
        <v>257</v>
      </c>
      <c r="G125" s="58" t="s">
        <v>363</v>
      </c>
      <c r="H125" s="49">
        <v>14534189.04</v>
      </c>
      <c r="I125" s="49">
        <v>14214189.04</v>
      </c>
      <c r="J125" s="49">
        <v>7783796.74</v>
      </c>
      <c r="K125" s="49">
        <v>327431</v>
      </c>
      <c r="L125" s="49">
        <v>115000</v>
      </c>
      <c r="M125" s="49">
        <v>0</v>
      </c>
      <c r="N125" s="49">
        <v>5987961.3</v>
      </c>
      <c r="O125" s="49">
        <v>320000</v>
      </c>
      <c r="P125" s="49">
        <v>320000</v>
      </c>
    </row>
    <row r="126" spans="1:16" ht="12.75">
      <c r="A126" s="46">
        <v>6</v>
      </c>
      <c r="B126" s="46">
        <v>20</v>
      </c>
      <c r="C126" s="46">
        <v>8</v>
      </c>
      <c r="D126" s="41">
        <v>2</v>
      </c>
      <c r="E126" s="47"/>
      <c r="F126" s="48" t="s">
        <v>257</v>
      </c>
      <c r="G126" s="58" t="s">
        <v>364</v>
      </c>
      <c r="H126" s="49">
        <v>16912029.98</v>
      </c>
      <c r="I126" s="49">
        <v>14608881</v>
      </c>
      <c r="J126" s="49">
        <v>7616432.19</v>
      </c>
      <c r="K126" s="49">
        <v>346576</v>
      </c>
      <c r="L126" s="49">
        <v>25000</v>
      </c>
      <c r="M126" s="49">
        <v>0</v>
      </c>
      <c r="N126" s="49">
        <v>6620872.81</v>
      </c>
      <c r="O126" s="49">
        <v>2303148.98</v>
      </c>
      <c r="P126" s="49">
        <v>2303148.98</v>
      </c>
    </row>
    <row r="127" spans="1:16" ht="12.75">
      <c r="A127" s="46">
        <v>6</v>
      </c>
      <c r="B127" s="46">
        <v>15</v>
      </c>
      <c r="C127" s="46">
        <v>6</v>
      </c>
      <c r="D127" s="41">
        <v>2</v>
      </c>
      <c r="E127" s="47"/>
      <c r="F127" s="48" t="s">
        <v>257</v>
      </c>
      <c r="G127" s="58" t="s">
        <v>267</v>
      </c>
      <c r="H127" s="49">
        <v>27628195.54</v>
      </c>
      <c r="I127" s="49">
        <v>22577711.68</v>
      </c>
      <c r="J127" s="49">
        <v>11605435.18</v>
      </c>
      <c r="K127" s="49">
        <v>420802.4</v>
      </c>
      <c r="L127" s="49">
        <v>208250</v>
      </c>
      <c r="M127" s="49">
        <v>17370.04</v>
      </c>
      <c r="N127" s="49">
        <v>10325854.06</v>
      </c>
      <c r="O127" s="49">
        <v>5050483.86</v>
      </c>
      <c r="P127" s="49">
        <v>5050483.86</v>
      </c>
    </row>
    <row r="128" spans="1:16" ht="12.75">
      <c r="A128" s="46">
        <v>6</v>
      </c>
      <c r="B128" s="46">
        <v>3</v>
      </c>
      <c r="C128" s="46">
        <v>8</v>
      </c>
      <c r="D128" s="41">
        <v>2</v>
      </c>
      <c r="E128" s="47"/>
      <c r="F128" s="48" t="s">
        <v>257</v>
      </c>
      <c r="G128" s="58" t="s">
        <v>268</v>
      </c>
      <c r="H128" s="49">
        <v>14007706.92</v>
      </c>
      <c r="I128" s="49">
        <v>12683638.54</v>
      </c>
      <c r="J128" s="49">
        <v>5797229.95</v>
      </c>
      <c r="K128" s="49">
        <v>1013978.46</v>
      </c>
      <c r="L128" s="49">
        <v>245681</v>
      </c>
      <c r="M128" s="49">
        <v>0</v>
      </c>
      <c r="N128" s="49">
        <v>5626749.13</v>
      </c>
      <c r="O128" s="49">
        <v>1324068.38</v>
      </c>
      <c r="P128" s="49">
        <v>1324068.38</v>
      </c>
    </row>
    <row r="129" spans="1:16" ht="12.75">
      <c r="A129" s="46">
        <v>6</v>
      </c>
      <c r="B129" s="46">
        <v>3</v>
      </c>
      <c r="C129" s="46">
        <v>15</v>
      </c>
      <c r="D129" s="41">
        <v>2</v>
      </c>
      <c r="E129" s="47"/>
      <c r="F129" s="48" t="s">
        <v>257</v>
      </c>
      <c r="G129" s="58" t="s">
        <v>365</v>
      </c>
      <c r="H129" s="49">
        <v>19053197.72</v>
      </c>
      <c r="I129" s="49">
        <v>16126052.16</v>
      </c>
      <c r="J129" s="49">
        <v>7028995.01</v>
      </c>
      <c r="K129" s="49">
        <v>921874.89</v>
      </c>
      <c r="L129" s="49">
        <v>208000</v>
      </c>
      <c r="M129" s="49">
        <v>0</v>
      </c>
      <c r="N129" s="49">
        <v>7967182.26</v>
      </c>
      <c r="O129" s="49">
        <v>2927145.56</v>
      </c>
      <c r="P129" s="49">
        <v>2927145.56</v>
      </c>
    </row>
    <row r="130" spans="1:16" ht="12.75">
      <c r="A130" s="46">
        <v>6</v>
      </c>
      <c r="B130" s="46">
        <v>1</v>
      </c>
      <c r="C130" s="46">
        <v>12</v>
      </c>
      <c r="D130" s="41">
        <v>2</v>
      </c>
      <c r="E130" s="47"/>
      <c r="F130" s="48" t="s">
        <v>257</v>
      </c>
      <c r="G130" s="58" t="s">
        <v>366</v>
      </c>
      <c r="H130" s="49">
        <v>11780523.41</v>
      </c>
      <c r="I130" s="49">
        <v>8454505.36</v>
      </c>
      <c r="J130" s="49">
        <v>4296685.75</v>
      </c>
      <c r="K130" s="49">
        <v>368472.03</v>
      </c>
      <c r="L130" s="49">
        <v>80893.95</v>
      </c>
      <c r="M130" s="49">
        <v>0</v>
      </c>
      <c r="N130" s="49">
        <v>3708453.63</v>
      </c>
      <c r="O130" s="49">
        <v>3326018.05</v>
      </c>
      <c r="P130" s="49">
        <v>3326018.05</v>
      </c>
    </row>
    <row r="131" spans="1:16" ht="12.75">
      <c r="A131" s="46">
        <v>6</v>
      </c>
      <c r="B131" s="46">
        <v>1</v>
      </c>
      <c r="C131" s="46">
        <v>13</v>
      </c>
      <c r="D131" s="41">
        <v>2</v>
      </c>
      <c r="E131" s="47"/>
      <c r="F131" s="48" t="s">
        <v>257</v>
      </c>
      <c r="G131" s="58" t="s">
        <v>367</v>
      </c>
      <c r="H131" s="49">
        <v>14394081.64</v>
      </c>
      <c r="I131" s="49">
        <v>6421184.8</v>
      </c>
      <c r="J131" s="49">
        <v>3131883.03</v>
      </c>
      <c r="K131" s="49">
        <v>428392.33</v>
      </c>
      <c r="L131" s="49">
        <v>128000</v>
      </c>
      <c r="M131" s="49">
        <v>0</v>
      </c>
      <c r="N131" s="49">
        <v>2732909.44</v>
      </c>
      <c r="O131" s="49">
        <v>7972896.84</v>
      </c>
      <c r="P131" s="49">
        <v>7972896.84</v>
      </c>
    </row>
    <row r="132" spans="1:16" ht="12.75">
      <c r="A132" s="46">
        <v>6</v>
      </c>
      <c r="B132" s="46">
        <v>3</v>
      </c>
      <c r="C132" s="46">
        <v>9</v>
      </c>
      <c r="D132" s="41">
        <v>2</v>
      </c>
      <c r="E132" s="47"/>
      <c r="F132" s="48" t="s">
        <v>257</v>
      </c>
      <c r="G132" s="58" t="s">
        <v>368</v>
      </c>
      <c r="H132" s="49">
        <v>14354825.55</v>
      </c>
      <c r="I132" s="49">
        <v>12412113.55</v>
      </c>
      <c r="J132" s="49">
        <v>5531963.1</v>
      </c>
      <c r="K132" s="49">
        <v>626230</v>
      </c>
      <c r="L132" s="49">
        <v>60000</v>
      </c>
      <c r="M132" s="49">
        <v>0</v>
      </c>
      <c r="N132" s="49">
        <v>6193920.45</v>
      </c>
      <c r="O132" s="49">
        <v>1942712</v>
      </c>
      <c r="P132" s="49">
        <v>1942712</v>
      </c>
    </row>
    <row r="133" spans="1:16" ht="12.75">
      <c r="A133" s="46">
        <v>6</v>
      </c>
      <c r="B133" s="46">
        <v>6</v>
      </c>
      <c r="C133" s="46">
        <v>9</v>
      </c>
      <c r="D133" s="41">
        <v>2</v>
      </c>
      <c r="E133" s="47"/>
      <c r="F133" s="48" t="s">
        <v>257</v>
      </c>
      <c r="G133" s="58" t="s">
        <v>369</v>
      </c>
      <c r="H133" s="49">
        <v>8981549.07</v>
      </c>
      <c r="I133" s="49">
        <v>8528388.07</v>
      </c>
      <c r="J133" s="49">
        <v>4321767.14</v>
      </c>
      <c r="K133" s="49">
        <v>167779</v>
      </c>
      <c r="L133" s="49">
        <v>4605</v>
      </c>
      <c r="M133" s="49">
        <v>0</v>
      </c>
      <c r="N133" s="49">
        <v>4034236.93</v>
      </c>
      <c r="O133" s="49">
        <v>453161</v>
      </c>
      <c r="P133" s="49">
        <v>453161</v>
      </c>
    </row>
    <row r="134" spans="1:16" ht="12.75">
      <c r="A134" s="46">
        <v>6</v>
      </c>
      <c r="B134" s="46">
        <v>17</v>
      </c>
      <c r="C134" s="46">
        <v>4</v>
      </c>
      <c r="D134" s="41">
        <v>2</v>
      </c>
      <c r="E134" s="47"/>
      <c r="F134" s="48" t="s">
        <v>257</v>
      </c>
      <c r="G134" s="58" t="s">
        <v>370</v>
      </c>
      <c r="H134" s="49">
        <v>10169617.76</v>
      </c>
      <c r="I134" s="49">
        <v>9015472.76</v>
      </c>
      <c r="J134" s="49">
        <v>4186927.35</v>
      </c>
      <c r="K134" s="49">
        <v>206512</v>
      </c>
      <c r="L134" s="49">
        <v>160055</v>
      </c>
      <c r="M134" s="49">
        <v>0</v>
      </c>
      <c r="N134" s="49">
        <v>4461978.41</v>
      </c>
      <c r="O134" s="49">
        <v>1154145</v>
      </c>
      <c r="P134" s="49">
        <v>1153145</v>
      </c>
    </row>
    <row r="135" spans="1:16" ht="12.75">
      <c r="A135" s="46">
        <v>6</v>
      </c>
      <c r="B135" s="46">
        <v>3</v>
      </c>
      <c r="C135" s="46">
        <v>10</v>
      </c>
      <c r="D135" s="41">
        <v>2</v>
      </c>
      <c r="E135" s="47"/>
      <c r="F135" s="48" t="s">
        <v>257</v>
      </c>
      <c r="G135" s="58" t="s">
        <v>371</v>
      </c>
      <c r="H135" s="49">
        <v>17450500.51</v>
      </c>
      <c r="I135" s="49">
        <v>16617898.68</v>
      </c>
      <c r="J135" s="49">
        <v>8827197.15</v>
      </c>
      <c r="K135" s="49">
        <v>443992</v>
      </c>
      <c r="L135" s="49">
        <v>250000</v>
      </c>
      <c r="M135" s="49">
        <v>0</v>
      </c>
      <c r="N135" s="49">
        <v>7096709.53</v>
      </c>
      <c r="O135" s="49">
        <v>832601.83</v>
      </c>
      <c r="P135" s="49">
        <v>832601.83</v>
      </c>
    </row>
    <row r="136" spans="1:16" ht="12.75">
      <c r="A136" s="46">
        <v>6</v>
      </c>
      <c r="B136" s="46">
        <v>8</v>
      </c>
      <c r="C136" s="46">
        <v>12</v>
      </c>
      <c r="D136" s="41">
        <v>2</v>
      </c>
      <c r="E136" s="47"/>
      <c r="F136" s="48" t="s">
        <v>257</v>
      </c>
      <c r="G136" s="58" t="s">
        <v>372</v>
      </c>
      <c r="H136" s="49">
        <v>13723945.77</v>
      </c>
      <c r="I136" s="49">
        <v>11941364.39</v>
      </c>
      <c r="J136" s="49">
        <v>5632382.16</v>
      </c>
      <c r="K136" s="49">
        <v>788300</v>
      </c>
      <c r="L136" s="49">
        <v>43173</v>
      </c>
      <c r="M136" s="49">
        <v>0</v>
      </c>
      <c r="N136" s="49">
        <v>5477509.23</v>
      </c>
      <c r="O136" s="49">
        <v>1782581.38</v>
      </c>
      <c r="P136" s="49">
        <v>1782581.38</v>
      </c>
    </row>
    <row r="137" spans="1:16" ht="12.75">
      <c r="A137" s="46">
        <v>6</v>
      </c>
      <c r="B137" s="46">
        <v>11</v>
      </c>
      <c r="C137" s="46">
        <v>6</v>
      </c>
      <c r="D137" s="41">
        <v>2</v>
      </c>
      <c r="E137" s="47"/>
      <c r="F137" s="48" t="s">
        <v>257</v>
      </c>
      <c r="G137" s="58" t="s">
        <v>373</v>
      </c>
      <c r="H137" s="49">
        <v>15015578.61</v>
      </c>
      <c r="I137" s="49">
        <v>11356040.61</v>
      </c>
      <c r="J137" s="49">
        <v>5829825.9</v>
      </c>
      <c r="K137" s="49">
        <v>224400</v>
      </c>
      <c r="L137" s="49">
        <v>106000</v>
      </c>
      <c r="M137" s="49">
        <v>12376.8</v>
      </c>
      <c r="N137" s="49">
        <v>5183437.91</v>
      </c>
      <c r="O137" s="49">
        <v>3659538</v>
      </c>
      <c r="P137" s="49">
        <v>3659538</v>
      </c>
    </row>
    <row r="138" spans="1:16" ht="12.75">
      <c r="A138" s="46">
        <v>6</v>
      </c>
      <c r="B138" s="46">
        <v>3</v>
      </c>
      <c r="C138" s="46">
        <v>11</v>
      </c>
      <c r="D138" s="41">
        <v>2</v>
      </c>
      <c r="E138" s="47"/>
      <c r="F138" s="48" t="s">
        <v>257</v>
      </c>
      <c r="G138" s="58" t="s">
        <v>374</v>
      </c>
      <c r="H138" s="49">
        <v>22860633.73</v>
      </c>
      <c r="I138" s="49">
        <v>18390237.66</v>
      </c>
      <c r="J138" s="49">
        <v>8843079.69</v>
      </c>
      <c r="K138" s="49">
        <v>691124</v>
      </c>
      <c r="L138" s="49">
        <v>167000</v>
      </c>
      <c r="M138" s="49">
        <v>0</v>
      </c>
      <c r="N138" s="49">
        <v>8689033.97</v>
      </c>
      <c r="O138" s="49">
        <v>4470396.07</v>
      </c>
      <c r="P138" s="49">
        <v>4470396.07</v>
      </c>
    </row>
    <row r="139" spans="1:16" ht="12.75">
      <c r="A139" s="46">
        <v>6</v>
      </c>
      <c r="B139" s="46">
        <v>13</v>
      </c>
      <c r="C139" s="46">
        <v>6</v>
      </c>
      <c r="D139" s="41">
        <v>2</v>
      </c>
      <c r="E139" s="47"/>
      <c r="F139" s="48" t="s">
        <v>257</v>
      </c>
      <c r="G139" s="58" t="s">
        <v>375</v>
      </c>
      <c r="H139" s="49">
        <v>21185894.22</v>
      </c>
      <c r="I139" s="49">
        <v>13570822.73</v>
      </c>
      <c r="J139" s="49">
        <v>5950957.77</v>
      </c>
      <c r="K139" s="49">
        <v>798152.86</v>
      </c>
      <c r="L139" s="49">
        <v>0</v>
      </c>
      <c r="M139" s="49">
        <v>0</v>
      </c>
      <c r="N139" s="49">
        <v>6821712.1</v>
      </c>
      <c r="O139" s="49">
        <v>7615071.49</v>
      </c>
      <c r="P139" s="49">
        <v>7615071.49</v>
      </c>
    </row>
    <row r="140" spans="1:16" ht="12.75">
      <c r="A140" s="46">
        <v>6</v>
      </c>
      <c r="B140" s="46">
        <v>6</v>
      </c>
      <c r="C140" s="46">
        <v>10</v>
      </c>
      <c r="D140" s="41">
        <v>2</v>
      </c>
      <c r="E140" s="47"/>
      <c r="F140" s="48" t="s">
        <v>257</v>
      </c>
      <c r="G140" s="58" t="s">
        <v>376</v>
      </c>
      <c r="H140" s="49">
        <v>14428222.78</v>
      </c>
      <c r="I140" s="49">
        <v>9683131.17</v>
      </c>
      <c r="J140" s="49">
        <v>4986218.11</v>
      </c>
      <c r="K140" s="49">
        <v>396347.4</v>
      </c>
      <c r="L140" s="49">
        <v>15000</v>
      </c>
      <c r="M140" s="49">
        <v>0</v>
      </c>
      <c r="N140" s="49">
        <v>4285565.66</v>
      </c>
      <c r="O140" s="49">
        <v>4745091.61</v>
      </c>
      <c r="P140" s="49">
        <v>4745091.61</v>
      </c>
    </row>
    <row r="141" spans="1:16" ht="12.75">
      <c r="A141" s="46">
        <v>6</v>
      </c>
      <c r="B141" s="46">
        <v>20</v>
      </c>
      <c r="C141" s="46">
        <v>9</v>
      </c>
      <c r="D141" s="41">
        <v>2</v>
      </c>
      <c r="E141" s="47"/>
      <c r="F141" s="48" t="s">
        <v>257</v>
      </c>
      <c r="G141" s="58" t="s">
        <v>377</v>
      </c>
      <c r="H141" s="49">
        <v>24278472.9</v>
      </c>
      <c r="I141" s="49">
        <v>17351035.11</v>
      </c>
      <c r="J141" s="49">
        <v>7727560.04</v>
      </c>
      <c r="K141" s="49">
        <v>3003020.72</v>
      </c>
      <c r="L141" s="49">
        <v>120000</v>
      </c>
      <c r="M141" s="49">
        <v>0</v>
      </c>
      <c r="N141" s="49">
        <v>6500454.35</v>
      </c>
      <c r="O141" s="49">
        <v>6927437.79</v>
      </c>
      <c r="P141" s="49">
        <v>6927437.79</v>
      </c>
    </row>
    <row r="142" spans="1:16" ht="12.75">
      <c r="A142" s="46">
        <v>6</v>
      </c>
      <c r="B142" s="46">
        <v>20</v>
      </c>
      <c r="C142" s="46">
        <v>10</v>
      </c>
      <c r="D142" s="41">
        <v>2</v>
      </c>
      <c r="E142" s="47"/>
      <c r="F142" s="48" t="s">
        <v>257</v>
      </c>
      <c r="G142" s="58" t="s">
        <v>378</v>
      </c>
      <c r="H142" s="49">
        <v>15322950</v>
      </c>
      <c r="I142" s="49">
        <v>13590182.16</v>
      </c>
      <c r="J142" s="49">
        <v>6219250.32</v>
      </c>
      <c r="K142" s="49">
        <v>1410877</v>
      </c>
      <c r="L142" s="49">
        <v>100000</v>
      </c>
      <c r="M142" s="49">
        <v>0</v>
      </c>
      <c r="N142" s="49">
        <v>5860054.84</v>
      </c>
      <c r="O142" s="49">
        <v>1732767.84</v>
      </c>
      <c r="P142" s="49">
        <v>1732767.84</v>
      </c>
    </row>
    <row r="143" spans="1:16" ht="12.75">
      <c r="A143" s="46">
        <v>6</v>
      </c>
      <c r="B143" s="46">
        <v>1</v>
      </c>
      <c r="C143" s="46">
        <v>14</v>
      </c>
      <c r="D143" s="41">
        <v>2</v>
      </c>
      <c r="E143" s="47"/>
      <c r="F143" s="48" t="s">
        <v>257</v>
      </c>
      <c r="G143" s="58" t="s">
        <v>379</v>
      </c>
      <c r="H143" s="49">
        <v>7931348.27</v>
      </c>
      <c r="I143" s="49">
        <v>7414836.27</v>
      </c>
      <c r="J143" s="49">
        <v>3460883.08</v>
      </c>
      <c r="K143" s="49">
        <v>285494</v>
      </c>
      <c r="L143" s="49">
        <v>35000</v>
      </c>
      <c r="M143" s="49">
        <v>16589</v>
      </c>
      <c r="N143" s="49">
        <v>3616870.19</v>
      </c>
      <c r="O143" s="49">
        <v>516512</v>
      </c>
      <c r="P143" s="49">
        <v>516512</v>
      </c>
    </row>
    <row r="144" spans="1:16" ht="12.75">
      <c r="A144" s="46">
        <v>6</v>
      </c>
      <c r="B144" s="46">
        <v>13</v>
      </c>
      <c r="C144" s="46">
        <v>7</v>
      </c>
      <c r="D144" s="41">
        <v>2</v>
      </c>
      <c r="E144" s="47"/>
      <c r="F144" s="48" t="s">
        <v>257</v>
      </c>
      <c r="G144" s="58" t="s">
        <v>380</v>
      </c>
      <c r="H144" s="49">
        <v>9015424.67</v>
      </c>
      <c r="I144" s="49">
        <v>8394307.19</v>
      </c>
      <c r="J144" s="49">
        <v>4373345.87</v>
      </c>
      <c r="K144" s="49">
        <v>299551.37</v>
      </c>
      <c r="L144" s="49">
        <v>94405.9</v>
      </c>
      <c r="M144" s="49">
        <v>0</v>
      </c>
      <c r="N144" s="49">
        <v>3627004.05</v>
      </c>
      <c r="O144" s="49">
        <v>621117.48</v>
      </c>
      <c r="P144" s="49">
        <v>621117.48</v>
      </c>
    </row>
    <row r="145" spans="1:16" ht="12.75">
      <c r="A145" s="46">
        <v>6</v>
      </c>
      <c r="B145" s="46">
        <v>1</v>
      </c>
      <c r="C145" s="46">
        <v>15</v>
      </c>
      <c r="D145" s="41">
        <v>2</v>
      </c>
      <c r="E145" s="47"/>
      <c r="F145" s="48" t="s">
        <v>257</v>
      </c>
      <c r="G145" s="58" t="s">
        <v>381</v>
      </c>
      <c r="H145" s="49">
        <v>7664412.99</v>
      </c>
      <c r="I145" s="49">
        <v>6637700.99</v>
      </c>
      <c r="J145" s="49">
        <v>3129533.25</v>
      </c>
      <c r="K145" s="49">
        <v>488659</v>
      </c>
      <c r="L145" s="49">
        <v>58500</v>
      </c>
      <c r="M145" s="49">
        <v>7830</v>
      </c>
      <c r="N145" s="49">
        <v>2953178.74</v>
      </c>
      <c r="O145" s="49">
        <v>1026712</v>
      </c>
      <c r="P145" s="49">
        <v>1022712</v>
      </c>
    </row>
    <row r="146" spans="1:16" ht="12.75">
      <c r="A146" s="46">
        <v>6</v>
      </c>
      <c r="B146" s="46">
        <v>10</v>
      </c>
      <c r="C146" s="46">
        <v>6</v>
      </c>
      <c r="D146" s="41">
        <v>2</v>
      </c>
      <c r="E146" s="47"/>
      <c r="F146" s="48" t="s">
        <v>257</v>
      </c>
      <c r="G146" s="58" t="s">
        <v>382</v>
      </c>
      <c r="H146" s="49">
        <v>17568015.57</v>
      </c>
      <c r="I146" s="49">
        <v>14998223.06</v>
      </c>
      <c r="J146" s="49">
        <v>5785055.25</v>
      </c>
      <c r="K146" s="49">
        <v>3285517.7</v>
      </c>
      <c r="L146" s="49">
        <v>70000</v>
      </c>
      <c r="M146" s="49">
        <v>0</v>
      </c>
      <c r="N146" s="49">
        <v>5857650.11</v>
      </c>
      <c r="O146" s="49">
        <v>2569792.51</v>
      </c>
      <c r="P146" s="49">
        <v>2568792.51</v>
      </c>
    </row>
    <row r="147" spans="1:16" ht="12.75">
      <c r="A147" s="46">
        <v>6</v>
      </c>
      <c r="B147" s="46">
        <v>11</v>
      </c>
      <c r="C147" s="46">
        <v>7</v>
      </c>
      <c r="D147" s="41">
        <v>2</v>
      </c>
      <c r="E147" s="47"/>
      <c r="F147" s="48" t="s">
        <v>257</v>
      </c>
      <c r="G147" s="58" t="s">
        <v>383</v>
      </c>
      <c r="H147" s="49">
        <v>34590490.61</v>
      </c>
      <c r="I147" s="49">
        <v>28882714.11</v>
      </c>
      <c r="J147" s="49">
        <v>14907796.94</v>
      </c>
      <c r="K147" s="49">
        <v>1115690.75</v>
      </c>
      <c r="L147" s="49">
        <v>364000</v>
      </c>
      <c r="M147" s="49">
        <v>0</v>
      </c>
      <c r="N147" s="49">
        <v>12495226.42</v>
      </c>
      <c r="O147" s="49">
        <v>5707776.5</v>
      </c>
      <c r="P147" s="49">
        <v>5707776.5</v>
      </c>
    </row>
    <row r="148" spans="1:16" ht="12.75">
      <c r="A148" s="46">
        <v>6</v>
      </c>
      <c r="B148" s="46">
        <v>19</v>
      </c>
      <c r="C148" s="46">
        <v>4</v>
      </c>
      <c r="D148" s="41">
        <v>2</v>
      </c>
      <c r="E148" s="47"/>
      <c r="F148" s="48" t="s">
        <v>257</v>
      </c>
      <c r="G148" s="58" t="s">
        <v>384</v>
      </c>
      <c r="H148" s="49">
        <v>8049856.17</v>
      </c>
      <c r="I148" s="49">
        <v>6684653.17</v>
      </c>
      <c r="J148" s="49">
        <v>3170867.84</v>
      </c>
      <c r="K148" s="49">
        <v>178383</v>
      </c>
      <c r="L148" s="49">
        <v>35000</v>
      </c>
      <c r="M148" s="49">
        <v>24000</v>
      </c>
      <c r="N148" s="49">
        <v>3276402.33</v>
      </c>
      <c r="O148" s="49">
        <v>1365203</v>
      </c>
      <c r="P148" s="49">
        <v>1364203</v>
      </c>
    </row>
    <row r="149" spans="1:16" ht="12.75">
      <c r="A149" s="46">
        <v>6</v>
      </c>
      <c r="B149" s="46">
        <v>20</v>
      </c>
      <c r="C149" s="46">
        <v>11</v>
      </c>
      <c r="D149" s="41">
        <v>2</v>
      </c>
      <c r="E149" s="47"/>
      <c r="F149" s="48" t="s">
        <v>257</v>
      </c>
      <c r="G149" s="58" t="s">
        <v>385</v>
      </c>
      <c r="H149" s="49">
        <v>13796976.96</v>
      </c>
      <c r="I149" s="49">
        <v>13086190.96</v>
      </c>
      <c r="J149" s="49">
        <v>6935375.78</v>
      </c>
      <c r="K149" s="49">
        <v>551440</v>
      </c>
      <c r="L149" s="49">
        <v>148400</v>
      </c>
      <c r="M149" s="49">
        <v>0</v>
      </c>
      <c r="N149" s="49">
        <v>5450975.18</v>
      </c>
      <c r="O149" s="49">
        <v>710786</v>
      </c>
      <c r="P149" s="49">
        <v>710786</v>
      </c>
    </row>
    <row r="150" spans="1:16" ht="12.75">
      <c r="A150" s="46">
        <v>6</v>
      </c>
      <c r="B150" s="46">
        <v>16</v>
      </c>
      <c r="C150" s="46">
        <v>5</v>
      </c>
      <c r="D150" s="41">
        <v>2</v>
      </c>
      <c r="E150" s="47"/>
      <c r="F150" s="48" t="s">
        <v>257</v>
      </c>
      <c r="G150" s="58" t="s">
        <v>386</v>
      </c>
      <c r="H150" s="49">
        <v>17030305.87</v>
      </c>
      <c r="I150" s="49">
        <v>14621334.87</v>
      </c>
      <c r="J150" s="49">
        <v>7359805.96</v>
      </c>
      <c r="K150" s="49">
        <v>444328</v>
      </c>
      <c r="L150" s="49">
        <v>320000</v>
      </c>
      <c r="M150" s="49">
        <v>0</v>
      </c>
      <c r="N150" s="49">
        <v>6497200.91</v>
      </c>
      <c r="O150" s="49">
        <v>2408971</v>
      </c>
      <c r="P150" s="49">
        <v>2408971</v>
      </c>
    </row>
    <row r="151" spans="1:16" ht="12.75">
      <c r="A151" s="46">
        <v>6</v>
      </c>
      <c r="B151" s="46">
        <v>11</v>
      </c>
      <c r="C151" s="46">
        <v>8</v>
      </c>
      <c r="D151" s="41">
        <v>2</v>
      </c>
      <c r="E151" s="47"/>
      <c r="F151" s="48" t="s">
        <v>257</v>
      </c>
      <c r="G151" s="58" t="s">
        <v>269</v>
      </c>
      <c r="H151" s="49">
        <v>23024047.83</v>
      </c>
      <c r="I151" s="49">
        <v>20730865.77</v>
      </c>
      <c r="J151" s="49">
        <v>11761060.66</v>
      </c>
      <c r="K151" s="49">
        <v>879080</v>
      </c>
      <c r="L151" s="49">
        <v>170000</v>
      </c>
      <c r="M151" s="49">
        <v>33229</v>
      </c>
      <c r="N151" s="49">
        <v>7887496.11</v>
      </c>
      <c r="O151" s="49">
        <v>2293182.06</v>
      </c>
      <c r="P151" s="49">
        <v>2293182.06</v>
      </c>
    </row>
    <row r="152" spans="1:16" ht="12.75">
      <c r="A152" s="46">
        <v>6</v>
      </c>
      <c r="B152" s="46">
        <v>9</v>
      </c>
      <c r="C152" s="46">
        <v>12</v>
      </c>
      <c r="D152" s="41">
        <v>2</v>
      </c>
      <c r="E152" s="47"/>
      <c r="F152" s="48" t="s">
        <v>257</v>
      </c>
      <c r="G152" s="58" t="s">
        <v>387</v>
      </c>
      <c r="H152" s="49">
        <v>20314421.47</v>
      </c>
      <c r="I152" s="49">
        <v>17545103.61</v>
      </c>
      <c r="J152" s="49">
        <v>9076395.12</v>
      </c>
      <c r="K152" s="49">
        <v>974400</v>
      </c>
      <c r="L152" s="49">
        <v>342306</v>
      </c>
      <c r="M152" s="49">
        <v>0</v>
      </c>
      <c r="N152" s="49">
        <v>7152002.49</v>
      </c>
      <c r="O152" s="49">
        <v>2769317.86</v>
      </c>
      <c r="P152" s="49">
        <v>2769317.86</v>
      </c>
    </row>
    <row r="153" spans="1:16" ht="12.75">
      <c r="A153" s="46">
        <v>6</v>
      </c>
      <c r="B153" s="46">
        <v>20</v>
      </c>
      <c r="C153" s="46">
        <v>12</v>
      </c>
      <c r="D153" s="41">
        <v>2</v>
      </c>
      <c r="E153" s="47"/>
      <c r="F153" s="48" t="s">
        <v>257</v>
      </c>
      <c r="G153" s="58" t="s">
        <v>388</v>
      </c>
      <c r="H153" s="49">
        <v>18133348.2</v>
      </c>
      <c r="I153" s="49">
        <v>12129040.23</v>
      </c>
      <c r="J153" s="49">
        <v>6350152.24</v>
      </c>
      <c r="K153" s="49">
        <v>260666</v>
      </c>
      <c r="L153" s="49">
        <v>46000</v>
      </c>
      <c r="M153" s="49">
        <v>0</v>
      </c>
      <c r="N153" s="49">
        <v>5472221.99</v>
      </c>
      <c r="O153" s="49">
        <v>6004307.97</v>
      </c>
      <c r="P153" s="49">
        <v>6004307.97</v>
      </c>
    </row>
    <row r="154" spans="1:16" ht="12.75">
      <c r="A154" s="46">
        <v>6</v>
      </c>
      <c r="B154" s="46">
        <v>18</v>
      </c>
      <c r="C154" s="46">
        <v>8</v>
      </c>
      <c r="D154" s="41">
        <v>2</v>
      </c>
      <c r="E154" s="47"/>
      <c r="F154" s="48" t="s">
        <v>257</v>
      </c>
      <c r="G154" s="58" t="s">
        <v>389</v>
      </c>
      <c r="H154" s="49">
        <v>25252122.37</v>
      </c>
      <c r="I154" s="49">
        <v>21354069.72</v>
      </c>
      <c r="J154" s="49">
        <v>8866904.16</v>
      </c>
      <c r="K154" s="49">
        <v>2361393.99</v>
      </c>
      <c r="L154" s="49">
        <v>80000</v>
      </c>
      <c r="M154" s="49">
        <v>0</v>
      </c>
      <c r="N154" s="49">
        <v>10045771.57</v>
      </c>
      <c r="O154" s="49">
        <v>3898052.65</v>
      </c>
      <c r="P154" s="49">
        <v>3898052.65</v>
      </c>
    </row>
    <row r="155" spans="1:16" ht="12.75">
      <c r="A155" s="46">
        <v>6</v>
      </c>
      <c r="B155" s="46">
        <v>7</v>
      </c>
      <c r="C155" s="46">
        <v>6</v>
      </c>
      <c r="D155" s="41">
        <v>2</v>
      </c>
      <c r="E155" s="47"/>
      <c r="F155" s="48" t="s">
        <v>257</v>
      </c>
      <c r="G155" s="58" t="s">
        <v>390</v>
      </c>
      <c r="H155" s="49">
        <v>21661195.56</v>
      </c>
      <c r="I155" s="49">
        <v>16642059.16</v>
      </c>
      <c r="J155" s="49">
        <v>7177091.78</v>
      </c>
      <c r="K155" s="49">
        <v>2621941.37</v>
      </c>
      <c r="L155" s="49">
        <v>278000</v>
      </c>
      <c r="M155" s="49">
        <v>0</v>
      </c>
      <c r="N155" s="49">
        <v>6565026.01</v>
      </c>
      <c r="O155" s="49">
        <v>5019136.4</v>
      </c>
      <c r="P155" s="49">
        <v>5019136.4</v>
      </c>
    </row>
    <row r="156" spans="1:16" ht="12.75">
      <c r="A156" s="46">
        <v>6</v>
      </c>
      <c r="B156" s="46">
        <v>18</v>
      </c>
      <c r="C156" s="46">
        <v>9</v>
      </c>
      <c r="D156" s="41">
        <v>2</v>
      </c>
      <c r="E156" s="47"/>
      <c r="F156" s="48" t="s">
        <v>257</v>
      </c>
      <c r="G156" s="58" t="s">
        <v>391</v>
      </c>
      <c r="H156" s="49">
        <v>13051773.99</v>
      </c>
      <c r="I156" s="49">
        <v>11101872.41</v>
      </c>
      <c r="J156" s="49">
        <v>5625213.67</v>
      </c>
      <c r="K156" s="49">
        <v>343855.07</v>
      </c>
      <c r="L156" s="49">
        <v>135900</v>
      </c>
      <c r="M156" s="49">
        <v>0</v>
      </c>
      <c r="N156" s="49">
        <v>4996903.67</v>
      </c>
      <c r="O156" s="49">
        <v>1949901.58</v>
      </c>
      <c r="P156" s="49">
        <v>1949901.58</v>
      </c>
    </row>
    <row r="157" spans="1:16" ht="12.75">
      <c r="A157" s="46">
        <v>6</v>
      </c>
      <c r="B157" s="46">
        <v>18</v>
      </c>
      <c r="C157" s="46">
        <v>10</v>
      </c>
      <c r="D157" s="41">
        <v>2</v>
      </c>
      <c r="E157" s="47"/>
      <c r="F157" s="48" t="s">
        <v>257</v>
      </c>
      <c r="G157" s="58" t="s">
        <v>392</v>
      </c>
      <c r="H157" s="49">
        <v>11610765.01</v>
      </c>
      <c r="I157" s="49">
        <v>10110280.74</v>
      </c>
      <c r="J157" s="49">
        <v>4306250.18</v>
      </c>
      <c r="K157" s="49">
        <v>1045678.07</v>
      </c>
      <c r="L157" s="49">
        <v>20000</v>
      </c>
      <c r="M157" s="49">
        <v>0</v>
      </c>
      <c r="N157" s="49">
        <v>4738352.49</v>
      </c>
      <c r="O157" s="49">
        <v>1500484.27</v>
      </c>
      <c r="P157" s="49">
        <v>1500484.27</v>
      </c>
    </row>
    <row r="158" spans="1:16" ht="12.75">
      <c r="A158" s="46">
        <v>6</v>
      </c>
      <c r="B158" s="46">
        <v>1</v>
      </c>
      <c r="C158" s="46">
        <v>16</v>
      </c>
      <c r="D158" s="41">
        <v>2</v>
      </c>
      <c r="E158" s="47"/>
      <c r="F158" s="48" t="s">
        <v>257</v>
      </c>
      <c r="G158" s="58" t="s">
        <v>271</v>
      </c>
      <c r="H158" s="49">
        <v>31734680.39</v>
      </c>
      <c r="I158" s="49">
        <v>20888802.89</v>
      </c>
      <c r="J158" s="49">
        <v>8416747.33</v>
      </c>
      <c r="K158" s="49">
        <v>2102611</v>
      </c>
      <c r="L158" s="49">
        <v>284000</v>
      </c>
      <c r="M158" s="49">
        <v>0</v>
      </c>
      <c r="N158" s="49">
        <v>10085444.56</v>
      </c>
      <c r="O158" s="49">
        <v>10845877.5</v>
      </c>
      <c r="P158" s="49">
        <v>10045877.5</v>
      </c>
    </row>
    <row r="159" spans="1:16" ht="12.75">
      <c r="A159" s="46">
        <v>6</v>
      </c>
      <c r="B159" s="46">
        <v>2</v>
      </c>
      <c r="C159" s="46">
        <v>13</v>
      </c>
      <c r="D159" s="41">
        <v>2</v>
      </c>
      <c r="E159" s="47"/>
      <c r="F159" s="48" t="s">
        <v>257</v>
      </c>
      <c r="G159" s="58" t="s">
        <v>393</v>
      </c>
      <c r="H159" s="49">
        <v>10778080.79</v>
      </c>
      <c r="I159" s="49">
        <v>10344810.46</v>
      </c>
      <c r="J159" s="49">
        <v>5687698.57</v>
      </c>
      <c r="K159" s="49">
        <v>456450</v>
      </c>
      <c r="L159" s="49">
        <v>140000</v>
      </c>
      <c r="M159" s="49">
        <v>0</v>
      </c>
      <c r="N159" s="49">
        <v>4060661.89</v>
      </c>
      <c r="O159" s="49">
        <v>433270.33</v>
      </c>
      <c r="P159" s="49">
        <v>433270.33</v>
      </c>
    </row>
    <row r="160" spans="1:16" ht="12.75">
      <c r="A160" s="46">
        <v>6</v>
      </c>
      <c r="B160" s="46">
        <v>18</v>
      </c>
      <c r="C160" s="46">
        <v>11</v>
      </c>
      <c r="D160" s="41">
        <v>2</v>
      </c>
      <c r="E160" s="47"/>
      <c r="F160" s="48" t="s">
        <v>257</v>
      </c>
      <c r="G160" s="58" t="s">
        <v>272</v>
      </c>
      <c r="H160" s="49">
        <v>27048775.98</v>
      </c>
      <c r="I160" s="49">
        <v>24744816.36</v>
      </c>
      <c r="J160" s="49">
        <v>11466764.36</v>
      </c>
      <c r="K160" s="49">
        <v>2699303.6</v>
      </c>
      <c r="L160" s="49">
        <v>280000</v>
      </c>
      <c r="M160" s="49">
        <v>0</v>
      </c>
      <c r="N160" s="49">
        <v>10298748.4</v>
      </c>
      <c r="O160" s="49">
        <v>2303959.62</v>
      </c>
      <c r="P160" s="49">
        <v>2303959.62</v>
      </c>
    </row>
    <row r="161" spans="1:16" ht="12.75">
      <c r="A161" s="46">
        <v>6</v>
      </c>
      <c r="B161" s="46">
        <v>17</v>
      </c>
      <c r="C161" s="46">
        <v>5</v>
      </c>
      <c r="D161" s="41">
        <v>2</v>
      </c>
      <c r="E161" s="47"/>
      <c r="F161" s="48" t="s">
        <v>257</v>
      </c>
      <c r="G161" s="58" t="s">
        <v>394</v>
      </c>
      <c r="H161" s="49">
        <v>24454094</v>
      </c>
      <c r="I161" s="49">
        <v>22052613</v>
      </c>
      <c r="J161" s="49">
        <v>11463575</v>
      </c>
      <c r="K161" s="49">
        <v>640000</v>
      </c>
      <c r="L161" s="49">
        <v>400000</v>
      </c>
      <c r="M161" s="49">
        <v>0</v>
      </c>
      <c r="N161" s="49">
        <v>9549038</v>
      </c>
      <c r="O161" s="49">
        <v>2401481</v>
      </c>
      <c r="P161" s="49">
        <v>2401481</v>
      </c>
    </row>
    <row r="162" spans="1:16" ht="12.75">
      <c r="A162" s="46">
        <v>6</v>
      </c>
      <c r="B162" s="46">
        <v>11</v>
      </c>
      <c r="C162" s="46">
        <v>9</v>
      </c>
      <c r="D162" s="41">
        <v>2</v>
      </c>
      <c r="E162" s="47"/>
      <c r="F162" s="48" t="s">
        <v>257</v>
      </c>
      <c r="G162" s="58" t="s">
        <v>395</v>
      </c>
      <c r="H162" s="49">
        <v>23236195.47</v>
      </c>
      <c r="I162" s="49">
        <v>21108791.2</v>
      </c>
      <c r="J162" s="49">
        <v>11692693.09</v>
      </c>
      <c r="K162" s="49">
        <v>601007</v>
      </c>
      <c r="L162" s="49">
        <v>60000</v>
      </c>
      <c r="M162" s="49">
        <v>0</v>
      </c>
      <c r="N162" s="49">
        <v>8755091.11</v>
      </c>
      <c r="O162" s="49">
        <v>2127404.27</v>
      </c>
      <c r="P162" s="49">
        <v>2127404.27</v>
      </c>
    </row>
    <row r="163" spans="1:16" ht="12.75">
      <c r="A163" s="46">
        <v>6</v>
      </c>
      <c r="B163" s="46">
        <v>4</v>
      </c>
      <c r="C163" s="46">
        <v>6</v>
      </c>
      <c r="D163" s="41">
        <v>2</v>
      </c>
      <c r="E163" s="47"/>
      <c r="F163" s="48" t="s">
        <v>257</v>
      </c>
      <c r="G163" s="58" t="s">
        <v>396</v>
      </c>
      <c r="H163" s="49">
        <v>11443436.18</v>
      </c>
      <c r="I163" s="49">
        <v>11152779.06</v>
      </c>
      <c r="J163" s="49">
        <v>5601847.79</v>
      </c>
      <c r="K163" s="49">
        <v>657324</v>
      </c>
      <c r="L163" s="49">
        <v>123000</v>
      </c>
      <c r="M163" s="49">
        <v>0</v>
      </c>
      <c r="N163" s="49">
        <v>4770607.27</v>
      </c>
      <c r="O163" s="49">
        <v>290657.12</v>
      </c>
      <c r="P163" s="49">
        <v>290657.12</v>
      </c>
    </row>
    <row r="164" spans="1:16" ht="12.75">
      <c r="A164" s="46">
        <v>6</v>
      </c>
      <c r="B164" s="46">
        <v>7</v>
      </c>
      <c r="C164" s="46">
        <v>7</v>
      </c>
      <c r="D164" s="41">
        <v>2</v>
      </c>
      <c r="E164" s="47"/>
      <c r="F164" s="48" t="s">
        <v>257</v>
      </c>
      <c r="G164" s="58" t="s">
        <v>397</v>
      </c>
      <c r="H164" s="49">
        <v>21080722.37</v>
      </c>
      <c r="I164" s="49">
        <v>16967268.38</v>
      </c>
      <c r="J164" s="49">
        <v>8602617.54</v>
      </c>
      <c r="K164" s="49">
        <v>730200</v>
      </c>
      <c r="L164" s="49">
        <v>140000</v>
      </c>
      <c r="M164" s="49">
        <v>0</v>
      </c>
      <c r="N164" s="49">
        <v>7494450.84</v>
      </c>
      <c r="O164" s="49">
        <v>4113453.99</v>
      </c>
      <c r="P164" s="49">
        <v>4113453.99</v>
      </c>
    </row>
    <row r="165" spans="1:16" ht="12.75">
      <c r="A165" s="46">
        <v>6</v>
      </c>
      <c r="B165" s="46">
        <v>1</v>
      </c>
      <c r="C165" s="46">
        <v>17</v>
      </c>
      <c r="D165" s="41">
        <v>2</v>
      </c>
      <c r="E165" s="47"/>
      <c r="F165" s="48" t="s">
        <v>257</v>
      </c>
      <c r="G165" s="58" t="s">
        <v>398</v>
      </c>
      <c r="H165" s="49">
        <v>10554567.69</v>
      </c>
      <c r="I165" s="49">
        <v>10434982.69</v>
      </c>
      <c r="J165" s="49">
        <v>4615550.23</v>
      </c>
      <c r="K165" s="49">
        <v>586892.66</v>
      </c>
      <c r="L165" s="49">
        <v>141273</v>
      </c>
      <c r="M165" s="49">
        <v>0</v>
      </c>
      <c r="N165" s="49">
        <v>5091266.8</v>
      </c>
      <c r="O165" s="49">
        <v>119585</v>
      </c>
      <c r="P165" s="49">
        <v>119585</v>
      </c>
    </row>
    <row r="166" spans="1:16" ht="12.75">
      <c r="A166" s="46">
        <v>6</v>
      </c>
      <c r="B166" s="46">
        <v>2</v>
      </c>
      <c r="C166" s="46">
        <v>14</v>
      </c>
      <c r="D166" s="41">
        <v>2</v>
      </c>
      <c r="E166" s="47"/>
      <c r="F166" s="48" t="s">
        <v>257</v>
      </c>
      <c r="G166" s="58" t="s">
        <v>399</v>
      </c>
      <c r="H166" s="49">
        <v>19175518.93</v>
      </c>
      <c r="I166" s="49">
        <v>17118583.93</v>
      </c>
      <c r="J166" s="49">
        <v>8286036.41</v>
      </c>
      <c r="K166" s="49">
        <v>184600</v>
      </c>
      <c r="L166" s="49">
        <v>310000</v>
      </c>
      <c r="M166" s="49">
        <v>0</v>
      </c>
      <c r="N166" s="49">
        <v>8337947.52</v>
      </c>
      <c r="O166" s="49">
        <v>2056935</v>
      </c>
      <c r="P166" s="49">
        <v>2056935</v>
      </c>
    </row>
    <row r="167" spans="1:16" ht="12.75">
      <c r="A167" s="46">
        <v>6</v>
      </c>
      <c r="B167" s="46">
        <v>4</v>
      </c>
      <c r="C167" s="46">
        <v>7</v>
      </c>
      <c r="D167" s="41">
        <v>2</v>
      </c>
      <c r="E167" s="47"/>
      <c r="F167" s="48" t="s">
        <v>257</v>
      </c>
      <c r="G167" s="58" t="s">
        <v>400</v>
      </c>
      <c r="H167" s="49">
        <v>12956838.29</v>
      </c>
      <c r="I167" s="49">
        <v>11706418.29</v>
      </c>
      <c r="J167" s="49">
        <v>5686784</v>
      </c>
      <c r="K167" s="49">
        <v>687600</v>
      </c>
      <c r="L167" s="49">
        <v>200000</v>
      </c>
      <c r="M167" s="49">
        <v>0</v>
      </c>
      <c r="N167" s="49">
        <v>5132034.29</v>
      </c>
      <c r="O167" s="49">
        <v>1250420</v>
      </c>
      <c r="P167" s="49">
        <v>1250420</v>
      </c>
    </row>
    <row r="168" spans="1:16" ht="12.75">
      <c r="A168" s="46">
        <v>6</v>
      </c>
      <c r="B168" s="46">
        <v>15</v>
      </c>
      <c r="C168" s="46">
        <v>7</v>
      </c>
      <c r="D168" s="41">
        <v>2</v>
      </c>
      <c r="E168" s="47"/>
      <c r="F168" s="48" t="s">
        <v>257</v>
      </c>
      <c r="G168" s="58" t="s">
        <v>401</v>
      </c>
      <c r="H168" s="49">
        <v>20290673.14</v>
      </c>
      <c r="I168" s="49">
        <v>15874618.14</v>
      </c>
      <c r="J168" s="49">
        <v>8918046.72</v>
      </c>
      <c r="K168" s="49">
        <v>184000</v>
      </c>
      <c r="L168" s="49">
        <v>40000</v>
      </c>
      <c r="M168" s="49">
        <v>17655</v>
      </c>
      <c r="N168" s="49">
        <v>6714916.42</v>
      </c>
      <c r="O168" s="49">
        <v>4416055</v>
      </c>
      <c r="P168" s="49">
        <v>4416055</v>
      </c>
    </row>
    <row r="169" spans="1:16" ht="12.75">
      <c r="A169" s="46">
        <v>6</v>
      </c>
      <c r="B169" s="46">
        <v>18</v>
      </c>
      <c r="C169" s="46">
        <v>13</v>
      </c>
      <c r="D169" s="41">
        <v>2</v>
      </c>
      <c r="E169" s="47"/>
      <c r="F169" s="48" t="s">
        <v>257</v>
      </c>
      <c r="G169" s="58" t="s">
        <v>402</v>
      </c>
      <c r="H169" s="49">
        <v>16783546.96</v>
      </c>
      <c r="I169" s="49">
        <v>11995840.96</v>
      </c>
      <c r="J169" s="49">
        <v>5648050.34</v>
      </c>
      <c r="K169" s="49">
        <v>169000</v>
      </c>
      <c r="L169" s="49">
        <v>170000</v>
      </c>
      <c r="M169" s="49">
        <v>0</v>
      </c>
      <c r="N169" s="49">
        <v>6008790.62</v>
      </c>
      <c r="O169" s="49">
        <v>4787706</v>
      </c>
      <c r="P169" s="49">
        <v>4787706</v>
      </c>
    </row>
    <row r="170" spans="1:16" ht="12.75">
      <c r="A170" s="46">
        <v>6</v>
      </c>
      <c r="B170" s="46">
        <v>16</v>
      </c>
      <c r="C170" s="46">
        <v>6</v>
      </c>
      <c r="D170" s="41">
        <v>2</v>
      </c>
      <c r="E170" s="47"/>
      <c r="F170" s="48" t="s">
        <v>257</v>
      </c>
      <c r="G170" s="58" t="s">
        <v>403</v>
      </c>
      <c r="H170" s="49">
        <v>9924953.36</v>
      </c>
      <c r="I170" s="49">
        <v>9370613.36</v>
      </c>
      <c r="J170" s="49">
        <v>4506723.52</v>
      </c>
      <c r="K170" s="49">
        <v>18800</v>
      </c>
      <c r="L170" s="49">
        <v>3000</v>
      </c>
      <c r="M170" s="49">
        <v>0</v>
      </c>
      <c r="N170" s="49">
        <v>4842089.84</v>
      </c>
      <c r="O170" s="49">
        <v>554340</v>
      </c>
      <c r="P170" s="49">
        <v>554340</v>
      </c>
    </row>
    <row r="171" spans="1:16" ht="12.75">
      <c r="A171" s="46">
        <v>6</v>
      </c>
      <c r="B171" s="46">
        <v>19</v>
      </c>
      <c r="C171" s="46">
        <v>5</v>
      </c>
      <c r="D171" s="41">
        <v>2</v>
      </c>
      <c r="E171" s="47"/>
      <c r="F171" s="48" t="s">
        <v>257</v>
      </c>
      <c r="G171" s="58" t="s">
        <v>404</v>
      </c>
      <c r="H171" s="49">
        <v>19351601.34</v>
      </c>
      <c r="I171" s="49">
        <v>11364320.34</v>
      </c>
      <c r="J171" s="49">
        <v>5410958.66</v>
      </c>
      <c r="K171" s="49">
        <v>716749</v>
      </c>
      <c r="L171" s="49">
        <v>276000</v>
      </c>
      <c r="M171" s="49">
        <v>0</v>
      </c>
      <c r="N171" s="49">
        <v>4960612.68</v>
      </c>
      <c r="O171" s="49">
        <v>7987281</v>
      </c>
      <c r="P171" s="49">
        <v>7986281</v>
      </c>
    </row>
    <row r="172" spans="1:16" ht="12.75">
      <c r="A172" s="46">
        <v>6</v>
      </c>
      <c r="B172" s="46">
        <v>7</v>
      </c>
      <c r="C172" s="46">
        <v>8</v>
      </c>
      <c r="D172" s="41">
        <v>2</v>
      </c>
      <c r="E172" s="47"/>
      <c r="F172" s="48" t="s">
        <v>257</v>
      </c>
      <c r="G172" s="58" t="s">
        <v>405</v>
      </c>
      <c r="H172" s="49">
        <v>33028844.53</v>
      </c>
      <c r="I172" s="49">
        <v>21340253.12</v>
      </c>
      <c r="J172" s="49">
        <v>11295675.48</v>
      </c>
      <c r="K172" s="49">
        <v>1197887</v>
      </c>
      <c r="L172" s="49">
        <v>258000</v>
      </c>
      <c r="M172" s="49">
        <v>0</v>
      </c>
      <c r="N172" s="49">
        <v>8588690.64</v>
      </c>
      <c r="O172" s="49">
        <v>11688591.41</v>
      </c>
      <c r="P172" s="49">
        <v>11688591.41</v>
      </c>
    </row>
    <row r="173" spans="1:16" ht="12.75">
      <c r="A173" s="46">
        <v>6</v>
      </c>
      <c r="B173" s="46">
        <v>8</v>
      </c>
      <c r="C173" s="46">
        <v>13</v>
      </c>
      <c r="D173" s="41">
        <v>2</v>
      </c>
      <c r="E173" s="47"/>
      <c r="F173" s="48" t="s">
        <v>257</v>
      </c>
      <c r="G173" s="58" t="s">
        <v>406</v>
      </c>
      <c r="H173" s="49">
        <v>13472420.43</v>
      </c>
      <c r="I173" s="49">
        <v>8655665.21</v>
      </c>
      <c r="J173" s="49">
        <v>3634780.83</v>
      </c>
      <c r="K173" s="49">
        <v>620350.83</v>
      </c>
      <c r="L173" s="49">
        <v>130000</v>
      </c>
      <c r="M173" s="49">
        <v>0</v>
      </c>
      <c r="N173" s="49">
        <v>4270533.55</v>
      </c>
      <c r="O173" s="49">
        <v>4816755.22</v>
      </c>
      <c r="P173" s="49">
        <v>4816755.22</v>
      </c>
    </row>
    <row r="174" spans="1:16" ht="12.75">
      <c r="A174" s="46">
        <v>6</v>
      </c>
      <c r="B174" s="46">
        <v>14</v>
      </c>
      <c r="C174" s="46">
        <v>10</v>
      </c>
      <c r="D174" s="41">
        <v>2</v>
      </c>
      <c r="E174" s="47"/>
      <c r="F174" s="48" t="s">
        <v>257</v>
      </c>
      <c r="G174" s="58" t="s">
        <v>407</v>
      </c>
      <c r="H174" s="49">
        <v>13443368.92</v>
      </c>
      <c r="I174" s="49">
        <v>12890568.92</v>
      </c>
      <c r="J174" s="49">
        <v>6858645.16</v>
      </c>
      <c r="K174" s="49">
        <v>563444.41</v>
      </c>
      <c r="L174" s="49">
        <v>190000</v>
      </c>
      <c r="M174" s="49">
        <v>0</v>
      </c>
      <c r="N174" s="49">
        <v>5278479.35</v>
      </c>
      <c r="O174" s="49">
        <v>552800</v>
      </c>
      <c r="P174" s="49">
        <v>552800</v>
      </c>
    </row>
    <row r="175" spans="1:16" ht="12.75">
      <c r="A175" s="46">
        <v>6</v>
      </c>
      <c r="B175" s="46">
        <v>4</v>
      </c>
      <c r="C175" s="46">
        <v>8</v>
      </c>
      <c r="D175" s="41">
        <v>2</v>
      </c>
      <c r="E175" s="47"/>
      <c r="F175" s="48" t="s">
        <v>257</v>
      </c>
      <c r="G175" s="58" t="s">
        <v>408</v>
      </c>
      <c r="H175" s="49">
        <v>33649460.99</v>
      </c>
      <c r="I175" s="49">
        <v>24471777.35</v>
      </c>
      <c r="J175" s="49">
        <v>9818479.3</v>
      </c>
      <c r="K175" s="49">
        <v>4770566.86</v>
      </c>
      <c r="L175" s="49">
        <v>702000</v>
      </c>
      <c r="M175" s="49">
        <v>0</v>
      </c>
      <c r="N175" s="49">
        <v>9180731.19</v>
      </c>
      <c r="O175" s="49">
        <v>9177683.64</v>
      </c>
      <c r="P175" s="49">
        <v>9177683.64</v>
      </c>
    </row>
    <row r="176" spans="1:16" ht="12.75">
      <c r="A176" s="46">
        <v>6</v>
      </c>
      <c r="B176" s="46">
        <v>3</v>
      </c>
      <c r="C176" s="46">
        <v>12</v>
      </c>
      <c r="D176" s="41">
        <v>2</v>
      </c>
      <c r="E176" s="47"/>
      <c r="F176" s="48" t="s">
        <v>257</v>
      </c>
      <c r="G176" s="58" t="s">
        <v>409</v>
      </c>
      <c r="H176" s="49">
        <v>18232218.83</v>
      </c>
      <c r="I176" s="49">
        <v>15971120.83</v>
      </c>
      <c r="J176" s="49">
        <v>8348620.31</v>
      </c>
      <c r="K176" s="49">
        <v>437402</v>
      </c>
      <c r="L176" s="49">
        <v>230000</v>
      </c>
      <c r="M176" s="49">
        <v>0</v>
      </c>
      <c r="N176" s="49">
        <v>6955098.52</v>
      </c>
      <c r="O176" s="49">
        <v>2261098</v>
      </c>
      <c r="P176" s="49">
        <v>2261098</v>
      </c>
    </row>
    <row r="177" spans="1:16" ht="12.75">
      <c r="A177" s="46">
        <v>6</v>
      </c>
      <c r="B177" s="46">
        <v>7</v>
      </c>
      <c r="C177" s="46">
        <v>9</v>
      </c>
      <c r="D177" s="41">
        <v>2</v>
      </c>
      <c r="E177" s="47"/>
      <c r="F177" s="48" t="s">
        <v>257</v>
      </c>
      <c r="G177" s="58" t="s">
        <v>410</v>
      </c>
      <c r="H177" s="49">
        <v>17180353</v>
      </c>
      <c r="I177" s="49">
        <v>14829453</v>
      </c>
      <c r="J177" s="49">
        <v>7714138</v>
      </c>
      <c r="K177" s="49">
        <v>369908</v>
      </c>
      <c r="L177" s="49">
        <v>70000</v>
      </c>
      <c r="M177" s="49">
        <v>0</v>
      </c>
      <c r="N177" s="49">
        <v>6675407</v>
      </c>
      <c r="O177" s="49">
        <v>2350900</v>
      </c>
      <c r="P177" s="49">
        <v>2350900</v>
      </c>
    </row>
    <row r="178" spans="1:16" ht="12.75">
      <c r="A178" s="46">
        <v>6</v>
      </c>
      <c r="B178" s="46">
        <v>12</v>
      </c>
      <c r="C178" s="46">
        <v>7</v>
      </c>
      <c r="D178" s="41">
        <v>2</v>
      </c>
      <c r="E178" s="47"/>
      <c r="F178" s="48" t="s">
        <v>257</v>
      </c>
      <c r="G178" s="58" t="s">
        <v>411</v>
      </c>
      <c r="H178" s="49">
        <v>13202171.44</v>
      </c>
      <c r="I178" s="49">
        <v>12428591.44</v>
      </c>
      <c r="J178" s="49">
        <v>6889360.36</v>
      </c>
      <c r="K178" s="49">
        <v>302055</v>
      </c>
      <c r="L178" s="49">
        <v>117000</v>
      </c>
      <c r="M178" s="49">
        <v>0</v>
      </c>
      <c r="N178" s="49">
        <v>5120176.08</v>
      </c>
      <c r="O178" s="49">
        <v>773580</v>
      </c>
      <c r="P178" s="49">
        <v>773580</v>
      </c>
    </row>
    <row r="179" spans="1:16" ht="12.75">
      <c r="A179" s="46">
        <v>6</v>
      </c>
      <c r="B179" s="46">
        <v>1</v>
      </c>
      <c r="C179" s="46">
        <v>18</v>
      </c>
      <c r="D179" s="41">
        <v>2</v>
      </c>
      <c r="E179" s="47"/>
      <c r="F179" s="48" t="s">
        <v>257</v>
      </c>
      <c r="G179" s="58" t="s">
        <v>412</v>
      </c>
      <c r="H179" s="49">
        <v>18363139.49</v>
      </c>
      <c r="I179" s="49">
        <v>15198863.49</v>
      </c>
      <c r="J179" s="49">
        <v>5841527.73</v>
      </c>
      <c r="K179" s="49">
        <v>2873304.64</v>
      </c>
      <c r="L179" s="49">
        <v>260020</v>
      </c>
      <c r="M179" s="49">
        <v>0</v>
      </c>
      <c r="N179" s="49">
        <v>6224011.12</v>
      </c>
      <c r="O179" s="49">
        <v>3164276</v>
      </c>
      <c r="P179" s="49">
        <v>3164276</v>
      </c>
    </row>
    <row r="180" spans="1:16" ht="12.75">
      <c r="A180" s="46">
        <v>6</v>
      </c>
      <c r="B180" s="46">
        <v>19</v>
      </c>
      <c r="C180" s="46">
        <v>6</v>
      </c>
      <c r="D180" s="41">
        <v>2</v>
      </c>
      <c r="E180" s="47"/>
      <c r="F180" s="48" t="s">
        <v>257</v>
      </c>
      <c r="G180" s="58" t="s">
        <v>273</v>
      </c>
      <c r="H180" s="49">
        <v>21230852.99</v>
      </c>
      <c r="I180" s="49">
        <v>17382710.99</v>
      </c>
      <c r="J180" s="49">
        <v>7638254.58</v>
      </c>
      <c r="K180" s="49">
        <v>411827.33</v>
      </c>
      <c r="L180" s="49">
        <v>450000</v>
      </c>
      <c r="M180" s="49">
        <v>0</v>
      </c>
      <c r="N180" s="49">
        <v>8882629.08</v>
      </c>
      <c r="O180" s="49">
        <v>3848142</v>
      </c>
      <c r="P180" s="49">
        <v>3847142</v>
      </c>
    </row>
    <row r="181" spans="1:16" ht="12.75">
      <c r="A181" s="46">
        <v>6</v>
      </c>
      <c r="B181" s="46">
        <v>15</v>
      </c>
      <c r="C181" s="46">
        <v>8</v>
      </c>
      <c r="D181" s="41">
        <v>2</v>
      </c>
      <c r="E181" s="47"/>
      <c r="F181" s="48" t="s">
        <v>257</v>
      </c>
      <c r="G181" s="58" t="s">
        <v>413</v>
      </c>
      <c r="H181" s="49">
        <v>22070288.03</v>
      </c>
      <c r="I181" s="49">
        <v>19054401.74</v>
      </c>
      <c r="J181" s="49">
        <v>10125953.8</v>
      </c>
      <c r="K181" s="49">
        <v>157000</v>
      </c>
      <c r="L181" s="49">
        <v>35000</v>
      </c>
      <c r="M181" s="49">
        <v>22693.45</v>
      </c>
      <c r="N181" s="49">
        <v>8713754.49</v>
      </c>
      <c r="O181" s="49">
        <v>3015886.29</v>
      </c>
      <c r="P181" s="49">
        <v>3015886.29</v>
      </c>
    </row>
    <row r="182" spans="1:16" ht="12.75">
      <c r="A182" s="46">
        <v>6</v>
      </c>
      <c r="B182" s="46">
        <v>9</v>
      </c>
      <c r="C182" s="46">
        <v>13</v>
      </c>
      <c r="D182" s="41">
        <v>2</v>
      </c>
      <c r="E182" s="47"/>
      <c r="F182" s="48" t="s">
        <v>257</v>
      </c>
      <c r="G182" s="58" t="s">
        <v>414</v>
      </c>
      <c r="H182" s="49">
        <v>17878644.66</v>
      </c>
      <c r="I182" s="49">
        <v>16208793.95</v>
      </c>
      <c r="J182" s="49">
        <v>7330316.72</v>
      </c>
      <c r="K182" s="49">
        <v>1343071.27</v>
      </c>
      <c r="L182" s="49">
        <v>220000</v>
      </c>
      <c r="M182" s="49">
        <v>0</v>
      </c>
      <c r="N182" s="49">
        <v>7315405.96</v>
      </c>
      <c r="O182" s="49">
        <v>1669850.71</v>
      </c>
      <c r="P182" s="49">
        <v>1669850.71</v>
      </c>
    </row>
    <row r="183" spans="1:16" ht="12.75">
      <c r="A183" s="46">
        <v>6</v>
      </c>
      <c r="B183" s="46">
        <v>11</v>
      </c>
      <c r="C183" s="46">
        <v>10</v>
      </c>
      <c r="D183" s="41">
        <v>2</v>
      </c>
      <c r="E183" s="47"/>
      <c r="F183" s="48" t="s">
        <v>257</v>
      </c>
      <c r="G183" s="58" t="s">
        <v>415</v>
      </c>
      <c r="H183" s="49">
        <v>20551748.22</v>
      </c>
      <c r="I183" s="49">
        <v>18924748.22</v>
      </c>
      <c r="J183" s="49">
        <v>10249765.1</v>
      </c>
      <c r="K183" s="49">
        <v>980518.83</v>
      </c>
      <c r="L183" s="49">
        <v>113000</v>
      </c>
      <c r="M183" s="49">
        <v>10201.72</v>
      </c>
      <c r="N183" s="49">
        <v>7571262.57</v>
      </c>
      <c r="O183" s="49">
        <v>1627000</v>
      </c>
      <c r="P183" s="49">
        <v>1627000</v>
      </c>
    </row>
    <row r="184" spans="1:16" ht="12.75">
      <c r="A184" s="46">
        <v>6</v>
      </c>
      <c r="B184" s="46">
        <v>3</v>
      </c>
      <c r="C184" s="46">
        <v>13</v>
      </c>
      <c r="D184" s="41">
        <v>2</v>
      </c>
      <c r="E184" s="47"/>
      <c r="F184" s="48" t="s">
        <v>257</v>
      </c>
      <c r="G184" s="58" t="s">
        <v>416</v>
      </c>
      <c r="H184" s="49">
        <v>12429136.98</v>
      </c>
      <c r="I184" s="49">
        <v>10114310.74</v>
      </c>
      <c r="J184" s="49">
        <v>4100824</v>
      </c>
      <c r="K184" s="49">
        <v>579502</v>
      </c>
      <c r="L184" s="49">
        <v>200000</v>
      </c>
      <c r="M184" s="49">
        <v>0</v>
      </c>
      <c r="N184" s="49">
        <v>5233984.74</v>
      </c>
      <c r="O184" s="49">
        <v>2314826.24</v>
      </c>
      <c r="P184" s="49">
        <v>2314826.24</v>
      </c>
    </row>
    <row r="185" spans="1:16" ht="12.75">
      <c r="A185" s="46">
        <v>6</v>
      </c>
      <c r="B185" s="46">
        <v>11</v>
      </c>
      <c r="C185" s="46">
        <v>11</v>
      </c>
      <c r="D185" s="41">
        <v>2</v>
      </c>
      <c r="E185" s="47"/>
      <c r="F185" s="48" t="s">
        <v>257</v>
      </c>
      <c r="G185" s="58" t="s">
        <v>417</v>
      </c>
      <c r="H185" s="49">
        <v>13882291.07</v>
      </c>
      <c r="I185" s="49">
        <v>12874291.07</v>
      </c>
      <c r="J185" s="49">
        <v>6530442.68</v>
      </c>
      <c r="K185" s="49">
        <v>297000</v>
      </c>
      <c r="L185" s="49">
        <v>50000</v>
      </c>
      <c r="M185" s="49">
        <v>0</v>
      </c>
      <c r="N185" s="49">
        <v>5996848.39</v>
      </c>
      <c r="O185" s="49">
        <v>1008000</v>
      </c>
      <c r="P185" s="49">
        <v>1008000</v>
      </c>
    </row>
    <row r="186" spans="1:16" ht="12.75">
      <c r="A186" s="46">
        <v>6</v>
      </c>
      <c r="B186" s="46">
        <v>19</v>
      </c>
      <c r="C186" s="46">
        <v>7</v>
      </c>
      <c r="D186" s="41">
        <v>2</v>
      </c>
      <c r="E186" s="47"/>
      <c r="F186" s="48" t="s">
        <v>257</v>
      </c>
      <c r="G186" s="58" t="s">
        <v>418</v>
      </c>
      <c r="H186" s="49">
        <v>17417547.34</v>
      </c>
      <c r="I186" s="49">
        <v>12246762.07</v>
      </c>
      <c r="J186" s="49">
        <v>5256701.98</v>
      </c>
      <c r="K186" s="49">
        <v>541279.96</v>
      </c>
      <c r="L186" s="49">
        <v>300000</v>
      </c>
      <c r="M186" s="49">
        <v>0</v>
      </c>
      <c r="N186" s="49">
        <v>6148780.13</v>
      </c>
      <c r="O186" s="49">
        <v>5170785.27</v>
      </c>
      <c r="P186" s="49">
        <v>5170785.27</v>
      </c>
    </row>
    <row r="187" spans="1:16" ht="12.75">
      <c r="A187" s="46">
        <v>6</v>
      </c>
      <c r="B187" s="46">
        <v>9</v>
      </c>
      <c r="C187" s="46">
        <v>14</v>
      </c>
      <c r="D187" s="41">
        <v>2</v>
      </c>
      <c r="E187" s="47"/>
      <c r="F187" s="48" t="s">
        <v>257</v>
      </c>
      <c r="G187" s="58" t="s">
        <v>419</v>
      </c>
      <c r="H187" s="49">
        <v>37022862.44</v>
      </c>
      <c r="I187" s="49">
        <v>29124111.68</v>
      </c>
      <c r="J187" s="49">
        <v>12879609.78</v>
      </c>
      <c r="K187" s="49">
        <v>1372085.64</v>
      </c>
      <c r="L187" s="49">
        <v>650000</v>
      </c>
      <c r="M187" s="49">
        <v>0</v>
      </c>
      <c r="N187" s="49">
        <v>14222416.26</v>
      </c>
      <c r="O187" s="49">
        <v>7898750.76</v>
      </c>
      <c r="P187" s="49">
        <v>7898750.76</v>
      </c>
    </row>
    <row r="188" spans="1:16" ht="12.75">
      <c r="A188" s="46">
        <v>6</v>
      </c>
      <c r="B188" s="46">
        <v>19</v>
      </c>
      <c r="C188" s="46">
        <v>8</v>
      </c>
      <c r="D188" s="41">
        <v>2</v>
      </c>
      <c r="E188" s="47"/>
      <c r="F188" s="48" t="s">
        <v>257</v>
      </c>
      <c r="G188" s="58" t="s">
        <v>420</v>
      </c>
      <c r="H188" s="49">
        <v>9514332.27</v>
      </c>
      <c r="I188" s="49">
        <v>8734706.2</v>
      </c>
      <c r="J188" s="49">
        <v>4134566.41</v>
      </c>
      <c r="K188" s="49">
        <v>169103</v>
      </c>
      <c r="L188" s="49">
        <v>80000</v>
      </c>
      <c r="M188" s="49">
        <v>0</v>
      </c>
      <c r="N188" s="49">
        <v>4351036.79</v>
      </c>
      <c r="O188" s="49">
        <v>779626.07</v>
      </c>
      <c r="P188" s="49">
        <v>778626.07</v>
      </c>
    </row>
    <row r="189" spans="1:16" ht="12.75">
      <c r="A189" s="46">
        <v>6</v>
      </c>
      <c r="B189" s="46">
        <v>9</v>
      </c>
      <c r="C189" s="46">
        <v>15</v>
      </c>
      <c r="D189" s="41">
        <v>2</v>
      </c>
      <c r="E189" s="47"/>
      <c r="F189" s="48" t="s">
        <v>257</v>
      </c>
      <c r="G189" s="58" t="s">
        <v>421</v>
      </c>
      <c r="H189" s="49">
        <v>11837339.31</v>
      </c>
      <c r="I189" s="49">
        <v>11536355.31</v>
      </c>
      <c r="J189" s="49">
        <v>5850831.19</v>
      </c>
      <c r="K189" s="49">
        <v>250928.33</v>
      </c>
      <c r="L189" s="49">
        <v>170000</v>
      </c>
      <c r="M189" s="49">
        <v>0</v>
      </c>
      <c r="N189" s="49">
        <v>5264595.79</v>
      </c>
      <c r="O189" s="49">
        <v>300984</v>
      </c>
      <c r="P189" s="49">
        <v>300984</v>
      </c>
    </row>
    <row r="190" spans="1:16" ht="12.75">
      <c r="A190" s="46">
        <v>6</v>
      </c>
      <c r="B190" s="46">
        <v>9</v>
      </c>
      <c r="C190" s="46">
        <v>16</v>
      </c>
      <c r="D190" s="41">
        <v>2</v>
      </c>
      <c r="E190" s="47"/>
      <c r="F190" s="48" t="s">
        <v>257</v>
      </c>
      <c r="G190" s="58" t="s">
        <v>422</v>
      </c>
      <c r="H190" s="49">
        <v>7943363.64</v>
      </c>
      <c r="I190" s="49">
        <v>6745445.64</v>
      </c>
      <c r="J190" s="49">
        <v>3539037.18</v>
      </c>
      <c r="K190" s="49">
        <v>118400</v>
      </c>
      <c r="L190" s="49">
        <v>100000</v>
      </c>
      <c r="M190" s="49">
        <v>0</v>
      </c>
      <c r="N190" s="49">
        <v>2988008.46</v>
      </c>
      <c r="O190" s="49">
        <v>1197918</v>
      </c>
      <c r="P190" s="49">
        <v>1197918</v>
      </c>
    </row>
    <row r="191" spans="1:16" ht="12.75">
      <c r="A191" s="46">
        <v>6</v>
      </c>
      <c r="B191" s="46">
        <v>7</v>
      </c>
      <c r="C191" s="46">
        <v>10</v>
      </c>
      <c r="D191" s="41">
        <v>2</v>
      </c>
      <c r="E191" s="47"/>
      <c r="F191" s="48" t="s">
        <v>257</v>
      </c>
      <c r="G191" s="58" t="s">
        <v>423</v>
      </c>
      <c r="H191" s="49">
        <v>19819338.46</v>
      </c>
      <c r="I191" s="49">
        <v>16226592.3</v>
      </c>
      <c r="J191" s="49">
        <v>8248220.3</v>
      </c>
      <c r="K191" s="49">
        <v>777415.66</v>
      </c>
      <c r="L191" s="49">
        <v>410000</v>
      </c>
      <c r="M191" s="49">
        <v>0</v>
      </c>
      <c r="N191" s="49">
        <v>6790956.34</v>
      </c>
      <c r="O191" s="49">
        <v>3592746.16</v>
      </c>
      <c r="P191" s="49">
        <v>3592746.16</v>
      </c>
    </row>
    <row r="192" spans="1:16" ht="12.75">
      <c r="A192" s="46">
        <v>6</v>
      </c>
      <c r="B192" s="46">
        <v>1</v>
      </c>
      <c r="C192" s="46">
        <v>19</v>
      </c>
      <c r="D192" s="41">
        <v>2</v>
      </c>
      <c r="E192" s="47"/>
      <c r="F192" s="48" t="s">
        <v>257</v>
      </c>
      <c r="G192" s="58" t="s">
        <v>424</v>
      </c>
      <c r="H192" s="49">
        <v>16799956.16</v>
      </c>
      <c r="I192" s="49">
        <v>14131946.16</v>
      </c>
      <c r="J192" s="49">
        <v>6396346.53</v>
      </c>
      <c r="K192" s="49">
        <v>1789106.9</v>
      </c>
      <c r="L192" s="49">
        <v>124500</v>
      </c>
      <c r="M192" s="49">
        <v>0</v>
      </c>
      <c r="N192" s="49">
        <v>5821992.73</v>
      </c>
      <c r="O192" s="49">
        <v>2668010</v>
      </c>
      <c r="P192" s="49">
        <v>2668010</v>
      </c>
    </row>
    <row r="193" spans="1:16" ht="12.75">
      <c r="A193" s="46">
        <v>6</v>
      </c>
      <c r="B193" s="46">
        <v>20</v>
      </c>
      <c r="C193" s="46">
        <v>14</v>
      </c>
      <c r="D193" s="41">
        <v>2</v>
      </c>
      <c r="E193" s="47"/>
      <c r="F193" s="48" t="s">
        <v>257</v>
      </c>
      <c r="G193" s="58" t="s">
        <v>425</v>
      </c>
      <c r="H193" s="49">
        <v>60035938.48</v>
      </c>
      <c r="I193" s="49">
        <v>48888350.92</v>
      </c>
      <c r="J193" s="49">
        <v>21056490.75</v>
      </c>
      <c r="K193" s="49">
        <v>5571002</v>
      </c>
      <c r="L193" s="49">
        <v>600000</v>
      </c>
      <c r="M193" s="49">
        <v>0</v>
      </c>
      <c r="N193" s="49">
        <v>21660858.17</v>
      </c>
      <c r="O193" s="49">
        <v>11147587.56</v>
      </c>
      <c r="P193" s="49">
        <v>11147587.56</v>
      </c>
    </row>
    <row r="194" spans="1:16" ht="12.75">
      <c r="A194" s="46">
        <v>6</v>
      </c>
      <c r="B194" s="46">
        <v>3</v>
      </c>
      <c r="C194" s="46">
        <v>14</v>
      </c>
      <c r="D194" s="41">
        <v>2</v>
      </c>
      <c r="E194" s="47"/>
      <c r="F194" s="48" t="s">
        <v>257</v>
      </c>
      <c r="G194" s="58" t="s">
        <v>426</v>
      </c>
      <c r="H194" s="49">
        <v>11226112.24</v>
      </c>
      <c r="I194" s="49">
        <v>9382717.94</v>
      </c>
      <c r="J194" s="49">
        <v>4716226.1</v>
      </c>
      <c r="K194" s="49">
        <v>260792</v>
      </c>
      <c r="L194" s="49">
        <v>190000</v>
      </c>
      <c r="M194" s="49">
        <v>0</v>
      </c>
      <c r="N194" s="49">
        <v>4215699.84</v>
      </c>
      <c r="O194" s="49">
        <v>1843394.3</v>
      </c>
      <c r="P194" s="49">
        <v>1843394.3</v>
      </c>
    </row>
    <row r="195" spans="1:16" ht="12.75">
      <c r="A195" s="46">
        <v>6</v>
      </c>
      <c r="B195" s="46">
        <v>6</v>
      </c>
      <c r="C195" s="46">
        <v>11</v>
      </c>
      <c r="D195" s="41">
        <v>2</v>
      </c>
      <c r="E195" s="47"/>
      <c r="F195" s="48" t="s">
        <v>257</v>
      </c>
      <c r="G195" s="58" t="s">
        <v>427</v>
      </c>
      <c r="H195" s="49">
        <v>14560586.87</v>
      </c>
      <c r="I195" s="49">
        <v>12421847.87</v>
      </c>
      <c r="J195" s="49">
        <v>6433023.79</v>
      </c>
      <c r="K195" s="49">
        <v>770803</v>
      </c>
      <c r="L195" s="49">
        <v>160000</v>
      </c>
      <c r="M195" s="49">
        <v>0</v>
      </c>
      <c r="N195" s="49">
        <v>5058021.08</v>
      </c>
      <c r="O195" s="49">
        <v>2138739</v>
      </c>
      <c r="P195" s="49">
        <v>2138739</v>
      </c>
    </row>
    <row r="196" spans="1:16" ht="12.75">
      <c r="A196" s="46">
        <v>6</v>
      </c>
      <c r="B196" s="46">
        <v>14</v>
      </c>
      <c r="C196" s="46">
        <v>11</v>
      </c>
      <c r="D196" s="41">
        <v>2</v>
      </c>
      <c r="E196" s="47"/>
      <c r="F196" s="48" t="s">
        <v>257</v>
      </c>
      <c r="G196" s="58" t="s">
        <v>428</v>
      </c>
      <c r="H196" s="49">
        <v>19722230.23</v>
      </c>
      <c r="I196" s="49">
        <v>16276701.23</v>
      </c>
      <c r="J196" s="49">
        <v>8720623.41</v>
      </c>
      <c r="K196" s="49">
        <v>448000</v>
      </c>
      <c r="L196" s="49">
        <v>452000</v>
      </c>
      <c r="M196" s="49">
        <v>0</v>
      </c>
      <c r="N196" s="49">
        <v>6656077.82</v>
      </c>
      <c r="O196" s="49">
        <v>3445529</v>
      </c>
      <c r="P196" s="49">
        <v>3145529</v>
      </c>
    </row>
    <row r="197" spans="1:16" ht="12.75">
      <c r="A197" s="46">
        <v>6</v>
      </c>
      <c r="B197" s="46">
        <v>7</v>
      </c>
      <c r="C197" s="46">
        <v>2</v>
      </c>
      <c r="D197" s="41">
        <v>3</v>
      </c>
      <c r="E197" s="47"/>
      <c r="F197" s="48" t="s">
        <v>257</v>
      </c>
      <c r="G197" s="58" t="s">
        <v>429</v>
      </c>
      <c r="H197" s="49">
        <v>35568484.1</v>
      </c>
      <c r="I197" s="49">
        <v>24021712.91</v>
      </c>
      <c r="J197" s="49">
        <v>11921552.96</v>
      </c>
      <c r="K197" s="49">
        <v>2141351.76</v>
      </c>
      <c r="L197" s="49">
        <v>305000</v>
      </c>
      <c r="M197" s="49">
        <v>0</v>
      </c>
      <c r="N197" s="49">
        <v>9653808.19</v>
      </c>
      <c r="O197" s="49">
        <v>11546771.19</v>
      </c>
      <c r="P197" s="49">
        <v>11546771.19</v>
      </c>
    </row>
    <row r="198" spans="1:16" ht="12.75">
      <c r="A198" s="46">
        <v>6</v>
      </c>
      <c r="B198" s="46">
        <v>9</v>
      </c>
      <c r="C198" s="46">
        <v>1</v>
      </c>
      <c r="D198" s="41">
        <v>3</v>
      </c>
      <c r="E198" s="47"/>
      <c r="F198" s="48" t="s">
        <v>257</v>
      </c>
      <c r="G198" s="58" t="s">
        <v>430</v>
      </c>
      <c r="H198" s="49">
        <v>34763819.1</v>
      </c>
      <c r="I198" s="49">
        <v>32434333.01</v>
      </c>
      <c r="J198" s="49">
        <v>15510218.99</v>
      </c>
      <c r="K198" s="49">
        <v>3032424.1</v>
      </c>
      <c r="L198" s="49">
        <v>600000</v>
      </c>
      <c r="M198" s="49">
        <v>0</v>
      </c>
      <c r="N198" s="49">
        <v>13291689.92</v>
      </c>
      <c r="O198" s="49">
        <v>2329486.09</v>
      </c>
      <c r="P198" s="49">
        <v>2329486.09</v>
      </c>
    </row>
    <row r="199" spans="1:16" ht="12.75">
      <c r="A199" s="46">
        <v>6</v>
      </c>
      <c r="B199" s="46">
        <v>9</v>
      </c>
      <c r="C199" s="46">
        <v>3</v>
      </c>
      <c r="D199" s="41">
        <v>3</v>
      </c>
      <c r="E199" s="47"/>
      <c r="F199" s="48" t="s">
        <v>257</v>
      </c>
      <c r="G199" s="58" t="s">
        <v>431</v>
      </c>
      <c r="H199" s="49">
        <v>29593085.88</v>
      </c>
      <c r="I199" s="49">
        <v>26781165.56</v>
      </c>
      <c r="J199" s="49">
        <v>13013519.08</v>
      </c>
      <c r="K199" s="49">
        <v>2185370.79</v>
      </c>
      <c r="L199" s="49">
        <v>403760</v>
      </c>
      <c r="M199" s="49">
        <v>0</v>
      </c>
      <c r="N199" s="49">
        <v>11178515.69</v>
      </c>
      <c r="O199" s="49">
        <v>2811920.32</v>
      </c>
      <c r="P199" s="49">
        <v>2811920.32</v>
      </c>
    </row>
    <row r="200" spans="1:16" ht="12.75">
      <c r="A200" s="46">
        <v>6</v>
      </c>
      <c r="B200" s="46">
        <v>2</v>
      </c>
      <c r="C200" s="46">
        <v>5</v>
      </c>
      <c r="D200" s="41">
        <v>3</v>
      </c>
      <c r="E200" s="47"/>
      <c r="F200" s="48" t="s">
        <v>257</v>
      </c>
      <c r="G200" s="58" t="s">
        <v>432</v>
      </c>
      <c r="H200" s="49">
        <v>17455390.54</v>
      </c>
      <c r="I200" s="49">
        <v>15603040.44</v>
      </c>
      <c r="J200" s="49">
        <v>7307012.52</v>
      </c>
      <c r="K200" s="49">
        <v>1411131.82</v>
      </c>
      <c r="L200" s="49">
        <v>150000</v>
      </c>
      <c r="M200" s="49">
        <v>0</v>
      </c>
      <c r="N200" s="49">
        <v>6734896.1</v>
      </c>
      <c r="O200" s="49">
        <v>1852350.1</v>
      </c>
      <c r="P200" s="49">
        <v>1852350.1</v>
      </c>
    </row>
    <row r="201" spans="1:16" ht="12.75">
      <c r="A201" s="46">
        <v>6</v>
      </c>
      <c r="B201" s="46">
        <v>5</v>
      </c>
      <c r="C201" s="46">
        <v>5</v>
      </c>
      <c r="D201" s="41">
        <v>3</v>
      </c>
      <c r="E201" s="47"/>
      <c r="F201" s="48" t="s">
        <v>257</v>
      </c>
      <c r="G201" s="58" t="s">
        <v>433</v>
      </c>
      <c r="H201" s="49">
        <v>56110088.54</v>
      </c>
      <c r="I201" s="49">
        <v>38528989.19</v>
      </c>
      <c r="J201" s="49">
        <v>17922351.72</v>
      </c>
      <c r="K201" s="49">
        <v>4289078.67</v>
      </c>
      <c r="L201" s="49">
        <v>583000</v>
      </c>
      <c r="M201" s="49">
        <v>331489.58</v>
      </c>
      <c r="N201" s="49">
        <v>15403069.22</v>
      </c>
      <c r="O201" s="49">
        <v>17581099.35</v>
      </c>
      <c r="P201" s="49">
        <v>17501099.35</v>
      </c>
    </row>
    <row r="202" spans="1:16" ht="12.75">
      <c r="A202" s="46">
        <v>6</v>
      </c>
      <c r="B202" s="46">
        <v>2</v>
      </c>
      <c r="C202" s="46">
        <v>7</v>
      </c>
      <c r="D202" s="41">
        <v>3</v>
      </c>
      <c r="E202" s="47"/>
      <c r="F202" s="48" t="s">
        <v>257</v>
      </c>
      <c r="G202" s="58" t="s">
        <v>434</v>
      </c>
      <c r="H202" s="49">
        <v>22896603.7</v>
      </c>
      <c r="I202" s="49">
        <v>18637635.21</v>
      </c>
      <c r="J202" s="49">
        <v>8500275.97</v>
      </c>
      <c r="K202" s="49">
        <v>2467170.85</v>
      </c>
      <c r="L202" s="49">
        <v>470000</v>
      </c>
      <c r="M202" s="49">
        <v>0</v>
      </c>
      <c r="N202" s="49">
        <v>7200188.39</v>
      </c>
      <c r="O202" s="49">
        <v>4258968.49</v>
      </c>
      <c r="P202" s="49">
        <v>4258968.49</v>
      </c>
    </row>
    <row r="203" spans="1:16" ht="12.75">
      <c r="A203" s="46">
        <v>6</v>
      </c>
      <c r="B203" s="46">
        <v>14</v>
      </c>
      <c r="C203" s="46">
        <v>4</v>
      </c>
      <c r="D203" s="41">
        <v>3</v>
      </c>
      <c r="E203" s="47"/>
      <c r="F203" s="48" t="s">
        <v>257</v>
      </c>
      <c r="G203" s="58" t="s">
        <v>435</v>
      </c>
      <c r="H203" s="49">
        <v>32631288.62</v>
      </c>
      <c r="I203" s="49">
        <v>18881715.62</v>
      </c>
      <c r="J203" s="49">
        <v>8323496.98</v>
      </c>
      <c r="K203" s="49">
        <v>1299730.91</v>
      </c>
      <c r="L203" s="49">
        <v>315000</v>
      </c>
      <c r="M203" s="49">
        <v>0</v>
      </c>
      <c r="N203" s="49">
        <v>8943487.73</v>
      </c>
      <c r="O203" s="49">
        <v>13749573</v>
      </c>
      <c r="P203" s="49">
        <v>13749573</v>
      </c>
    </row>
    <row r="204" spans="1:16" ht="12.75">
      <c r="A204" s="46">
        <v>6</v>
      </c>
      <c r="B204" s="46">
        <v>8</v>
      </c>
      <c r="C204" s="46">
        <v>6</v>
      </c>
      <c r="D204" s="41">
        <v>3</v>
      </c>
      <c r="E204" s="47"/>
      <c r="F204" s="48" t="s">
        <v>257</v>
      </c>
      <c r="G204" s="58" t="s">
        <v>436</v>
      </c>
      <c r="H204" s="49">
        <v>24444901</v>
      </c>
      <c r="I204" s="49">
        <v>19159098</v>
      </c>
      <c r="J204" s="49">
        <v>7327155</v>
      </c>
      <c r="K204" s="49">
        <v>2376099</v>
      </c>
      <c r="L204" s="49">
        <v>173824</v>
      </c>
      <c r="M204" s="49">
        <v>19481</v>
      </c>
      <c r="N204" s="49">
        <v>9262539</v>
      </c>
      <c r="O204" s="49">
        <v>5285803</v>
      </c>
      <c r="P204" s="49">
        <v>5285803</v>
      </c>
    </row>
    <row r="205" spans="1:16" ht="12.75">
      <c r="A205" s="46">
        <v>6</v>
      </c>
      <c r="B205" s="46">
        <v>20</v>
      </c>
      <c r="C205" s="46">
        <v>4</v>
      </c>
      <c r="D205" s="41">
        <v>3</v>
      </c>
      <c r="E205" s="47"/>
      <c r="F205" s="48" t="s">
        <v>257</v>
      </c>
      <c r="G205" s="58" t="s">
        <v>437</v>
      </c>
      <c r="H205" s="49">
        <v>24047714.82</v>
      </c>
      <c r="I205" s="49">
        <v>19499878.82</v>
      </c>
      <c r="J205" s="49">
        <v>10892730.69</v>
      </c>
      <c r="K205" s="49">
        <v>1042201.89</v>
      </c>
      <c r="L205" s="49">
        <v>450000</v>
      </c>
      <c r="M205" s="49">
        <v>0</v>
      </c>
      <c r="N205" s="49">
        <v>7114946.24</v>
      </c>
      <c r="O205" s="49">
        <v>4547836</v>
      </c>
      <c r="P205" s="49">
        <v>4547836</v>
      </c>
    </row>
    <row r="206" spans="1:16" ht="12.75">
      <c r="A206" s="46">
        <v>6</v>
      </c>
      <c r="B206" s="46">
        <v>18</v>
      </c>
      <c r="C206" s="46">
        <v>6</v>
      </c>
      <c r="D206" s="41">
        <v>3</v>
      </c>
      <c r="E206" s="47"/>
      <c r="F206" s="48" t="s">
        <v>257</v>
      </c>
      <c r="G206" s="58" t="s">
        <v>438</v>
      </c>
      <c r="H206" s="49">
        <v>23027412.36</v>
      </c>
      <c r="I206" s="49">
        <v>18810927.4</v>
      </c>
      <c r="J206" s="49">
        <v>10000505.23</v>
      </c>
      <c r="K206" s="49">
        <v>991100</v>
      </c>
      <c r="L206" s="49">
        <v>477035</v>
      </c>
      <c r="M206" s="49">
        <v>0</v>
      </c>
      <c r="N206" s="49">
        <v>7342287.17</v>
      </c>
      <c r="O206" s="49">
        <v>4216484.96</v>
      </c>
      <c r="P206" s="49">
        <v>4216484.96</v>
      </c>
    </row>
    <row r="207" spans="1:16" ht="12.75">
      <c r="A207" s="46">
        <v>6</v>
      </c>
      <c r="B207" s="46">
        <v>10</v>
      </c>
      <c r="C207" s="46">
        <v>3</v>
      </c>
      <c r="D207" s="41">
        <v>3</v>
      </c>
      <c r="E207" s="47"/>
      <c r="F207" s="48" t="s">
        <v>257</v>
      </c>
      <c r="G207" s="58" t="s">
        <v>439</v>
      </c>
      <c r="H207" s="49">
        <v>67076773.1</v>
      </c>
      <c r="I207" s="49">
        <v>54585383.73</v>
      </c>
      <c r="J207" s="49">
        <v>30667388.8</v>
      </c>
      <c r="K207" s="49">
        <v>4662942.02</v>
      </c>
      <c r="L207" s="49">
        <v>410000</v>
      </c>
      <c r="M207" s="49">
        <v>5000</v>
      </c>
      <c r="N207" s="49">
        <v>18840052.91</v>
      </c>
      <c r="O207" s="49">
        <v>12491389.37</v>
      </c>
      <c r="P207" s="49">
        <v>12490389.37</v>
      </c>
    </row>
    <row r="208" spans="1:16" ht="12.75">
      <c r="A208" s="46">
        <v>6</v>
      </c>
      <c r="B208" s="46">
        <v>5</v>
      </c>
      <c r="C208" s="46">
        <v>6</v>
      </c>
      <c r="D208" s="41">
        <v>3</v>
      </c>
      <c r="E208" s="47"/>
      <c r="F208" s="48" t="s">
        <v>257</v>
      </c>
      <c r="G208" s="58" t="s">
        <v>440</v>
      </c>
      <c r="H208" s="49">
        <v>25116450.44</v>
      </c>
      <c r="I208" s="49">
        <v>18081890.36</v>
      </c>
      <c r="J208" s="49">
        <v>9268535.9</v>
      </c>
      <c r="K208" s="49">
        <v>881377.8</v>
      </c>
      <c r="L208" s="49">
        <v>190000</v>
      </c>
      <c r="M208" s="49">
        <v>0</v>
      </c>
      <c r="N208" s="49">
        <v>7741976.66</v>
      </c>
      <c r="O208" s="49">
        <v>7034560.08</v>
      </c>
      <c r="P208" s="49">
        <v>7034560.08</v>
      </c>
    </row>
    <row r="209" spans="1:16" ht="12.75">
      <c r="A209" s="46">
        <v>6</v>
      </c>
      <c r="B209" s="46">
        <v>14</v>
      </c>
      <c r="C209" s="46">
        <v>8</v>
      </c>
      <c r="D209" s="41">
        <v>3</v>
      </c>
      <c r="E209" s="47"/>
      <c r="F209" s="48" t="s">
        <v>257</v>
      </c>
      <c r="G209" s="58" t="s">
        <v>441</v>
      </c>
      <c r="H209" s="49">
        <v>33056689.51</v>
      </c>
      <c r="I209" s="49">
        <v>27141413.51</v>
      </c>
      <c r="J209" s="49">
        <v>14469473.89</v>
      </c>
      <c r="K209" s="49">
        <v>1418106</v>
      </c>
      <c r="L209" s="49">
        <v>194079</v>
      </c>
      <c r="M209" s="49">
        <v>0</v>
      </c>
      <c r="N209" s="49">
        <v>11059754.62</v>
      </c>
      <c r="O209" s="49">
        <v>5915276</v>
      </c>
      <c r="P209" s="49">
        <v>5915276</v>
      </c>
    </row>
    <row r="210" spans="1:16" ht="12.75">
      <c r="A210" s="46">
        <v>6</v>
      </c>
      <c r="B210" s="46">
        <v>12</v>
      </c>
      <c r="C210" s="46">
        <v>5</v>
      </c>
      <c r="D210" s="41">
        <v>3</v>
      </c>
      <c r="E210" s="47"/>
      <c r="F210" s="48" t="s">
        <v>257</v>
      </c>
      <c r="G210" s="58" t="s">
        <v>442</v>
      </c>
      <c r="H210" s="49">
        <v>58759068.01</v>
      </c>
      <c r="I210" s="49">
        <v>45435302.01</v>
      </c>
      <c r="J210" s="49">
        <v>20961482.22</v>
      </c>
      <c r="K210" s="49">
        <v>3501424.91</v>
      </c>
      <c r="L210" s="49">
        <v>340000</v>
      </c>
      <c r="M210" s="49">
        <v>0</v>
      </c>
      <c r="N210" s="49">
        <v>20632394.88</v>
      </c>
      <c r="O210" s="49">
        <v>13323766</v>
      </c>
      <c r="P210" s="49">
        <v>13323766</v>
      </c>
    </row>
    <row r="211" spans="1:16" ht="12.75">
      <c r="A211" s="46">
        <v>6</v>
      </c>
      <c r="B211" s="46">
        <v>8</v>
      </c>
      <c r="C211" s="46">
        <v>10</v>
      </c>
      <c r="D211" s="41">
        <v>3</v>
      </c>
      <c r="E211" s="47"/>
      <c r="F211" s="48" t="s">
        <v>257</v>
      </c>
      <c r="G211" s="58" t="s">
        <v>443</v>
      </c>
      <c r="H211" s="49">
        <v>16727942.84</v>
      </c>
      <c r="I211" s="49">
        <v>13304196.06</v>
      </c>
      <c r="J211" s="49">
        <v>6638262.05</v>
      </c>
      <c r="K211" s="49">
        <v>870287</v>
      </c>
      <c r="L211" s="49">
        <v>130000</v>
      </c>
      <c r="M211" s="49">
        <v>0</v>
      </c>
      <c r="N211" s="49">
        <v>5665647.01</v>
      </c>
      <c r="O211" s="49">
        <v>3423746.78</v>
      </c>
      <c r="P211" s="49">
        <v>3423746.78</v>
      </c>
    </row>
    <row r="212" spans="1:16" ht="12.75">
      <c r="A212" s="46">
        <v>6</v>
      </c>
      <c r="B212" s="46">
        <v>13</v>
      </c>
      <c r="C212" s="46">
        <v>4</v>
      </c>
      <c r="D212" s="41">
        <v>3</v>
      </c>
      <c r="E212" s="47"/>
      <c r="F212" s="48" t="s">
        <v>257</v>
      </c>
      <c r="G212" s="58" t="s">
        <v>444</v>
      </c>
      <c r="H212" s="49">
        <v>47522838.87</v>
      </c>
      <c r="I212" s="49">
        <v>38290951.63</v>
      </c>
      <c r="J212" s="49">
        <v>19198721.56</v>
      </c>
      <c r="K212" s="49">
        <v>1819692.97</v>
      </c>
      <c r="L212" s="49">
        <v>360000</v>
      </c>
      <c r="M212" s="49">
        <v>0</v>
      </c>
      <c r="N212" s="49">
        <v>16912537.1</v>
      </c>
      <c r="O212" s="49">
        <v>9231887.24</v>
      </c>
      <c r="P212" s="49">
        <v>9231887.24</v>
      </c>
    </row>
    <row r="213" spans="1:16" ht="12.75">
      <c r="A213" s="46">
        <v>6</v>
      </c>
      <c r="B213" s="46">
        <v>17</v>
      </c>
      <c r="C213" s="46">
        <v>3</v>
      </c>
      <c r="D213" s="41">
        <v>3</v>
      </c>
      <c r="E213" s="47"/>
      <c r="F213" s="48" t="s">
        <v>257</v>
      </c>
      <c r="G213" s="58" t="s">
        <v>445</v>
      </c>
      <c r="H213" s="49">
        <v>39790422.17</v>
      </c>
      <c r="I213" s="49">
        <v>27934922.17</v>
      </c>
      <c r="J213" s="49">
        <v>11335908.62</v>
      </c>
      <c r="K213" s="49">
        <v>1631971.69</v>
      </c>
      <c r="L213" s="49">
        <v>300000</v>
      </c>
      <c r="M213" s="49">
        <v>0</v>
      </c>
      <c r="N213" s="49">
        <v>14667041.86</v>
      </c>
      <c r="O213" s="49">
        <v>11855500</v>
      </c>
      <c r="P213" s="49">
        <v>11174500</v>
      </c>
    </row>
    <row r="214" spans="1:16" ht="12.75">
      <c r="A214" s="46">
        <v>6</v>
      </c>
      <c r="B214" s="46">
        <v>12</v>
      </c>
      <c r="C214" s="46">
        <v>6</v>
      </c>
      <c r="D214" s="41">
        <v>3</v>
      </c>
      <c r="E214" s="47"/>
      <c r="F214" s="48" t="s">
        <v>257</v>
      </c>
      <c r="G214" s="58" t="s">
        <v>446</v>
      </c>
      <c r="H214" s="49">
        <v>39145143.49</v>
      </c>
      <c r="I214" s="49">
        <v>34438249.49</v>
      </c>
      <c r="J214" s="49">
        <v>16313796.09</v>
      </c>
      <c r="K214" s="49">
        <v>2493321.19</v>
      </c>
      <c r="L214" s="49">
        <v>408221</v>
      </c>
      <c r="M214" s="49">
        <v>0</v>
      </c>
      <c r="N214" s="49">
        <v>15222911.21</v>
      </c>
      <c r="O214" s="49">
        <v>4706894</v>
      </c>
      <c r="P214" s="49">
        <v>4706894</v>
      </c>
    </row>
    <row r="215" spans="1:16" ht="12.75">
      <c r="A215" s="46">
        <v>6</v>
      </c>
      <c r="B215" s="46">
        <v>16</v>
      </c>
      <c r="C215" s="46">
        <v>4</v>
      </c>
      <c r="D215" s="41">
        <v>3</v>
      </c>
      <c r="E215" s="47"/>
      <c r="F215" s="48" t="s">
        <v>257</v>
      </c>
      <c r="G215" s="58" t="s">
        <v>447</v>
      </c>
      <c r="H215" s="49">
        <v>56702159.47</v>
      </c>
      <c r="I215" s="49">
        <v>52694669.89</v>
      </c>
      <c r="J215" s="49">
        <v>28252783.83</v>
      </c>
      <c r="K215" s="49">
        <v>2515294.66</v>
      </c>
      <c r="L215" s="49">
        <v>481381</v>
      </c>
      <c r="M215" s="49">
        <v>0</v>
      </c>
      <c r="N215" s="49">
        <v>21445210.4</v>
      </c>
      <c r="O215" s="49">
        <v>4007489.58</v>
      </c>
      <c r="P215" s="49">
        <v>4007489.58</v>
      </c>
    </row>
    <row r="216" spans="1:16" ht="12.75">
      <c r="A216" s="46">
        <v>6</v>
      </c>
      <c r="B216" s="46">
        <v>20</v>
      </c>
      <c r="C216" s="46">
        <v>13</v>
      </c>
      <c r="D216" s="41">
        <v>3</v>
      </c>
      <c r="E216" s="47"/>
      <c r="F216" s="48" t="s">
        <v>257</v>
      </c>
      <c r="G216" s="58" t="s">
        <v>448</v>
      </c>
      <c r="H216" s="49">
        <v>30064994.36</v>
      </c>
      <c r="I216" s="49">
        <v>26130069.47</v>
      </c>
      <c r="J216" s="49">
        <v>11941411.91</v>
      </c>
      <c r="K216" s="49">
        <v>3222169.47</v>
      </c>
      <c r="L216" s="49">
        <v>135000</v>
      </c>
      <c r="M216" s="49">
        <v>0</v>
      </c>
      <c r="N216" s="49">
        <v>10831488.09</v>
      </c>
      <c r="O216" s="49">
        <v>3934924.89</v>
      </c>
      <c r="P216" s="49">
        <v>3844924.89</v>
      </c>
    </row>
    <row r="217" spans="1:16" ht="12.75">
      <c r="A217" s="46">
        <v>6</v>
      </c>
      <c r="B217" s="46">
        <v>2</v>
      </c>
      <c r="C217" s="46">
        <v>12</v>
      </c>
      <c r="D217" s="41">
        <v>3</v>
      </c>
      <c r="E217" s="47"/>
      <c r="F217" s="48" t="s">
        <v>257</v>
      </c>
      <c r="G217" s="58" t="s">
        <v>449</v>
      </c>
      <c r="H217" s="49">
        <v>23943793.94</v>
      </c>
      <c r="I217" s="49">
        <v>18206856.17</v>
      </c>
      <c r="J217" s="49">
        <v>9743490.94</v>
      </c>
      <c r="K217" s="49">
        <v>846070</v>
      </c>
      <c r="L217" s="49">
        <v>200000</v>
      </c>
      <c r="M217" s="49">
        <v>0</v>
      </c>
      <c r="N217" s="49">
        <v>7417295.23</v>
      </c>
      <c r="O217" s="49">
        <v>5736937.77</v>
      </c>
      <c r="P217" s="49">
        <v>5736937.77</v>
      </c>
    </row>
    <row r="218" spans="1:16" ht="12.75">
      <c r="A218" s="46">
        <v>6</v>
      </c>
      <c r="B218" s="46">
        <v>18</v>
      </c>
      <c r="C218" s="46">
        <v>12</v>
      </c>
      <c r="D218" s="41">
        <v>3</v>
      </c>
      <c r="E218" s="47"/>
      <c r="F218" s="48" t="s">
        <v>257</v>
      </c>
      <c r="G218" s="58" t="s">
        <v>450</v>
      </c>
      <c r="H218" s="49">
        <v>17606440.08</v>
      </c>
      <c r="I218" s="49">
        <v>15882641.28</v>
      </c>
      <c r="J218" s="49">
        <v>8389121.61</v>
      </c>
      <c r="K218" s="49">
        <v>458108.36</v>
      </c>
      <c r="L218" s="49">
        <v>280000</v>
      </c>
      <c r="M218" s="49">
        <v>0</v>
      </c>
      <c r="N218" s="49">
        <v>6755411.31</v>
      </c>
      <c r="O218" s="49">
        <v>1723798.8</v>
      </c>
      <c r="P218" s="49">
        <v>1723798.8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257</v>
      </c>
      <c r="G219" s="58" t="s">
        <v>451</v>
      </c>
      <c r="H219" s="49">
        <v>27185959.5</v>
      </c>
      <c r="I219" s="49">
        <v>18941234.91</v>
      </c>
      <c r="J219" s="49">
        <v>8922994.81</v>
      </c>
      <c r="K219" s="49">
        <v>1459724</v>
      </c>
      <c r="L219" s="49">
        <v>550000</v>
      </c>
      <c r="M219" s="49">
        <v>0</v>
      </c>
      <c r="N219" s="49">
        <v>8008516.1</v>
      </c>
      <c r="O219" s="49">
        <v>8244724.59</v>
      </c>
      <c r="P219" s="49">
        <v>8244724.59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452</v>
      </c>
      <c r="G220" s="58" t="s">
        <v>453</v>
      </c>
      <c r="H220" s="49">
        <v>237590683</v>
      </c>
      <c r="I220" s="49">
        <v>220513250</v>
      </c>
      <c r="J220" s="49">
        <v>112721843</v>
      </c>
      <c r="K220" s="49">
        <v>33427563</v>
      </c>
      <c r="L220" s="49">
        <v>4337000</v>
      </c>
      <c r="M220" s="49">
        <v>0</v>
      </c>
      <c r="N220" s="49">
        <v>70026844</v>
      </c>
      <c r="O220" s="49">
        <v>17077433</v>
      </c>
      <c r="P220" s="49">
        <v>17077433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452</v>
      </c>
      <c r="G221" s="58" t="s">
        <v>454</v>
      </c>
      <c r="H221" s="49">
        <v>279602893.51</v>
      </c>
      <c r="I221" s="49">
        <v>261723459.32</v>
      </c>
      <c r="J221" s="49">
        <v>139194196.45</v>
      </c>
      <c r="K221" s="49">
        <v>31335247.67</v>
      </c>
      <c r="L221" s="49">
        <v>4600000</v>
      </c>
      <c r="M221" s="49">
        <v>82965</v>
      </c>
      <c r="N221" s="49">
        <v>86511050.2</v>
      </c>
      <c r="O221" s="49">
        <v>17879434.19</v>
      </c>
      <c r="P221" s="49">
        <v>13669434.19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452</v>
      </c>
      <c r="G222" s="58" t="s">
        <v>455</v>
      </c>
      <c r="H222" s="49">
        <v>1852030483</v>
      </c>
      <c r="I222" s="49">
        <v>1454150865</v>
      </c>
      <c r="J222" s="49">
        <v>668573942</v>
      </c>
      <c r="K222" s="49">
        <v>172130801</v>
      </c>
      <c r="L222" s="49">
        <v>32420000</v>
      </c>
      <c r="M222" s="49">
        <v>0</v>
      </c>
      <c r="N222" s="49">
        <v>581026122</v>
      </c>
      <c r="O222" s="49">
        <v>397879618</v>
      </c>
      <c r="P222" s="49">
        <v>364185622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452</v>
      </c>
      <c r="G223" s="58" t="s">
        <v>456</v>
      </c>
      <c r="H223" s="49">
        <v>336717862.92</v>
      </c>
      <c r="I223" s="49">
        <v>287723526.92</v>
      </c>
      <c r="J223" s="49">
        <v>142105179.11</v>
      </c>
      <c r="K223" s="49">
        <v>50929419.44</v>
      </c>
      <c r="L223" s="49">
        <v>2898000</v>
      </c>
      <c r="M223" s="49">
        <v>425387</v>
      </c>
      <c r="N223" s="49">
        <v>91365541.37</v>
      </c>
      <c r="O223" s="49">
        <v>48994336</v>
      </c>
      <c r="P223" s="49">
        <v>48886210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457</v>
      </c>
      <c r="G224" s="58" t="s">
        <v>458</v>
      </c>
      <c r="H224" s="49">
        <v>88407645.82</v>
      </c>
      <c r="I224" s="49">
        <v>80875365.28</v>
      </c>
      <c r="J224" s="49">
        <v>52965988.47</v>
      </c>
      <c r="K224" s="49">
        <v>2442211.14</v>
      </c>
      <c r="L224" s="49">
        <v>450000</v>
      </c>
      <c r="M224" s="49">
        <v>0</v>
      </c>
      <c r="N224" s="49">
        <v>25017165.67</v>
      </c>
      <c r="O224" s="49">
        <v>7532280.54</v>
      </c>
      <c r="P224" s="49">
        <v>7532280.54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457</v>
      </c>
      <c r="G225" s="58" t="s">
        <v>459</v>
      </c>
      <c r="H225" s="49">
        <v>99100290.97</v>
      </c>
      <c r="I225" s="49">
        <v>82934486.97</v>
      </c>
      <c r="J225" s="49">
        <v>54317950.1</v>
      </c>
      <c r="K225" s="49">
        <v>6261019.35</v>
      </c>
      <c r="L225" s="49">
        <v>1000000</v>
      </c>
      <c r="M225" s="49">
        <v>0</v>
      </c>
      <c r="N225" s="49">
        <v>21355517.52</v>
      </c>
      <c r="O225" s="49">
        <v>16165804</v>
      </c>
      <c r="P225" s="49">
        <v>16165804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457</v>
      </c>
      <c r="G226" s="58" t="s">
        <v>460</v>
      </c>
      <c r="H226" s="49">
        <v>72948070.46</v>
      </c>
      <c r="I226" s="49">
        <v>52917661.91</v>
      </c>
      <c r="J226" s="49">
        <v>32710491.91</v>
      </c>
      <c r="K226" s="49">
        <v>4874804.45</v>
      </c>
      <c r="L226" s="49">
        <v>500000</v>
      </c>
      <c r="M226" s="49">
        <v>0</v>
      </c>
      <c r="N226" s="49">
        <v>14832365.55</v>
      </c>
      <c r="O226" s="49">
        <v>20030408.55</v>
      </c>
      <c r="P226" s="49">
        <v>20030408.55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457</v>
      </c>
      <c r="G227" s="58" t="s">
        <v>461</v>
      </c>
      <c r="H227" s="49">
        <v>71819157.97</v>
      </c>
      <c r="I227" s="49">
        <v>51809072.65</v>
      </c>
      <c r="J227" s="49">
        <v>33967024.06</v>
      </c>
      <c r="K227" s="49">
        <v>1865637.33</v>
      </c>
      <c r="L227" s="49">
        <v>160000</v>
      </c>
      <c r="M227" s="49">
        <v>0</v>
      </c>
      <c r="N227" s="49">
        <v>15816411.26</v>
      </c>
      <c r="O227" s="49">
        <v>20010085.32</v>
      </c>
      <c r="P227" s="49">
        <v>20010085.32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457</v>
      </c>
      <c r="G228" s="58" t="s">
        <v>462</v>
      </c>
      <c r="H228" s="49">
        <v>51475435.95</v>
      </c>
      <c r="I228" s="49">
        <v>41771331.09</v>
      </c>
      <c r="J228" s="49">
        <v>27855061.77</v>
      </c>
      <c r="K228" s="49">
        <v>473349.46</v>
      </c>
      <c r="L228" s="49">
        <v>333000</v>
      </c>
      <c r="M228" s="49">
        <v>448102</v>
      </c>
      <c r="N228" s="49">
        <v>12661817.86</v>
      </c>
      <c r="O228" s="49">
        <v>9704104.86</v>
      </c>
      <c r="P228" s="49">
        <v>9704104.86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457</v>
      </c>
      <c r="G229" s="58" t="s">
        <v>463</v>
      </c>
      <c r="H229" s="49">
        <v>79279785</v>
      </c>
      <c r="I229" s="49">
        <v>63644072</v>
      </c>
      <c r="J229" s="49">
        <v>44595010</v>
      </c>
      <c r="K229" s="49">
        <v>3670901</v>
      </c>
      <c r="L229" s="49">
        <v>419580</v>
      </c>
      <c r="M229" s="49">
        <v>150247</v>
      </c>
      <c r="N229" s="49">
        <v>14808334</v>
      </c>
      <c r="O229" s="49">
        <v>15635713</v>
      </c>
      <c r="P229" s="49">
        <v>15635713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457</v>
      </c>
      <c r="G230" s="58" t="s">
        <v>464</v>
      </c>
      <c r="H230" s="49">
        <v>100531108.4</v>
      </c>
      <c r="I230" s="49">
        <v>82885945.24</v>
      </c>
      <c r="J230" s="49">
        <v>54833129.53</v>
      </c>
      <c r="K230" s="49">
        <v>6382975.02</v>
      </c>
      <c r="L230" s="49">
        <v>632982</v>
      </c>
      <c r="M230" s="49">
        <v>784354.65</v>
      </c>
      <c r="N230" s="49">
        <v>20252504.04</v>
      </c>
      <c r="O230" s="49">
        <v>17645163.16</v>
      </c>
      <c r="P230" s="49">
        <v>17645163.16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457</v>
      </c>
      <c r="G231" s="58" t="s">
        <v>465</v>
      </c>
      <c r="H231" s="49">
        <v>85903325.63</v>
      </c>
      <c r="I231" s="49">
        <v>66099270.63</v>
      </c>
      <c r="J231" s="49">
        <v>44500541</v>
      </c>
      <c r="K231" s="49">
        <v>3325639</v>
      </c>
      <c r="L231" s="49">
        <v>1099191</v>
      </c>
      <c r="M231" s="49">
        <v>0</v>
      </c>
      <c r="N231" s="49">
        <v>17173899.63</v>
      </c>
      <c r="O231" s="49">
        <v>19804055</v>
      </c>
      <c r="P231" s="49">
        <v>19804055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457</v>
      </c>
      <c r="G232" s="58" t="s">
        <v>466</v>
      </c>
      <c r="H232" s="49">
        <v>151436464.07</v>
      </c>
      <c r="I232" s="49">
        <v>95630843.51</v>
      </c>
      <c r="J232" s="49">
        <v>57474349.89</v>
      </c>
      <c r="K232" s="49">
        <v>3366603</v>
      </c>
      <c r="L232" s="49">
        <v>1410000</v>
      </c>
      <c r="M232" s="49">
        <v>920776.79</v>
      </c>
      <c r="N232" s="49">
        <v>32459113.83</v>
      </c>
      <c r="O232" s="49">
        <v>55805620.56</v>
      </c>
      <c r="P232" s="49">
        <v>55805620.56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457</v>
      </c>
      <c r="G233" s="58" t="s">
        <v>467</v>
      </c>
      <c r="H233" s="49">
        <v>54405758</v>
      </c>
      <c r="I233" s="49">
        <v>47508408</v>
      </c>
      <c r="J233" s="49">
        <v>31159615</v>
      </c>
      <c r="K233" s="49">
        <v>852038</v>
      </c>
      <c r="L233" s="49">
        <v>382982</v>
      </c>
      <c r="M233" s="49">
        <v>0</v>
      </c>
      <c r="N233" s="49">
        <v>15113773</v>
      </c>
      <c r="O233" s="49">
        <v>6897350</v>
      </c>
      <c r="P233" s="49">
        <v>6896350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457</v>
      </c>
      <c r="G234" s="58" t="s">
        <v>468</v>
      </c>
      <c r="H234" s="49">
        <v>97698933.99</v>
      </c>
      <c r="I234" s="49">
        <v>84484000.38</v>
      </c>
      <c r="J234" s="49">
        <v>58532423.69</v>
      </c>
      <c r="K234" s="49">
        <v>4478040.04</v>
      </c>
      <c r="L234" s="49">
        <v>1250000</v>
      </c>
      <c r="M234" s="49">
        <v>0</v>
      </c>
      <c r="N234" s="49">
        <v>20223536.65</v>
      </c>
      <c r="O234" s="49">
        <v>13214933.61</v>
      </c>
      <c r="P234" s="49">
        <v>13094933.61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457</v>
      </c>
      <c r="G235" s="58" t="s">
        <v>469</v>
      </c>
      <c r="H235" s="49">
        <v>49821856.21</v>
      </c>
      <c r="I235" s="49">
        <v>38524542.21</v>
      </c>
      <c r="J235" s="49">
        <v>27029230</v>
      </c>
      <c r="K235" s="49">
        <v>1597771</v>
      </c>
      <c r="L235" s="49">
        <v>287937</v>
      </c>
      <c r="M235" s="49">
        <v>0</v>
      </c>
      <c r="N235" s="49">
        <v>9609604.21</v>
      </c>
      <c r="O235" s="49">
        <v>11297314</v>
      </c>
      <c r="P235" s="49">
        <v>11297314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457</v>
      </c>
      <c r="G236" s="58" t="s">
        <v>470</v>
      </c>
      <c r="H236" s="49">
        <v>39921777.21</v>
      </c>
      <c r="I236" s="49">
        <v>28287953.75</v>
      </c>
      <c r="J236" s="49">
        <v>17439814.28</v>
      </c>
      <c r="K236" s="49">
        <v>977297</v>
      </c>
      <c r="L236" s="49">
        <v>300000</v>
      </c>
      <c r="M236" s="49">
        <v>114129.56</v>
      </c>
      <c r="N236" s="49">
        <v>9456712.91</v>
      </c>
      <c r="O236" s="49">
        <v>11633823.46</v>
      </c>
      <c r="P236" s="49">
        <v>11633823.46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457</v>
      </c>
      <c r="G237" s="58" t="s">
        <v>471</v>
      </c>
      <c r="H237" s="49">
        <v>120321642.79</v>
      </c>
      <c r="I237" s="49">
        <v>102940794.79</v>
      </c>
      <c r="J237" s="49">
        <v>65767940</v>
      </c>
      <c r="K237" s="49">
        <v>7589574</v>
      </c>
      <c r="L237" s="49">
        <v>300000</v>
      </c>
      <c r="M237" s="49">
        <v>1662060</v>
      </c>
      <c r="N237" s="49">
        <v>27621220.79</v>
      </c>
      <c r="O237" s="49">
        <v>17380848</v>
      </c>
      <c r="P237" s="49">
        <v>17380848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457</v>
      </c>
      <c r="G238" s="58" t="s">
        <v>472</v>
      </c>
      <c r="H238" s="49">
        <v>55041020.39</v>
      </c>
      <c r="I238" s="49">
        <v>43624276.6</v>
      </c>
      <c r="J238" s="49">
        <v>32025926.59</v>
      </c>
      <c r="K238" s="49">
        <v>1541778.61</v>
      </c>
      <c r="L238" s="49">
        <v>250000</v>
      </c>
      <c r="M238" s="49">
        <v>248848</v>
      </c>
      <c r="N238" s="49">
        <v>9557723.4</v>
      </c>
      <c r="O238" s="49">
        <v>11416743.79</v>
      </c>
      <c r="P238" s="49">
        <v>11416743.79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457</v>
      </c>
      <c r="G239" s="58" t="s">
        <v>473</v>
      </c>
      <c r="H239" s="49">
        <v>55918970</v>
      </c>
      <c r="I239" s="49">
        <v>48023398</v>
      </c>
      <c r="J239" s="49">
        <v>33271722</v>
      </c>
      <c r="K239" s="49">
        <v>2081885</v>
      </c>
      <c r="L239" s="49">
        <v>222071</v>
      </c>
      <c r="M239" s="49">
        <v>0</v>
      </c>
      <c r="N239" s="49">
        <v>12447720</v>
      </c>
      <c r="O239" s="49">
        <v>7895572</v>
      </c>
      <c r="P239" s="49">
        <v>7895572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457</v>
      </c>
      <c r="G240" s="58" t="s">
        <v>474</v>
      </c>
      <c r="H240" s="49">
        <v>71525676</v>
      </c>
      <c r="I240" s="49">
        <v>58933676</v>
      </c>
      <c r="J240" s="49">
        <v>39566052</v>
      </c>
      <c r="K240" s="49">
        <v>2383247</v>
      </c>
      <c r="L240" s="49">
        <v>20000</v>
      </c>
      <c r="M240" s="49">
        <v>550802</v>
      </c>
      <c r="N240" s="49">
        <v>16413575</v>
      </c>
      <c r="O240" s="49">
        <v>12592000</v>
      </c>
      <c r="P240" s="49">
        <v>12591000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457</v>
      </c>
      <c r="G241" s="58" t="s">
        <v>475</v>
      </c>
      <c r="H241" s="49">
        <v>75622832.1</v>
      </c>
      <c r="I241" s="49">
        <v>65006642.77</v>
      </c>
      <c r="J241" s="49">
        <v>42335728.94</v>
      </c>
      <c r="K241" s="49">
        <v>5059494.64</v>
      </c>
      <c r="L241" s="49">
        <v>1060012.84</v>
      </c>
      <c r="M241" s="49">
        <v>578801.51</v>
      </c>
      <c r="N241" s="49">
        <v>15972604.84</v>
      </c>
      <c r="O241" s="49">
        <v>10616189.33</v>
      </c>
      <c r="P241" s="49">
        <v>10616189.33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457</v>
      </c>
      <c r="G242" s="58" t="s">
        <v>476</v>
      </c>
      <c r="H242" s="49">
        <v>52522524.02</v>
      </c>
      <c r="I242" s="49">
        <v>43629491.3</v>
      </c>
      <c r="J242" s="49">
        <v>29868973.34</v>
      </c>
      <c r="K242" s="49">
        <v>2015184.12</v>
      </c>
      <c r="L242" s="49">
        <v>405700.2</v>
      </c>
      <c r="M242" s="49">
        <v>153466.05</v>
      </c>
      <c r="N242" s="49">
        <v>11186167.59</v>
      </c>
      <c r="O242" s="49">
        <v>8893032.72</v>
      </c>
      <c r="P242" s="49">
        <v>8892032.72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457</v>
      </c>
      <c r="G243" s="58" t="s">
        <v>477</v>
      </c>
      <c r="H243" s="49">
        <v>53969731</v>
      </c>
      <c r="I243" s="49">
        <v>46525244</v>
      </c>
      <c r="J243" s="49">
        <v>27477381</v>
      </c>
      <c r="K243" s="49">
        <v>2258838</v>
      </c>
      <c r="L243" s="49">
        <v>243000</v>
      </c>
      <c r="M243" s="49">
        <v>71076</v>
      </c>
      <c r="N243" s="49">
        <v>16474949</v>
      </c>
      <c r="O243" s="49">
        <v>7444487</v>
      </c>
      <c r="P243" s="49">
        <v>7444487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478</v>
      </c>
      <c r="G244" s="58" t="s">
        <v>479</v>
      </c>
      <c r="H244" s="49">
        <v>1587869149.21</v>
      </c>
      <c r="I244" s="49">
        <v>592209546.47</v>
      </c>
      <c r="J244" s="49">
        <v>176277684.39</v>
      </c>
      <c r="K244" s="49">
        <v>180217947.93</v>
      </c>
      <c r="L244" s="49">
        <v>19314134.63</v>
      </c>
      <c r="M244" s="49">
        <v>3400000</v>
      </c>
      <c r="N244" s="49">
        <v>212999779.52</v>
      </c>
      <c r="O244" s="49">
        <v>995659602.74</v>
      </c>
      <c r="P244" s="49">
        <v>971759602.74</v>
      </c>
    </row>
    <row r="245" spans="1:16" ht="12.75">
      <c r="A245" s="46">
        <v>6</v>
      </c>
      <c r="B245" s="46">
        <v>8</v>
      </c>
      <c r="C245" s="46">
        <v>1</v>
      </c>
      <c r="D245" s="41" t="s">
        <v>480</v>
      </c>
      <c r="E245" s="47">
        <v>271</v>
      </c>
      <c r="F245" s="48" t="s">
        <v>480</v>
      </c>
      <c r="G245" s="58" t="s">
        <v>481</v>
      </c>
      <c r="H245" s="49">
        <v>683631</v>
      </c>
      <c r="I245" s="49">
        <v>683631</v>
      </c>
      <c r="J245" s="49">
        <v>101350</v>
      </c>
      <c r="K245" s="49">
        <v>0</v>
      </c>
      <c r="L245" s="49">
        <v>120000</v>
      </c>
      <c r="M245" s="49">
        <v>0</v>
      </c>
      <c r="N245" s="49">
        <v>462281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480</v>
      </c>
      <c r="E246" s="47">
        <v>270</v>
      </c>
      <c r="F246" s="48" t="s">
        <v>480</v>
      </c>
      <c r="G246" s="58" t="s">
        <v>482</v>
      </c>
      <c r="H246" s="49">
        <v>3872183</v>
      </c>
      <c r="I246" s="49">
        <v>3872183</v>
      </c>
      <c r="J246" s="49">
        <v>431001</v>
      </c>
      <c r="K246" s="49">
        <v>0</v>
      </c>
      <c r="L246" s="49">
        <v>138000</v>
      </c>
      <c r="M246" s="49">
        <v>0</v>
      </c>
      <c r="N246" s="49">
        <v>3303182</v>
      </c>
      <c r="O246" s="49">
        <v>0</v>
      </c>
      <c r="P246" s="49">
        <v>0</v>
      </c>
    </row>
    <row r="247" spans="1:16" ht="25.5">
      <c r="A247" s="46">
        <v>6</v>
      </c>
      <c r="B247" s="46">
        <v>7</v>
      </c>
      <c r="C247" s="46">
        <v>1</v>
      </c>
      <c r="D247" s="41" t="s">
        <v>480</v>
      </c>
      <c r="E247" s="47">
        <v>187</v>
      </c>
      <c r="F247" s="48" t="s">
        <v>480</v>
      </c>
      <c r="G247" s="58" t="s">
        <v>489</v>
      </c>
      <c r="H247" s="49">
        <v>3397324</v>
      </c>
      <c r="I247" s="49">
        <v>3377324</v>
      </c>
      <c r="J247" s="49">
        <v>215000</v>
      </c>
      <c r="K247" s="49">
        <v>0</v>
      </c>
      <c r="L247" s="49">
        <v>0</v>
      </c>
      <c r="M247" s="49">
        <v>0</v>
      </c>
      <c r="N247" s="49">
        <v>3162324</v>
      </c>
      <c r="O247" s="49">
        <v>20000</v>
      </c>
      <c r="P247" s="49">
        <v>20000</v>
      </c>
    </row>
    <row r="248" spans="1:16" ht="25.5">
      <c r="A248" s="46">
        <v>6</v>
      </c>
      <c r="B248" s="46">
        <v>1</v>
      </c>
      <c r="C248" s="46">
        <v>1</v>
      </c>
      <c r="D248" s="41" t="s">
        <v>480</v>
      </c>
      <c r="E248" s="47">
        <v>188</v>
      </c>
      <c r="F248" s="48" t="s">
        <v>480</v>
      </c>
      <c r="G248" s="58" t="s">
        <v>490</v>
      </c>
      <c r="H248" s="49">
        <v>209391.16</v>
      </c>
      <c r="I248" s="49">
        <v>209391.16</v>
      </c>
      <c r="J248" s="49">
        <v>70661</v>
      </c>
      <c r="K248" s="49">
        <v>0</v>
      </c>
      <c r="L248" s="49">
        <v>0</v>
      </c>
      <c r="M248" s="49">
        <v>0</v>
      </c>
      <c r="N248" s="49">
        <v>138730.16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480</v>
      </c>
      <c r="E249" s="47">
        <v>186</v>
      </c>
      <c r="F249" s="48" t="s">
        <v>480</v>
      </c>
      <c r="G249" s="58" t="s">
        <v>483</v>
      </c>
      <c r="H249" s="49">
        <v>2200</v>
      </c>
      <c r="I249" s="49">
        <v>2200</v>
      </c>
      <c r="J249" s="49">
        <v>0</v>
      </c>
      <c r="K249" s="49">
        <v>0</v>
      </c>
      <c r="L249" s="49">
        <v>0</v>
      </c>
      <c r="M249" s="49">
        <v>0</v>
      </c>
      <c r="N249" s="49">
        <v>2200</v>
      </c>
      <c r="O249" s="49">
        <v>0</v>
      </c>
      <c r="P249" s="49">
        <v>0</v>
      </c>
    </row>
    <row r="250" spans="1:16" ht="25.5">
      <c r="A250" s="46">
        <v>6</v>
      </c>
      <c r="B250" s="46">
        <v>4</v>
      </c>
      <c r="C250" s="46">
        <v>3</v>
      </c>
      <c r="D250" s="41" t="s">
        <v>480</v>
      </c>
      <c r="E250" s="47">
        <v>218</v>
      </c>
      <c r="F250" s="48" t="s">
        <v>480</v>
      </c>
      <c r="G250" s="58" t="s">
        <v>484</v>
      </c>
      <c r="H250" s="49">
        <v>27224</v>
      </c>
      <c r="I250" s="49">
        <v>27224</v>
      </c>
      <c r="J250" s="49">
        <v>3000</v>
      </c>
      <c r="K250" s="49">
        <v>0</v>
      </c>
      <c r="L250" s="49">
        <v>0</v>
      </c>
      <c r="M250" s="49">
        <v>0</v>
      </c>
      <c r="N250" s="49">
        <v>24224</v>
      </c>
      <c r="O250" s="49">
        <v>0</v>
      </c>
      <c r="P250" s="49">
        <v>0</v>
      </c>
    </row>
    <row r="251" spans="1:16" ht="25.5">
      <c r="A251" s="46">
        <v>6</v>
      </c>
      <c r="B251" s="46">
        <v>15</v>
      </c>
      <c r="C251" s="46">
        <v>0</v>
      </c>
      <c r="D251" s="41" t="s">
        <v>480</v>
      </c>
      <c r="E251" s="47">
        <v>220</v>
      </c>
      <c r="F251" s="48" t="s">
        <v>480</v>
      </c>
      <c r="G251" s="58" t="s">
        <v>485</v>
      </c>
      <c r="H251" s="49">
        <v>471621</v>
      </c>
      <c r="I251" s="49">
        <v>100000</v>
      </c>
      <c r="J251" s="49">
        <v>62400</v>
      </c>
      <c r="K251" s="49">
        <v>0</v>
      </c>
      <c r="L251" s="49">
        <v>0</v>
      </c>
      <c r="M251" s="49">
        <v>0</v>
      </c>
      <c r="N251" s="49">
        <v>37600</v>
      </c>
      <c r="O251" s="49">
        <v>371621</v>
      </c>
      <c r="P251" s="49">
        <v>371621</v>
      </c>
    </row>
    <row r="252" spans="1:16" ht="12.75">
      <c r="A252" s="46">
        <v>6</v>
      </c>
      <c r="B252" s="46">
        <v>9</v>
      </c>
      <c r="C252" s="46">
        <v>1</v>
      </c>
      <c r="D252" s="41" t="s">
        <v>480</v>
      </c>
      <c r="E252" s="47">
        <v>140</v>
      </c>
      <c r="F252" s="48" t="s">
        <v>480</v>
      </c>
      <c r="G252" s="58" t="s">
        <v>486</v>
      </c>
      <c r="H252" s="49">
        <v>56857.35</v>
      </c>
      <c r="I252" s="49">
        <v>56857.35</v>
      </c>
      <c r="J252" s="49">
        <v>28020</v>
      </c>
      <c r="K252" s="49">
        <v>0</v>
      </c>
      <c r="L252" s="49">
        <v>0</v>
      </c>
      <c r="M252" s="49">
        <v>0</v>
      </c>
      <c r="N252" s="49">
        <v>28837.35</v>
      </c>
      <c r="O252" s="49">
        <v>0</v>
      </c>
      <c r="P252" s="49">
        <v>0</v>
      </c>
    </row>
    <row r="253" spans="1:16" ht="12.75">
      <c r="A253" s="46">
        <v>6</v>
      </c>
      <c r="B253" s="46">
        <v>62</v>
      </c>
      <c r="C253" s="46">
        <v>1</v>
      </c>
      <c r="D253" s="41" t="s">
        <v>480</v>
      </c>
      <c r="E253" s="47">
        <v>198</v>
      </c>
      <c r="F253" s="48" t="s">
        <v>480</v>
      </c>
      <c r="G253" s="58" t="s">
        <v>487</v>
      </c>
      <c r="H253" s="49">
        <v>204942.5</v>
      </c>
      <c r="I253" s="49">
        <v>204942.5</v>
      </c>
      <c r="J253" s="49">
        <v>28000</v>
      </c>
      <c r="K253" s="49">
        <v>0</v>
      </c>
      <c r="L253" s="49">
        <v>0</v>
      </c>
      <c r="M253" s="49">
        <v>0</v>
      </c>
      <c r="N253" s="49">
        <v>176942.5</v>
      </c>
      <c r="O253" s="49">
        <v>0</v>
      </c>
      <c r="P253" s="49">
        <v>0</v>
      </c>
    </row>
    <row r="254" spans="1:16" ht="12.75">
      <c r="A254" s="46">
        <v>6</v>
      </c>
      <c r="B254" s="46">
        <v>8</v>
      </c>
      <c r="C254" s="46">
        <v>1</v>
      </c>
      <c r="D254" s="41" t="s">
        <v>480</v>
      </c>
      <c r="E254" s="47">
        <v>265</v>
      </c>
      <c r="F254" s="48" t="s">
        <v>480</v>
      </c>
      <c r="G254" s="58" t="s">
        <v>488</v>
      </c>
      <c r="H254" s="49">
        <v>9391764</v>
      </c>
      <c r="I254" s="49">
        <v>7196764</v>
      </c>
      <c r="J254" s="49">
        <v>630539</v>
      </c>
      <c r="K254" s="49">
        <v>30000</v>
      </c>
      <c r="L254" s="49">
        <v>600000</v>
      </c>
      <c r="M254" s="49">
        <v>0</v>
      </c>
      <c r="N254" s="49">
        <v>5936225</v>
      </c>
      <c r="O254" s="49">
        <v>2195000</v>
      </c>
      <c r="P254" s="49">
        <v>2195000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Małgorzata Natoniewska</cp:lastModifiedBy>
  <cp:lastPrinted>2014-05-23T11:23:09Z</cp:lastPrinted>
  <dcterms:created xsi:type="dcterms:W3CDTF">2008-02-27T07:21:19Z</dcterms:created>
  <dcterms:modified xsi:type="dcterms:W3CDTF">2016-02-04T08:53:16Z</dcterms:modified>
  <cp:category/>
  <cp:version/>
  <cp:contentType/>
  <cp:contentStatus/>
</cp:coreProperties>
</file>