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10110" tabRatio="803" activeTab="0"/>
  </bookViews>
  <sheets>
    <sheet name="Spis tabel" sheetId="1" r:id="rId1"/>
    <sheet name="tab1" sheetId="2" r:id="rId2"/>
    <sheet name="tab2" sheetId="3" r:id="rId3"/>
    <sheet name="tab3" sheetId="4" r:id="rId4"/>
    <sheet name="tab4" sheetId="5" r:id="rId5"/>
    <sheet name="tab5" sheetId="6" r:id="rId6"/>
    <sheet name="tab6" sheetId="7" r:id="rId7"/>
    <sheet name="tab7" sheetId="8" r:id="rId8"/>
    <sheet name="tab8" sheetId="9" r:id="rId9"/>
  </sheets>
  <definedNames>
    <definedName name="kwartal">'Spis tabel'!$B$13</definedName>
    <definedName name="_xlnm.Print_Area" localSheetId="0">'Spis tabel'!$A$1:$O$10</definedName>
    <definedName name="rok">'Spis tabel'!$B$12</definedName>
    <definedName name="_xlnm.Print_Titles" localSheetId="1">'tab1'!$A:$G,'tab1'!$2:$8</definedName>
    <definedName name="_xlnm.Print_Titles" localSheetId="2">'tab2'!$A:$G,'tab2'!$2:$8</definedName>
    <definedName name="_xlnm.Print_Titles" localSheetId="3">'tab3'!$A:$G,'tab3'!$2:$9</definedName>
    <definedName name="_xlnm.Print_Titles" localSheetId="4">'tab4'!$A:$G,'tab4'!$2:$8</definedName>
    <definedName name="_xlnm.Print_Titles" localSheetId="5">'tab5'!$A:$G,'tab5'!$2:$10</definedName>
    <definedName name="_xlnm.Print_Titles" localSheetId="6">'tab6'!$A:$G,'tab6'!$2:$10</definedName>
    <definedName name="_xlnm.Print_Titles" localSheetId="7">'tab7'!$A:$G,'tab7'!$4:$7</definedName>
    <definedName name="_xlnm.Print_Titles" localSheetId="8">'tab8'!$A:$G,'tab8'!$2:$7</definedName>
  </definedNames>
  <calcPr fullCalcOnLoad="1"/>
</workbook>
</file>

<file path=xl/comments4.xml><?xml version="1.0" encoding="utf-8"?>
<comments xmlns="http://schemas.openxmlformats.org/spreadsheetml/2006/main">
  <authors>
    <author>AG</author>
    <author> Izabela Zakrzewska</author>
  </authors>
  <commentList>
    <comment ref="M7" authorId="0">
      <text>
        <r>
          <rPr>
            <sz val="10"/>
            <rFont val="Tahoma"/>
            <family val="2"/>
          </rPr>
          <t xml:space="preserve">Zobowiązania z tytułu emitowanych papierów wartościowych oraz kredytów i pożyczek zaciągniętych w związku z umową zawartą z podmiotem dysponującym środkami, o których mowa w art. 5 ust. 3, podlegające wyłączeniu zgodnie z art. 170 ust. 3 ustawy o finansach publicznych, ustalone na podstawie danych wykazanych w części C sprawozdania Rb-Z. </t>
        </r>
      </text>
    </comment>
    <comment ref="J5" authorId="1">
      <text>
        <r>
          <rPr>
            <sz val="10"/>
            <rFont val="Tahoma"/>
            <family val="2"/>
          </rPr>
          <t>w tym zobowiązania z tytułu zawartych umów zaliczanych do państwowego długu publicznego zgodnie z § 3 pkt 2 rozporządzenia Ministra Finansów z dnia 28 grudnia 2011r. w sprawie szczegółowego sposobu klasyfikacji tytułów dłużnych zaliczanych do państwowego długu publicznego, ustalone na podstawie danych wykazanych w części D sprawozdania Rb-Z.</t>
        </r>
      </text>
    </comment>
    <comment ref="L6" authorId="1">
      <text>
        <r>
          <rPr>
            <sz val="10"/>
            <rFont val="Tahoma"/>
            <family val="2"/>
          </rPr>
          <t>w tym zobowiązania z tytułu zawartych umów zaliczanych do państwowego długu publicznego zgodnie z § 3 pkt 2 rozporządzenia Ministra Finansów z dnia 28 grudnia 2011r. w sprawie szczegółowego sposobu klasyfikacji tytułów dłużnych zaliczanych do państwowego długu publicznego, ustalone na podstawie danych wykazanych w części D sprawozdania Rb-Z.</t>
        </r>
      </text>
    </comment>
  </commentList>
</comments>
</file>

<file path=xl/sharedStrings.xml><?xml version="1.0" encoding="utf-8"?>
<sst xmlns="http://schemas.openxmlformats.org/spreadsheetml/2006/main" count="4329" uniqueCount="324">
  <si>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</si>
  <si>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</si>
  <si>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</si>
  <si>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</si>
  <si>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</si>
  <si>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</si>
  <si>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</si>
  <si>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</si>
  <si>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</si>
  <si>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</si>
  <si>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</si>
  <si>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</si>
  <si>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</si>
  <si>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</si>
  <si>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</si>
  <si>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</si>
  <si>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</si>
  <si>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</si>
  <si>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</si>
  <si>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</si>
  <si>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</si>
  <si>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</si>
  <si>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</si>
  <si>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</si>
  <si>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</si>
  <si>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</si>
  <si>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</si>
  <si>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Relacje do dochodów</t>
  </si>
  <si>
    <t>papiery wart.</t>
  </si>
  <si>
    <t>zobowiązania wymagalne</t>
  </si>
  <si>
    <t>zadłużenia ogółem</t>
  </si>
  <si>
    <t>zadłużenia z wyłączeniem …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</si>
  <si>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</si>
  <si>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</si>
  <si>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</si>
  <si>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</si>
  <si>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</si>
  <si>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</si>
  <si>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</si>
  <si>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</si>
  <si>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</si>
  <si>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</si>
  <si>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</si>
  <si>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</si>
  <si>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</si>
  <si>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</si>
  <si>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</si>
  <si>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</si>
  <si>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</si>
  <si>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</si>
  <si>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</si>
  <si>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</si>
  <si>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</si>
  <si>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</si>
  <si>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</si>
  <si>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</si>
  <si>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</si>
  <si>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</si>
  <si>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</si>
  <si>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</si>
  <si>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</si>
  <si>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</si>
  <si>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</si>
  <si>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</si>
  <si>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</si>
  <si>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</si>
  <si>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</si>
  <si>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</si>
  <si>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</si>
  <si>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</si>
  <si>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</si>
  <si>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</si>
  <si>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</si>
  <si>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</si>
  <si>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</si>
  <si>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</si>
  <si>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</si>
  <si>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</si>
  <si>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</si>
  <si>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</si>
  <si>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</si>
  <si>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926
Kultura fizyczna i sport</t>
  </si>
  <si>
    <t>Wynik budżetu
(-) deficyt / (+) nadwyżka</t>
  </si>
  <si>
    <t>subwencja ogólna i środki na uzupełnienie dochodów</t>
  </si>
  <si>
    <t>754
Bezpieczeństwo publiczne i ochrona ppoż</t>
  </si>
  <si>
    <t>podlegające wyłączeniu z limitów zadłużenia</t>
  </si>
  <si>
    <t>G</t>
  </si>
  <si>
    <t>BIŁGORAJ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</si>
  <si>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</si>
  <si>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</si>
  <si>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</si>
  <si>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</si>
  <si>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</si>
  <si>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</si>
  <si>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</si>
  <si>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</si>
  <si>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</si>
  <si>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</si>
  <si>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</si>
  <si>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</si>
  <si>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</si>
  <si>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</si>
  <si>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</si>
  <si>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</si>
  <si>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</si>
  <si>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</si>
  <si>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</si>
  <si>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</si>
  <si>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</si>
  <si>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</si>
  <si>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</si>
  <si>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</si>
  <si>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</si>
  <si>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</si>
  <si>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</si>
  <si>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</si>
  <si>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</si>
  <si>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</si>
  <si>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CZEMIERNIKI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</si>
  <si>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</si>
  <si>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</si>
  <si>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</si>
  <si>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</si>
  <si>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</si>
  <si>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</si>
  <si>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</si>
  <si>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</si>
  <si>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</si>
  <si>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</si>
  <si>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</si>
  <si>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</si>
  <si>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GORAJ</t>
  </si>
  <si>
    <t>GORZKÓW</t>
  </si>
  <si>
    <t>GOŚCIERADÓW</t>
  </si>
  <si>
    <t>GRABOWIEC</t>
  </si>
  <si>
    <t>HANNA</t>
  </si>
  <si>
    <t>HAŃSK</t>
  </si>
  <si>
    <t>HORODŁO</t>
  </si>
  <si>
    <t>IZBICA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</si>
  <si>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</si>
  <si>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</si>
  <si>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</si>
  <si>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</si>
  <si>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</si>
  <si>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</si>
  <si>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</si>
  <si>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JÓZEFÓW nad Wisłą</t>
  </si>
  <si>
    <t>KAMIEŃ</t>
  </si>
  <si>
    <t>KAMIONKA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</si>
  <si>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</si>
  <si>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</si>
  <si>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</si>
  <si>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</si>
  <si>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</si>
  <si>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</si>
  <si>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</si>
  <si>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</si>
  <si>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</si>
  <si>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</si>
  <si>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</si>
  <si>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</si>
  <si>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</si>
  <si>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</si>
  <si>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</si>
  <si>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</si>
  <si>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</si>
  <si>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LUBYCZA KRÓLEWSKA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</si>
  <si>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</si>
  <si>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</si>
  <si>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</si>
  <si>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</si>
  <si>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</si>
  <si>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</si>
  <si>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</si>
  <si>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</si>
  <si>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</si>
  <si>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</si>
  <si>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</si>
  <si>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</si>
  <si>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</si>
  <si>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</si>
  <si>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</si>
  <si>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</si>
  <si>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</si>
  <si>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</si>
  <si>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</si>
  <si>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</si>
  <si>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PISZCZAC</t>
  </si>
  <si>
    <t>PODEDWÓRZE</t>
  </si>
  <si>
    <t>POTOK GÓRNY</t>
  </si>
  <si>
    <t>POTOK WIELKI</t>
  </si>
  <si>
    <t>PUCHACZÓW</t>
  </si>
  <si>
    <t>RACHANIE</t>
  </si>
  <si>
    <t>RADECZNICA</t>
  </si>
  <si>
    <t>REJOWIEC-OSADA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</si>
  <si>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</si>
  <si>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</si>
  <si>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</si>
  <si>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</si>
  <si>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</si>
  <si>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</si>
  <si>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</si>
  <si>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</si>
  <si>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SIEDLISZCZE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</si>
  <si>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</si>
  <si>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</si>
  <si>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</si>
  <si>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</si>
  <si>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</si>
  <si>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</si>
  <si>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</si>
  <si>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</si>
  <si>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</si>
  <si>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</si>
  <si>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</si>
  <si>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</si>
  <si>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</si>
  <si>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</si>
  <si>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</si>
  <si>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</si>
  <si>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</si>
  <si>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</si>
  <si>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</si>
  <si>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</si>
  <si>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</si>
  <si>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</si>
  <si>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</si>
  <si>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</si>
  <si>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TUROBIN</t>
  </si>
  <si>
    <t>UCHANIE</t>
  </si>
  <si>
    <t>ULAN-MAJORAT</t>
  </si>
  <si>
    <t>ULHÓWEK</t>
  </si>
  <si>
    <t>UŁĘŻ</t>
  </si>
  <si>
    <t>URSZULIN</t>
  </si>
  <si>
    <t>URZĘDÓW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</si>
  <si>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</si>
  <si>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</si>
  <si>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</si>
  <si>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</si>
  <si>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</si>
  <si>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</si>
  <si>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</si>
  <si>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</si>
  <si>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</si>
  <si>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</si>
  <si>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</si>
  <si>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</si>
  <si>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</si>
  <si>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</si>
  <si>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</si>
  <si>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</si>
  <si>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</si>
  <si>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</si>
  <si>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</si>
  <si>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</si>
  <si>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</si>
  <si>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</si>
  <si>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</si>
  <si>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</si>
  <si>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</si>
  <si>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</si>
  <si>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FRAMPOL</t>
  </si>
  <si>
    <t>JANÓW LUBELSKI</t>
  </si>
  <si>
    <t>JÓZEFÓW</t>
  </si>
  <si>
    <t>KAZIMIERZ DOLNY</t>
  </si>
  <si>
    <t>KOCK</t>
  </si>
  <si>
    <t>KRASNOBRÓD</t>
  </si>
  <si>
    <t>ŁASZCZÓW</t>
  </si>
  <si>
    <t>ŁĘCZNA</t>
  </si>
  <si>
    <t>MODLIBORZYCE</t>
  </si>
  <si>
    <t>NAŁĘCZÓW</t>
  </si>
  <si>
    <t>OPOLE LUBELSKIE</t>
  </si>
  <si>
    <t>OSTRÓW LUBELSKI</t>
  </si>
  <si>
    <t>PARCZEW</t>
  </si>
  <si>
    <t>PIASKI</t>
  </si>
  <si>
    <t>PONIATOWA</t>
  </si>
  <si>
    <t>RYKI</t>
  </si>
  <si>
    <t>SZCZEBRZESZYN</t>
  </si>
  <si>
    <t>TARNOGRÓD</t>
  </si>
  <si>
    <t>TYSZOWCE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</si>
  <si>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</si>
  <si>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</si>
  <si>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</si>
  <si>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</si>
  <si>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</si>
  <si>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</si>
  <si>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</si>
  <si>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</si>
  <si>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</si>
  <si>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</si>
  <si>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</si>
  <si>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</si>
  <si>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</si>
  <si>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</si>
  <si>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</si>
  <si>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</si>
  <si>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</si>
  <si>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</si>
  <si>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</si>
  <si>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</si>
  <si>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</si>
  <si>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</si>
  <si>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</si>
  <si>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</si>
  <si>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</si>
  <si>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</si>
  <si>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</si>
  <si>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</si>
  <si>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</si>
  <si>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</si>
  <si>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</si>
  <si>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Centrum Aktywności - Stoczek Łukowski</t>
  </si>
  <si>
    <t>Międzygminny Związek Celowy z siedzibą we Włodawie</t>
  </si>
  <si>
    <t>Międzygminny Związek Komunalny</t>
  </si>
  <si>
    <t>Międzygminny Związek Komunalny "Tanew" w Biłgoraju</t>
  </si>
  <si>
    <t>Międzygminny Związek Komunalny w Parczewie</t>
  </si>
  <si>
    <t>Zwiazek Gmin Ziemi Hrubieszowskiej w Hrubieszowie</t>
  </si>
  <si>
    <t>Związek Komunalny "Pasmo"</t>
  </si>
  <si>
    <t>Związek Komunalny Gmin Powiatu Radzyńskiego w Radzyniu Podlaskim</t>
  </si>
  <si>
    <t>Związek Komunalny Gmin w Bełżycach</t>
  </si>
  <si>
    <t>Związek Komunalny Gmin Ziemi Chełmskiej</t>
  </si>
  <si>
    <t>Związek Komunalny Gmin Ziemi Lubartowskiej</t>
  </si>
  <si>
    <t>Związek Miasta i Gminy Lubartów</t>
  </si>
  <si>
    <t>Związek Międzygminny "Dolina Ciemięgi"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</si>
</sst>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"/>
    <numFmt numFmtId="166" formatCode="000"/>
    <numFmt numFmtId="167" formatCode="0.0"/>
    <numFmt numFmtId="168" formatCode="0.000%"/>
    <numFmt numFmtId="169" formatCode="0.0%"/>
  </numFmts>
  <fonts count="3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10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0" xfId="52" applyFont="1" applyAlignment="1">
      <alignment vertical="center"/>
      <protection/>
    </xf>
    <xf numFmtId="0" fontId="6" fillId="0" borderId="0" xfId="52" applyAlignment="1">
      <alignment vertical="center"/>
      <protection/>
    </xf>
    <xf numFmtId="0" fontId="22" fillId="0" borderId="0" xfId="52" applyFont="1">
      <alignment/>
      <protection/>
    </xf>
    <xf numFmtId="0" fontId="23" fillId="0" borderId="0" xfId="52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7" fillId="0" borderId="0" xfId="52" applyFont="1" applyBorder="1" applyAlignment="1">
      <alignment vertical="center"/>
      <protection/>
    </xf>
    <xf numFmtId="0" fontId="6" fillId="0" borderId="0" xfId="52" applyBorder="1" applyAlignment="1">
      <alignment vertical="center"/>
      <protection/>
    </xf>
    <xf numFmtId="0" fontId="23" fillId="0" borderId="0" xfId="52" applyFont="1" applyBorder="1" applyAlignment="1">
      <alignment horizontal="right" vertical="center"/>
      <protection/>
    </xf>
    <xf numFmtId="0" fontId="29" fillId="0" borderId="10" xfId="52" applyFont="1" applyBorder="1" applyAlignment="1">
      <alignment horizontal="center" vertical="center" wrapText="1"/>
      <protection/>
    </xf>
    <xf numFmtId="1" fontId="6" fillId="0" borderId="0" xfId="53" applyNumberFormat="1" applyFont="1" applyFill="1" applyBorder="1" applyAlignment="1">
      <alignment horizontal="left" vertical="center"/>
      <protection/>
    </xf>
    <xf numFmtId="3" fontId="6" fillId="0" borderId="0" xfId="53" applyNumberFormat="1">
      <alignment/>
      <protection/>
    </xf>
    <xf numFmtId="0" fontId="6" fillId="0" borderId="0" xfId="53">
      <alignment/>
      <protection/>
    </xf>
    <xf numFmtId="0" fontId="21" fillId="0" borderId="0" xfId="53" applyFont="1" applyAlignment="1">
      <alignment vertical="center"/>
      <protection/>
    </xf>
    <xf numFmtId="0" fontId="6" fillId="0" borderId="0" xfId="53" applyAlignment="1">
      <alignment vertical="center"/>
      <protection/>
    </xf>
    <xf numFmtId="0" fontId="22" fillId="0" borderId="0" xfId="53" applyFont="1">
      <alignment/>
      <protection/>
    </xf>
    <xf numFmtId="1" fontId="29" fillId="0" borderId="10" xfId="53" applyNumberFormat="1" applyFont="1" applyBorder="1" applyAlignment="1">
      <alignment horizontal="center" vertical="center" wrapText="1"/>
      <protection/>
    </xf>
    <xf numFmtId="0" fontId="28" fillId="0" borderId="0" xfId="53" applyFont="1">
      <alignment/>
      <protection/>
    </xf>
    <xf numFmtId="0" fontId="23" fillId="0" borderId="0" xfId="53" applyFont="1" applyAlignment="1">
      <alignment horizontal="left" vertical="center"/>
      <protection/>
    </xf>
    <xf numFmtId="0" fontId="23" fillId="0" borderId="0" xfId="53" applyFont="1" applyAlignment="1">
      <alignment horizontal="right" vertical="center"/>
      <protection/>
    </xf>
    <xf numFmtId="0" fontId="6" fillId="0" borderId="0" xfId="53" applyFont="1" applyAlignment="1">
      <alignment vertical="center"/>
      <protection/>
    </xf>
    <xf numFmtId="0" fontId="30" fillId="22" borderId="10" xfId="53" applyFont="1" applyFill="1" applyBorder="1" applyAlignment="1">
      <alignment vertical="center"/>
      <protection/>
    </xf>
    <xf numFmtId="0" fontId="30" fillId="22" borderId="10" xfId="53" applyFont="1" applyFill="1" applyBorder="1" applyAlignment="1">
      <alignment horizontal="center" vertical="center"/>
      <protection/>
    </xf>
    <xf numFmtId="0" fontId="26" fillId="0" borderId="0" xfId="53" applyFont="1">
      <alignment/>
      <protection/>
    </xf>
    <xf numFmtId="0" fontId="26" fillId="0" borderId="10" xfId="53" applyFont="1" applyBorder="1">
      <alignment/>
      <protection/>
    </xf>
    <xf numFmtId="3" fontId="26" fillId="0" borderId="10" xfId="53" applyNumberFormat="1" applyFont="1" applyBorder="1">
      <alignment/>
      <protection/>
    </xf>
    <xf numFmtId="164" fontId="26" fillId="0" borderId="10" xfId="53" applyNumberFormat="1" applyFont="1" applyBorder="1">
      <alignment/>
      <protection/>
    </xf>
    <xf numFmtId="0" fontId="6" fillId="0" borderId="10" xfId="53" applyBorder="1">
      <alignment/>
      <protection/>
    </xf>
    <xf numFmtId="164" fontId="6" fillId="0" borderId="10" xfId="53" applyNumberFormat="1" applyBorder="1">
      <alignment/>
      <protection/>
    </xf>
    <xf numFmtId="3" fontId="6" fillId="0" borderId="10" xfId="53" applyNumberFormat="1" applyBorder="1">
      <alignment/>
      <protection/>
    </xf>
    <xf numFmtId="165" fontId="6" fillId="0" borderId="10" xfId="53" applyNumberFormat="1" applyBorder="1" applyAlignment="1">
      <alignment horizontal="center"/>
      <protection/>
    </xf>
    <xf numFmtId="1" fontId="6" fillId="0" borderId="10" xfId="53" applyNumberFormat="1" applyBorder="1" applyAlignment="1">
      <alignment horizontal="center"/>
      <protection/>
    </xf>
    <xf numFmtId="166" fontId="6" fillId="0" borderId="10" xfId="53" applyNumberFormat="1" applyBorder="1" applyAlignment="1">
      <alignment horizontal="center"/>
      <protection/>
    </xf>
    <xf numFmtId="0" fontId="6" fillId="0" borderId="10" xfId="53" applyFont="1" applyBorder="1">
      <alignment/>
      <protection/>
    </xf>
    <xf numFmtId="1" fontId="6" fillId="0" borderId="10" xfId="52" applyNumberFormat="1" applyFont="1" applyFill="1" applyBorder="1" applyAlignment="1">
      <alignment horizontal="center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center" vertical="center" wrapText="1"/>
      <protection/>
    </xf>
    <xf numFmtId="1" fontId="6" fillId="0" borderId="10" xfId="53" applyNumberFormat="1" applyFont="1" applyFill="1" applyBorder="1" applyAlignment="1">
      <alignment horizontal="center"/>
      <protection/>
    </xf>
    <xf numFmtId="1" fontId="28" fillId="0" borderId="10" xfId="53" applyNumberFormat="1" applyFont="1" applyFill="1" applyBorder="1" applyAlignment="1">
      <alignment horizontal="center" vertical="center"/>
      <protection/>
    </xf>
    <xf numFmtId="1" fontId="6" fillId="0" borderId="10" xfId="53" applyNumberFormat="1" applyFont="1" applyFill="1" applyBorder="1" applyAlignment="1">
      <alignment horizontal="center" vertical="center"/>
      <protection/>
    </xf>
    <xf numFmtId="0" fontId="6" fillId="0" borderId="10" xfId="53" applyBorder="1" applyAlignment="1">
      <alignment vertical="top" wrapText="1"/>
      <protection/>
    </xf>
    <xf numFmtId="1" fontId="26" fillId="0" borderId="10" xfId="52" applyNumberFormat="1" applyFont="1" applyFill="1" applyBorder="1" applyAlignment="1">
      <alignment horizontal="center"/>
      <protection/>
    </xf>
    <xf numFmtId="49" fontId="32" fillId="0" borderId="10" xfId="53" applyNumberFormat="1" applyFont="1" applyFill="1" applyBorder="1" applyAlignment="1">
      <alignment horizontal="center" vertical="center" wrapText="1"/>
      <protection/>
    </xf>
    <xf numFmtId="165" fontId="6" fillId="0" borderId="10" xfId="53" applyNumberFormat="1" applyFont="1" applyFill="1" applyBorder="1" applyAlignment="1">
      <alignment horizontal="center"/>
      <protection/>
    </xf>
    <xf numFmtId="166" fontId="6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>
      <alignment/>
      <protection/>
    </xf>
    <xf numFmtId="3" fontId="6" fillId="0" borderId="10" xfId="53" applyNumberFormat="1" applyFont="1" applyFill="1" applyBorder="1">
      <alignment/>
      <protection/>
    </xf>
    <xf numFmtId="49" fontId="32" fillId="0" borderId="10" xfId="53" applyNumberFormat="1" applyFont="1" applyBorder="1" applyAlignment="1">
      <alignment horizontal="center" vertical="center" wrapText="1"/>
      <protection/>
    </xf>
    <xf numFmtId="1" fontId="25" fillId="0" borderId="10" xfId="53" applyNumberFormat="1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52" applyFont="1" applyBorder="1" applyAlignment="1">
      <alignment horizontal="center" vertical="center" textRotation="90" wrapText="1"/>
      <protection/>
    </xf>
    <xf numFmtId="0" fontId="26" fillId="0" borderId="10" xfId="53" applyFont="1" applyBorder="1" applyAlignment="1">
      <alignment wrapText="1"/>
      <protection/>
    </xf>
    <xf numFmtId="0" fontId="6" fillId="0" borderId="10" xfId="53" applyBorder="1" applyAlignment="1">
      <alignment wrapText="1"/>
      <protection/>
    </xf>
    <xf numFmtId="0" fontId="25" fillId="0" borderId="10" xfId="53" applyFont="1" applyBorder="1" applyAlignment="1">
      <alignment horizontal="center" vertical="center" textRotation="90" wrapText="1"/>
      <protection/>
    </xf>
    <xf numFmtId="0" fontId="6" fillId="0" borderId="10" xfId="53" applyFont="1" applyFill="1" applyBorder="1" applyAlignment="1">
      <alignment wrapText="1"/>
      <protection/>
    </xf>
    <xf numFmtId="0" fontId="6" fillId="0" borderId="10" xfId="53" applyBorder="1" applyAlignment="1">
      <alignment horizontal="left"/>
      <protection/>
    </xf>
    <xf numFmtId="0" fontId="31" fillId="0" borderId="11" xfId="53" applyFont="1" applyBorder="1" applyAlignment="1">
      <alignment horizontal="left" vertical="center"/>
      <protection/>
    </xf>
    <xf numFmtId="0" fontId="31" fillId="0" borderId="12" xfId="53" applyFont="1" applyBorder="1" applyAlignment="1">
      <alignment horizontal="left" vertical="center"/>
      <protection/>
    </xf>
    <xf numFmtId="0" fontId="31" fillId="0" borderId="13" xfId="53" applyFont="1" applyBorder="1" applyAlignment="1">
      <alignment horizontal="left" vertical="center"/>
      <protection/>
    </xf>
    <xf numFmtId="0" fontId="31" fillId="0" borderId="10" xfId="53" applyFont="1" applyBorder="1" applyAlignment="1">
      <alignment horizontal="left" vertical="center"/>
      <protection/>
    </xf>
    <xf numFmtId="0" fontId="21" fillId="0" borderId="14" xfId="53" applyFont="1" applyBorder="1" applyAlignment="1">
      <alignment horizontal="center" vertical="center"/>
      <protection/>
    </xf>
    <xf numFmtId="0" fontId="30" fillId="22" borderId="11" xfId="53" applyFont="1" applyFill="1" applyBorder="1" applyAlignment="1">
      <alignment horizontal="center" vertical="center"/>
      <protection/>
    </xf>
    <xf numFmtId="0" fontId="30" fillId="22" borderId="12" xfId="53" applyFont="1" applyFill="1" applyBorder="1" applyAlignment="1">
      <alignment horizontal="center" vertical="center"/>
      <protection/>
    </xf>
    <xf numFmtId="0" fontId="30" fillId="22" borderId="13" xfId="53" applyFont="1" applyFill="1" applyBorder="1" applyAlignment="1">
      <alignment horizontal="center" vertical="center"/>
      <protection/>
    </xf>
    <xf numFmtId="1" fontId="25" fillId="0" borderId="10" xfId="52" applyNumberFormat="1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center" vertical="center"/>
      <protection/>
    </xf>
    <xf numFmtId="1" fontId="25" fillId="0" borderId="11" xfId="52" applyNumberFormat="1" applyFont="1" applyBorder="1" applyAlignment="1">
      <alignment horizontal="center" vertical="center"/>
      <protection/>
    </xf>
    <xf numFmtId="1" fontId="25" fillId="0" borderId="12" xfId="52" applyNumberFormat="1" applyFont="1" applyBorder="1" applyAlignment="1">
      <alignment horizontal="center" vertical="center"/>
      <protection/>
    </xf>
    <xf numFmtId="1" fontId="25" fillId="0" borderId="13" xfId="52" applyNumberFormat="1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5" fillId="0" borderId="11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1" fontId="26" fillId="0" borderId="10" xfId="52" applyNumberFormat="1" applyFont="1" applyFill="1" applyBorder="1" applyAlignment="1">
      <alignment horizontal="center"/>
      <protection/>
    </xf>
    <xf numFmtId="1" fontId="28" fillId="0" borderId="10" xfId="52" applyNumberFormat="1" applyFont="1" applyBorder="1" applyAlignment="1">
      <alignment horizontal="center" vertical="center"/>
      <protection/>
    </xf>
    <xf numFmtId="0" fontId="28" fillId="0" borderId="10" xfId="52" applyFont="1" applyBorder="1" applyAlignment="1">
      <alignment horizontal="center" vertical="center"/>
      <protection/>
    </xf>
    <xf numFmtId="0" fontId="29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center" vertical="center" textRotation="90" wrapText="1"/>
      <protection/>
    </xf>
    <xf numFmtId="0" fontId="29" fillId="0" borderId="10" xfId="52" applyFont="1" applyBorder="1" applyAlignment="1">
      <alignment horizontal="center" vertical="center" textRotation="180" wrapText="1"/>
      <protection/>
    </xf>
    <xf numFmtId="0" fontId="29" fillId="0" borderId="10" xfId="52" applyFont="1" applyBorder="1" applyAlignment="1">
      <alignment horizontal="center" vertical="center"/>
      <protection/>
    </xf>
    <xf numFmtId="1" fontId="6" fillId="0" borderId="10" xfId="52" applyNumberFormat="1" applyFont="1" applyFill="1" applyBorder="1" applyAlignment="1">
      <alignment horizontal="center"/>
      <protection/>
    </xf>
    <xf numFmtId="0" fontId="29" fillId="0" borderId="10" xfId="52" applyFont="1" applyBorder="1" applyAlignment="1">
      <alignment horizontal="center" vertical="center" textRotation="180"/>
      <protection/>
    </xf>
    <xf numFmtId="1" fontId="6" fillId="0" borderId="10" xfId="53" applyNumberFormat="1" applyFont="1" applyFill="1" applyBorder="1" applyAlignment="1">
      <alignment horizontal="center" vertical="center"/>
      <protection/>
    </xf>
    <xf numFmtId="1" fontId="28" fillId="0" borderId="10" xfId="53" applyNumberFormat="1" applyFont="1" applyBorder="1" applyAlignment="1">
      <alignment horizontal="center" vertical="center" wrapText="1"/>
      <protection/>
    </xf>
    <xf numFmtId="1" fontId="29" fillId="0" borderId="10" xfId="53" applyNumberFormat="1" applyFont="1" applyBorder="1" applyAlignment="1">
      <alignment horizontal="center" vertical="center"/>
      <protection/>
    </xf>
    <xf numFmtId="1" fontId="28" fillId="0" borderId="10" xfId="53" applyNumberFormat="1" applyFont="1" applyBorder="1" applyAlignment="1">
      <alignment horizontal="center" vertical="center"/>
      <protection/>
    </xf>
    <xf numFmtId="1" fontId="29" fillId="0" borderId="10" xfId="53" applyNumberFormat="1" applyFont="1" applyBorder="1" applyAlignment="1">
      <alignment horizontal="center" vertical="center" wrapText="1"/>
      <protection/>
    </xf>
    <xf numFmtId="1" fontId="29" fillId="0" borderId="10" xfId="53" applyNumberFormat="1" applyFont="1" applyBorder="1" applyAlignment="1">
      <alignment horizontal="center" vertical="center" textRotation="90" wrapText="1"/>
      <protection/>
    </xf>
    <xf numFmtId="1" fontId="28" fillId="0" borderId="10" xfId="53" applyNumberFormat="1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center" vertical="center" textRotation="90"/>
      <protection/>
    </xf>
    <xf numFmtId="0" fontId="29" fillId="0" borderId="10" xfId="53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/>
      <protection/>
    </xf>
    <xf numFmtId="9" fontId="23" fillId="0" borderId="10" xfId="56" applyFont="1" applyBorder="1" applyAlignment="1">
      <alignment horizontal="center" vertical="center"/>
    </xf>
    <xf numFmtId="0" fontId="23" fillId="0" borderId="10" xfId="53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textRotation="90" wrapText="1"/>
      <protection/>
    </xf>
    <xf numFmtId="0" fontId="29" fillId="0" borderId="10" xfId="53" applyFont="1" applyBorder="1" applyAlignment="1">
      <alignment horizontal="center" vertical="center" textRotation="90" wrapText="1"/>
      <protection/>
    </xf>
    <xf numFmtId="0" fontId="28" fillId="0" borderId="10" xfId="53" applyFont="1" applyFill="1" applyBorder="1" applyAlignment="1">
      <alignment horizontal="center" vertical="center"/>
      <protection/>
    </xf>
    <xf numFmtId="49" fontId="28" fillId="0" borderId="10" xfId="53" applyNumberFormat="1" applyFont="1" applyFill="1" applyBorder="1" applyAlignment="1">
      <alignment horizontal="center" vertical="center" wrapText="1"/>
      <protection/>
    </xf>
    <xf numFmtId="49" fontId="32" fillId="0" borderId="10" xfId="53" applyNumberFormat="1" applyFont="1" applyFill="1" applyBorder="1" applyAlignment="1">
      <alignment horizontal="center" vertical="center" wrapText="1"/>
      <protection/>
    </xf>
    <xf numFmtId="1" fontId="6" fillId="0" borderId="10" xfId="53" applyNumberFormat="1" applyFont="1" applyFill="1" applyBorder="1" applyAlignment="1">
      <alignment horizontal="center"/>
      <protection/>
    </xf>
    <xf numFmtId="1" fontId="28" fillId="0" borderId="10" xfId="53" applyNumberFormat="1" applyFont="1" applyFill="1" applyBorder="1" applyAlignment="1">
      <alignment horizontal="center" vertical="center"/>
      <protection/>
    </xf>
    <xf numFmtId="0" fontId="28" fillId="0" borderId="10" xfId="53" applyFont="1" applyFill="1" applyBorder="1" applyAlignment="1">
      <alignment horizontal="center" vertical="center" wrapText="1"/>
      <protection/>
    </xf>
    <xf numFmtId="0" fontId="29" fillId="0" borderId="10" xfId="53" applyFont="1" applyFill="1" applyBorder="1" applyAlignment="1">
      <alignment horizontal="center" vertical="center" wrapText="1"/>
      <protection/>
    </xf>
    <xf numFmtId="1" fontId="28" fillId="0" borderId="10" xfId="53" applyNumberFormat="1" applyFont="1" applyFill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center" vertical="center" wrapText="1"/>
      <protection/>
    </xf>
    <xf numFmtId="49" fontId="28" fillId="0" borderId="10" xfId="53" applyNumberFormat="1" applyFont="1" applyBorder="1" applyAlignment="1">
      <alignment horizontal="center" vertical="center" wrapText="1"/>
      <protection/>
    </xf>
    <xf numFmtId="49" fontId="32" fillId="0" borderId="10" xfId="53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 1" xfId="52"/>
    <cellStyle name="Normalny_BJST_IV_2006_po korekcie_ver_do_ujednolicenia_ver 20080226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4"/>
  <sheetViews>
    <sheetView tabSelected="1" zoomScale="75" zoomScaleNormal="75" zoomScalePageLayoutView="0" workbookViewId="0" topLeftCell="A1">
      <selection activeCell="B2" sqref="B2:O2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421875" style="17" customWidth="1"/>
    <col min="16" max="16384" width="9.140625" style="17" customWidth="1"/>
  </cols>
  <sheetData>
    <row r="1" spans="1:15" ht="38.2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38.25" customHeight="1">
      <c r="A2" s="26" t="s">
        <v>51</v>
      </c>
      <c r="B2" s="67" t="s">
        <v>52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15" ht="24" customHeight="1">
      <c r="A3" s="27">
        <v>1</v>
      </c>
      <c r="B3" s="65" t="str">
        <f>"Tabela 1. Podstawowe informacje o wykonaniu budżetu jst  wg stanu na koniec "&amp;kwartal&amp;" kwartału "&amp;rok&amp;" roku."</f>
        <v>Tabela 1. Podstawowe informacje o wykonaniu budżetu jst  wg stanu na koniec 1 kwartału 2014 roku.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24" customHeight="1">
      <c r="A4" s="27">
        <v>2</v>
      </c>
      <c r="B4" s="65" t="str">
        <f>"Tabela 2. Wynik operacyjny budżetów jst  wg stanu na koniec  "&amp;kwartal&amp;" kwartału "&amp;rok&amp;" roku."</f>
        <v>Tabela 2. Wynik operacyjny budżetów jst  wg stanu na koniec  1 kwartału 2014 roku.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ht="24" customHeight="1">
      <c r="A5" s="27">
        <v>3</v>
      </c>
      <c r="B5" s="62" t="str">
        <f>"Tabela 3. Zadłużenie budżetów jst wg stanu na koniec  "&amp;kwartal&amp;" kwartału "&amp;rok&amp;" roku."</f>
        <v>Tabela 3. Zadłużenie budżetów jst wg stanu na koniec  1 kwartału 2014 roku.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4"/>
    </row>
    <row r="6" spans="1:15" ht="24" customHeight="1">
      <c r="A6" s="27">
        <v>4</v>
      </c>
      <c r="B6" s="65" t="str">
        <f>"Tabela 4. Dochody ogółem budżetów jst wg stanu na koniec "&amp;kwartal&amp;" kwartału "&amp;rok&amp;" roku."</f>
        <v>Tabela 4. Dochody ogółem budżetów jst wg stanu na koniec 1 kwartału 2014 roku.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15" ht="24" customHeight="1">
      <c r="A7" s="27">
        <v>5</v>
      </c>
      <c r="B7" s="62" t="str">
        <f>"Tabela 5. Planowane wydatki budżetowe jst wg stanu na koniec  "&amp;kwartal&amp;" kwartału "&amp;rok&amp;" roku."</f>
        <v>Tabela 5. Planowane wydatki budżetowe jst wg stanu na koniec  1 kwartału 2014 roku.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4"/>
    </row>
    <row r="8" spans="1:15" ht="24" customHeight="1">
      <c r="A8" s="27">
        <v>6</v>
      </c>
      <c r="B8" s="65" t="str">
        <f>"Tabela 6. Wykonane wydatki budżetowe jst wg stanu na koniec  "&amp;kwartal&amp;" kwartału "&amp;rok&amp;" roku."</f>
        <v>Tabela 6. Wykonane wydatki budżetowe jst wg stanu na koniec  1 kwartału 2014 roku.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15" ht="24" customHeight="1">
      <c r="A9" s="27">
        <v>7</v>
      </c>
      <c r="B9" s="65" t="str">
        <f>"Tabela 7. Planowane wydatki budżetowe jst wg ważniejszych działów klasyfikacji budżetowej wg stanu na koniec  "&amp;kwartal&amp;" kwartału "&amp;rok&amp;" roku."</f>
        <v>Tabela 7. Planowane wydatki budżetowe jst wg ważniejszych działów klasyfikacji budżetowej wg stanu na koniec  1 kwartału 2014 roku.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1:15" ht="24" customHeight="1">
      <c r="A10" s="27">
        <v>8</v>
      </c>
      <c r="B10" s="65" t="str">
        <f>"Tabela 8. Wykonanie wydatków budżetowych jst wg ważniejszych działów klasyfikacji budżetowej wg stanu na koniec  "&amp;kwartal&amp;" kwartału "&amp;rok&amp;" roku."</f>
        <v>Tabela 8. Wykonanie wydatków budżetowych jst wg ważniejszych działów klasyfikacji budżetowej wg stanu na koniec  1 kwartału 2014 roku.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2" spans="1:2" ht="12.75">
      <c r="A12" s="38" t="s">
        <v>54</v>
      </c>
      <c r="B12" s="61">
        <f>2014</f>
        <v>2014</v>
      </c>
    </row>
    <row r="13" spans="1:2" ht="12.75">
      <c r="A13" s="38" t="s">
        <v>55</v>
      </c>
      <c r="B13" s="61">
        <f>1</f>
        <v>1</v>
      </c>
    </row>
    <row r="14" spans="1:2" ht="12.75">
      <c r="A14" s="38" t="s">
        <v>58</v>
      </c>
      <c r="B14" s="61" t="str">
        <f>"VI  3 2014 12:00AM"</f>
        <v>VI  3 2014 12:00AM</v>
      </c>
    </row>
  </sheetData>
  <sheetProtection/>
  <mergeCells count="10">
    <mergeCell ref="B7:O7"/>
    <mergeCell ref="B8:O8"/>
    <mergeCell ref="B9:O9"/>
    <mergeCell ref="B10:O10"/>
    <mergeCell ref="A1:O1"/>
    <mergeCell ref="B2:O2"/>
    <mergeCell ref="B3:O3"/>
    <mergeCell ref="B5:O5"/>
    <mergeCell ref="B6:O6"/>
    <mergeCell ref="B4:O4"/>
  </mergeCells>
  <printOptions/>
  <pageMargins left="0.75" right="0.75" top="1" bottom="1" header="0.5" footer="0.5"/>
  <pageSetup fitToHeight="1" fitToWidth="1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Q257"/>
  <sheetViews>
    <sheetView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38" sqref="M38"/>
    </sheetView>
  </sheetViews>
  <sheetFormatPr defaultColWidth="9.140625" defaultRowHeight="12.75"/>
  <cols>
    <col min="1" max="3" width="4.57421875" style="10" customWidth="1"/>
    <col min="4" max="6" width="4.574218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1 kwartału 2014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70" t="s">
        <v>0</v>
      </c>
      <c r="B4" s="70" t="s">
        <v>1</v>
      </c>
      <c r="C4" s="70" t="s">
        <v>2</v>
      </c>
      <c r="D4" s="70" t="s">
        <v>3</v>
      </c>
      <c r="E4" s="70" t="s">
        <v>56</v>
      </c>
      <c r="F4" s="70" t="s">
        <v>59</v>
      </c>
      <c r="G4" s="70"/>
      <c r="H4" s="71" t="s">
        <v>8</v>
      </c>
      <c r="I4" s="71"/>
      <c r="J4" s="71"/>
      <c r="K4" s="71" t="s">
        <v>6</v>
      </c>
      <c r="L4" s="71"/>
      <c r="M4" s="71"/>
      <c r="N4" s="75" t="s">
        <v>82</v>
      </c>
      <c r="O4" s="75"/>
      <c r="P4" s="75" t="s">
        <v>9</v>
      </c>
      <c r="Q4" s="75"/>
    </row>
    <row r="5" spans="1:17" s="6" customFormat="1" ht="12">
      <c r="A5" s="70"/>
      <c r="B5" s="70"/>
      <c r="C5" s="70"/>
      <c r="D5" s="70"/>
      <c r="E5" s="70"/>
      <c r="F5" s="70"/>
      <c r="G5" s="70"/>
      <c r="H5" s="75" t="s">
        <v>4</v>
      </c>
      <c r="I5" s="75" t="s">
        <v>5</v>
      </c>
      <c r="J5" s="75" t="s">
        <v>34</v>
      </c>
      <c r="K5" s="75" t="s">
        <v>4</v>
      </c>
      <c r="L5" s="75" t="s">
        <v>5</v>
      </c>
      <c r="M5" s="75" t="s">
        <v>7</v>
      </c>
      <c r="N5" s="75" t="s">
        <v>4</v>
      </c>
      <c r="O5" s="75" t="s">
        <v>5</v>
      </c>
      <c r="P5" s="75" t="s">
        <v>4</v>
      </c>
      <c r="Q5" s="75" t="s">
        <v>5</v>
      </c>
    </row>
    <row r="6" spans="1:17" s="6" customFormat="1" ht="15.75" customHeight="1">
      <c r="A6" s="70"/>
      <c r="B6" s="70"/>
      <c r="C6" s="70"/>
      <c r="D6" s="70"/>
      <c r="E6" s="70"/>
      <c r="F6" s="70"/>
      <c r="G6" s="70"/>
      <c r="H6" s="75"/>
      <c r="I6" s="75"/>
      <c r="J6" s="75"/>
      <c r="K6" s="75"/>
      <c r="L6" s="75"/>
      <c r="M6" s="75"/>
      <c r="N6" s="75"/>
      <c r="O6" s="75"/>
      <c r="P6" s="75" t="s">
        <v>4</v>
      </c>
      <c r="Q6" s="75"/>
    </row>
    <row r="7" spans="1:17" s="6" customFormat="1" ht="12">
      <c r="A7" s="72"/>
      <c r="B7" s="73"/>
      <c r="C7" s="73"/>
      <c r="D7" s="73"/>
      <c r="E7" s="73"/>
      <c r="F7" s="73"/>
      <c r="G7" s="74"/>
      <c r="H7" s="75" t="s">
        <v>10</v>
      </c>
      <c r="I7" s="75"/>
      <c r="J7" s="40" t="s">
        <v>11</v>
      </c>
      <c r="K7" s="75" t="s">
        <v>10</v>
      </c>
      <c r="L7" s="75"/>
      <c r="M7" s="40" t="s">
        <v>11</v>
      </c>
      <c r="N7" s="76" t="s">
        <v>10</v>
      </c>
      <c r="O7" s="77"/>
      <c r="P7" s="76" t="s">
        <v>11</v>
      </c>
      <c r="Q7" s="77"/>
    </row>
    <row r="8" spans="1:17" s="6" customFormat="1" ht="12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78">
        <v>6</v>
      </c>
      <c r="G8" s="78"/>
      <c r="H8" s="46">
        <v>7</v>
      </c>
      <c r="I8" s="46">
        <v>8</v>
      </c>
      <c r="J8" s="46">
        <v>9</v>
      </c>
      <c r="K8" s="46">
        <v>10</v>
      </c>
      <c r="L8" s="46">
        <v>11</v>
      </c>
      <c r="M8" s="46">
        <v>12</v>
      </c>
      <c r="N8" s="46">
        <v>13</v>
      </c>
      <c r="O8" s="46">
        <v>14</v>
      </c>
      <c r="P8" s="46">
        <v>15</v>
      </c>
      <c r="Q8" s="46">
        <v>16</v>
      </c>
    </row>
    <row r="9" spans="1:17" ht="12.75">
      <c r="A9" s="35">
        <v>6</v>
      </c>
      <c r="B9" s="35">
        <v>2</v>
      </c>
      <c r="C9" s="35">
        <v>1</v>
      </c>
      <c r="D9" s="36">
        <v>1</v>
      </c>
      <c r="E9" s="37"/>
      <c r="F9" s="7" t="s">
        <v>86</v>
      </c>
      <c r="G9" s="55" t="s">
        <v>87</v>
      </c>
      <c r="H9" s="8">
        <v>115388805</v>
      </c>
      <c r="I9" s="8">
        <v>19365119.42</v>
      </c>
      <c r="J9" s="9">
        <v>16.78</v>
      </c>
      <c r="K9" s="8">
        <v>120719260</v>
      </c>
      <c r="L9" s="8">
        <v>17667284.73</v>
      </c>
      <c r="M9" s="9">
        <v>14.63</v>
      </c>
      <c r="N9" s="8">
        <v>-5330455</v>
      </c>
      <c r="O9" s="8">
        <v>1697834.69</v>
      </c>
      <c r="P9" s="9">
        <v>-4.61</v>
      </c>
      <c r="Q9" s="9">
        <v>8.76</v>
      </c>
    </row>
    <row r="10" spans="1:17" ht="12.75">
      <c r="A10" s="35">
        <v>6</v>
      </c>
      <c r="B10" s="35">
        <v>16</v>
      </c>
      <c r="C10" s="35">
        <v>1</v>
      </c>
      <c r="D10" s="36">
        <v>1</v>
      </c>
      <c r="E10" s="37"/>
      <c r="F10" s="7" t="s">
        <v>86</v>
      </c>
      <c r="G10" s="55" t="s">
        <v>88</v>
      </c>
      <c r="H10" s="8">
        <v>47774212</v>
      </c>
      <c r="I10" s="8">
        <v>13009020.65</v>
      </c>
      <c r="J10" s="9">
        <v>27.23</v>
      </c>
      <c r="K10" s="8">
        <v>47769212</v>
      </c>
      <c r="L10" s="8">
        <v>11695892.48</v>
      </c>
      <c r="M10" s="9">
        <v>24.48</v>
      </c>
      <c r="N10" s="8">
        <v>5000</v>
      </c>
      <c r="O10" s="8">
        <v>1313128.17</v>
      </c>
      <c r="P10" s="9">
        <v>0.01</v>
      </c>
      <c r="Q10" s="9">
        <v>10.09</v>
      </c>
    </row>
    <row r="11" spans="1:17" ht="12.75">
      <c r="A11" s="35">
        <v>6</v>
      </c>
      <c r="B11" s="35">
        <v>4</v>
      </c>
      <c r="C11" s="35">
        <v>1</v>
      </c>
      <c r="D11" s="36">
        <v>1</v>
      </c>
      <c r="E11" s="37"/>
      <c r="F11" s="7" t="s">
        <v>86</v>
      </c>
      <c r="G11" s="55" t="s">
        <v>89</v>
      </c>
      <c r="H11" s="8">
        <v>64926668</v>
      </c>
      <c r="I11" s="8">
        <v>13493743.22</v>
      </c>
      <c r="J11" s="9">
        <v>20.78</v>
      </c>
      <c r="K11" s="8">
        <v>64017268</v>
      </c>
      <c r="L11" s="8">
        <v>11821506.8</v>
      </c>
      <c r="M11" s="9">
        <v>18.46</v>
      </c>
      <c r="N11" s="8">
        <v>909400</v>
      </c>
      <c r="O11" s="8">
        <v>1672236.42</v>
      </c>
      <c r="P11" s="9">
        <v>1.4</v>
      </c>
      <c r="Q11" s="9">
        <v>12.39</v>
      </c>
    </row>
    <row r="12" spans="1:17" ht="12.75">
      <c r="A12" s="35">
        <v>6</v>
      </c>
      <c r="B12" s="35">
        <v>6</v>
      </c>
      <c r="C12" s="35">
        <v>1</v>
      </c>
      <c r="D12" s="36">
        <v>1</v>
      </c>
      <c r="E12" s="37"/>
      <c r="F12" s="7" t="s">
        <v>86</v>
      </c>
      <c r="G12" s="55" t="s">
        <v>90</v>
      </c>
      <c r="H12" s="8">
        <v>57497002</v>
      </c>
      <c r="I12" s="8">
        <v>13619837.72</v>
      </c>
      <c r="J12" s="9">
        <v>23.68</v>
      </c>
      <c r="K12" s="8">
        <v>65217700</v>
      </c>
      <c r="L12" s="8">
        <v>11905085.8</v>
      </c>
      <c r="M12" s="9">
        <v>18.25</v>
      </c>
      <c r="N12" s="8">
        <v>-7720698</v>
      </c>
      <c r="O12" s="8">
        <v>1714751.92</v>
      </c>
      <c r="P12" s="9">
        <v>-13.42</v>
      </c>
      <c r="Q12" s="9">
        <v>12.59</v>
      </c>
    </row>
    <row r="13" spans="1:17" ht="12.75">
      <c r="A13" s="35">
        <v>6</v>
      </c>
      <c r="B13" s="35">
        <v>7</v>
      </c>
      <c r="C13" s="35">
        <v>1</v>
      </c>
      <c r="D13" s="36">
        <v>1</v>
      </c>
      <c r="E13" s="37"/>
      <c r="F13" s="7" t="s">
        <v>86</v>
      </c>
      <c r="G13" s="55" t="s">
        <v>91</v>
      </c>
      <c r="H13" s="8">
        <v>102458405</v>
      </c>
      <c r="I13" s="8">
        <v>24882298.92</v>
      </c>
      <c r="J13" s="9">
        <v>24.28</v>
      </c>
      <c r="K13" s="8">
        <v>111240833</v>
      </c>
      <c r="L13" s="8">
        <v>23228539.56</v>
      </c>
      <c r="M13" s="9">
        <v>20.88</v>
      </c>
      <c r="N13" s="8">
        <v>-8782428</v>
      </c>
      <c r="O13" s="8">
        <v>1653759.36</v>
      </c>
      <c r="P13" s="9">
        <v>-8.57</v>
      </c>
      <c r="Q13" s="9">
        <v>6.64</v>
      </c>
    </row>
    <row r="14" spans="1:17" ht="12.75">
      <c r="A14" s="35">
        <v>6</v>
      </c>
      <c r="B14" s="35">
        <v>8</v>
      </c>
      <c r="C14" s="35">
        <v>1</v>
      </c>
      <c r="D14" s="36">
        <v>1</v>
      </c>
      <c r="E14" s="37"/>
      <c r="F14" s="7" t="s">
        <v>86</v>
      </c>
      <c r="G14" s="55" t="s">
        <v>92</v>
      </c>
      <c r="H14" s="8">
        <v>78091718</v>
      </c>
      <c r="I14" s="8">
        <v>18233833.86</v>
      </c>
      <c r="J14" s="9">
        <v>23.34</v>
      </c>
      <c r="K14" s="8">
        <v>85456518</v>
      </c>
      <c r="L14" s="8">
        <v>14432233.03</v>
      </c>
      <c r="M14" s="9">
        <v>16.88</v>
      </c>
      <c r="N14" s="8">
        <v>-7364800</v>
      </c>
      <c r="O14" s="8">
        <v>3801600.83</v>
      </c>
      <c r="P14" s="9">
        <v>-9.43</v>
      </c>
      <c r="Q14" s="9">
        <v>20.84</v>
      </c>
    </row>
    <row r="15" spans="1:17" ht="12.75">
      <c r="A15" s="35">
        <v>6</v>
      </c>
      <c r="B15" s="35">
        <v>11</v>
      </c>
      <c r="C15" s="35">
        <v>1</v>
      </c>
      <c r="D15" s="36">
        <v>1</v>
      </c>
      <c r="E15" s="37"/>
      <c r="F15" s="7" t="s">
        <v>86</v>
      </c>
      <c r="G15" s="55" t="s">
        <v>93</v>
      </c>
      <c r="H15" s="8">
        <v>81170349</v>
      </c>
      <c r="I15" s="8">
        <v>24341964.28</v>
      </c>
      <c r="J15" s="9">
        <v>29.98</v>
      </c>
      <c r="K15" s="8">
        <v>80298586</v>
      </c>
      <c r="L15" s="8">
        <v>19375596.87</v>
      </c>
      <c r="M15" s="9">
        <v>24.12</v>
      </c>
      <c r="N15" s="8">
        <v>871763</v>
      </c>
      <c r="O15" s="8">
        <v>4966367.41</v>
      </c>
      <c r="P15" s="9">
        <v>1.07</v>
      </c>
      <c r="Q15" s="9">
        <v>20.4</v>
      </c>
    </row>
    <row r="16" spans="1:17" ht="12.75">
      <c r="A16" s="35">
        <v>6</v>
      </c>
      <c r="B16" s="35">
        <v>1</v>
      </c>
      <c r="C16" s="35">
        <v>1</v>
      </c>
      <c r="D16" s="36">
        <v>1</v>
      </c>
      <c r="E16" s="37"/>
      <c r="F16" s="7" t="s">
        <v>86</v>
      </c>
      <c r="G16" s="55" t="s">
        <v>94</v>
      </c>
      <c r="H16" s="8">
        <v>50679885.36</v>
      </c>
      <c r="I16" s="8">
        <v>14285406.64</v>
      </c>
      <c r="J16" s="9">
        <v>28.18</v>
      </c>
      <c r="K16" s="8">
        <v>53079885.36</v>
      </c>
      <c r="L16" s="8">
        <v>12290087.32</v>
      </c>
      <c r="M16" s="9">
        <v>23.15</v>
      </c>
      <c r="N16" s="8">
        <v>-2400000</v>
      </c>
      <c r="O16" s="8">
        <v>1995319.32</v>
      </c>
      <c r="P16" s="9">
        <v>-4.73</v>
      </c>
      <c r="Q16" s="9">
        <v>13.96</v>
      </c>
    </row>
    <row r="17" spans="1:17" ht="12.75">
      <c r="A17" s="35">
        <v>6</v>
      </c>
      <c r="B17" s="35">
        <v>14</v>
      </c>
      <c r="C17" s="35">
        <v>1</v>
      </c>
      <c r="D17" s="36">
        <v>1</v>
      </c>
      <c r="E17" s="37"/>
      <c r="F17" s="7" t="s">
        <v>86</v>
      </c>
      <c r="G17" s="55" t="s">
        <v>95</v>
      </c>
      <c r="H17" s="8">
        <v>201384140</v>
      </c>
      <c r="I17" s="8">
        <v>48810849.33</v>
      </c>
      <c r="J17" s="9">
        <v>24.23</v>
      </c>
      <c r="K17" s="8">
        <v>203588323</v>
      </c>
      <c r="L17" s="8">
        <v>39634924.91</v>
      </c>
      <c r="M17" s="9">
        <v>19.46</v>
      </c>
      <c r="N17" s="8">
        <v>-2204183</v>
      </c>
      <c r="O17" s="8">
        <v>9175924.42</v>
      </c>
      <c r="P17" s="9">
        <v>-1.09</v>
      </c>
      <c r="Q17" s="9">
        <v>18.79</v>
      </c>
    </row>
    <row r="18" spans="1:17" ht="12.75">
      <c r="A18" s="35">
        <v>6</v>
      </c>
      <c r="B18" s="35">
        <v>15</v>
      </c>
      <c r="C18" s="35">
        <v>1</v>
      </c>
      <c r="D18" s="36">
        <v>1</v>
      </c>
      <c r="E18" s="37"/>
      <c r="F18" s="7" t="s">
        <v>86</v>
      </c>
      <c r="G18" s="55" t="s">
        <v>96</v>
      </c>
      <c r="H18" s="8">
        <v>51234888.76</v>
      </c>
      <c r="I18" s="8">
        <v>13154888.59</v>
      </c>
      <c r="J18" s="9">
        <v>25.67</v>
      </c>
      <c r="K18" s="8">
        <v>50241113.13</v>
      </c>
      <c r="L18" s="8">
        <v>10425800.8</v>
      </c>
      <c r="M18" s="9">
        <v>20.75</v>
      </c>
      <c r="N18" s="8">
        <v>993775.63</v>
      </c>
      <c r="O18" s="8">
        <v>2729087.79</v>
      </c>
      <c r="P18" s="9">
        <v>1.93</v>
      </c>
      <c r="Q18" s="9">
        <v>20.74</v>
      </c>
    </row>
    <row r="19" spans="1:17" ht="12.75">
      <c r="A19" s="35">
        <v>6</v>
      </c>
      <c r="B19" s="35">
        <v>3</v>
      </c>
      <c r="C19" s="35">
        <v>1</v>
      </c>
      <c r="D19" s="36">
        <v>1</v>
      </c>
      <c r="E19" s="37"/>
      <c r="F19" s="7" t="s">
        <v>86</v>
      </c>
      <c r="G19" s="55" t="s">
        <v>97</v>
      </c>
      <c r="H19" s="8">
        <v>13937450.44</v>
      </c>
      <c r="I19" s="8">
        <v>4132011.25</v>
      </c>
      <c r="J19" s="9">
        <v>29.64</v>
      </c>
      <c r="K19" s="8">
        <v>13072520</v>
      </c>
      <c r="L19" s="8">
        <v>3456171.32</v>
      </c>
      <c r="M19" s="9">
        <v>26.43</v>
      </c>
      <c r="N19" s="8">
        <v>864930.44</v>
      </c>
      <c r="O19" s="8">
        <v>675839.93</v>
      </c>
      <c r="P19" s="9">
        <v>6.2</v>
      </c>
      <c r="Q19" s="9">
        <v>16.35</v>
      </c>
    </row>
    <row r="20" spans="1:17" ht="12.75">
      <c r="A20" s="35">
        <v>6</v>
      </c>
      <c r="B20" s="35">
        <v>11</v>
      </c>
      <c r="C20" s="35">
        <v>2</v>
      </c>
      <c r="D20" s="36">
        <v>1</v>
      </c>
      <c r="E20" s="37"/>
      <c r="F20" s="7" t="s">
        <v>86</v>
      </c>
      <c r="G20" s="55" t="s">
        <v>98</v>
      </c>
      <c r="H20" s="8">
        <v>8540647</v>
      </c>
      <c r="I20" s="8">
        <v>2382019.73</v>
      </c>
      <c r="J20" s="9">
        <v>27.89</v>
      </c>
      <c r="K20" s="8">
        <v>8552879</v>
      </c>
      <c r="L20" s="8">
        <v>1993791.77</v>
      </c>
      <c r="M20" s="9">
        <v>23.31</v>
      </c>
      <c r="N20" s="8">
        <v>-12232</v>
      </c>
      <c r="O20" s="8">
        <v>388227.96</v>
      </c>
      <c r="P20" s="9">
        <v>-0.14</v>
      </c>
      <c r="Q20" s="9">
        <v>16.29</v>
      </c>
    </row>
    <row r="21" spans="1:17" ht="12.75">
      <c r="A21" s="35">
        <v>6</v>
      </c>
      <c r="B21" s="35">
        <v>17</v>
      </c>
      <c r="C21" s="35">
        <v>1</v>
      </c>
      <c r="D21" s="36">
        <v>1</v>
      </c>
      <c r="E21" s="37"/>
      <c r="F21" s="7" t="s">
        <v>86</v>
      </c>
      <c r="G21" s="55" t="s">
        <v>99</v>
      </c>
      <c r="H21" s="8">
        <v>104314672.96</v>
      </c>
      <c r="I21" s="8">
        <v>31979992.02</v>
      </c>
      <c r="J21" s="9">
        <v>30.65</v>
      </c>
      <c r="K21" s="8">
        <v>111315978.19</v>
      </c>
      <c r="L21" s="8">
        <v>24887375.18</v>
      </c>
      <c r="M21" s="9">
        <v>22.35</v>
      </c>
      <c r="N21" s="8">
        <v>-7001305.23</v>
      </c>
      <c r="O21" s="8">
        <v>7092616.84</v>
      </c>
      <c r="P21" s="9">
        <v>-6.71</v>
      </c>
      <c r="Q21" s="9">
        <v>22.17</v>
      </c>
    </row>
    <row r="22" spans="1:17" ht="12.75">
      <c r="A22" s="35">
        <v>6</v>
      </c>
      <c r="B22" s="35">
        <v>1</v>
      </c>
      <c r="C22" s="35">
        <v>2</v>
      </c>
      <c r="D22" s="36">
        <v>1</v>
      </c>
      <c r="E22" s="37"/>
      <c r="F22" s="7" t="s">
        <v>86</v>
      </c>
      <c r="G22" s="55" t="s">
        <v>100</v>
      </c>
      <c r="H22" s="8">
        <v>18639463.5</v>
      </c>
      <c r="I22" s="8">
        <v>5193996.41</v>
      </c>
      <c r="J22" s="9">
        <v>27.86</v>
      </c>
      <c r="K22" s="8">
        <v>21954042.06</v>
      </c>
      <c r="L22" s="8">
        <v>3486571.5</v>
      </c>
      <c r="M22" s="9">
        <v>15.88</v>
      </c>
      <c r="N22" s="8">
        <v>-3314578.56</v>
      </c>
      <c r="O22" s="8">
        <v>1707424.91</v>
      </c>
      <c r="P22" s="9">
        <v>-17.78</v>
      </c>
      <c r="Q22" s="9">
        <v>32.87</v>
      </c>
    </row>
    <row r="23" spans="1:17" ht="12.75">
      <c r="A23" s="35">
        <v>6</v>
      </c>
      <c r="B23" s="35">
        <v>18</v>
      </c>
      <c r="C23" s="35">
        <v>1</v>
      </c>
      <c r="D23" s="36">
        <v>1</v>
      </c>
      <c r="E23" s="37"/>
      <c r="F23" s="7" t="s">
        <v>86</v>
      </c>
      <c r="G23" s="55" t="s">
        <v>101</v>
      </c>
      <c r="H23" s="8">
        <v>56225823</v>
      </c>
      <c r="I23" s="8">
        <v>16429812.54</v>
      </c>
      <c r="J23" s="9">
        <v>29.22</v>
      </c>
      <c r="K23" s="8">
        <v>55838844</v>
      </c>
      <c r="L23" s="8">
        <v>13526240.28</v>
      </c>
      <c r="M23" s="9">
        <v>24.22</v>
      </c>
      <c r="N23" s="8">
        <v>386979</v>
      </c>
      <c r="O23" s="8">
        <v>2903572.26</v>
      </c>
      <c r="P23" s="9">
        <v>0.68</v>
      </c>
      <c r="Q23" s="9">
        <v>17.67</v>
      </c>
    </row>
    <row r="24" spans="1:17" ht="12.75">
      <c r="A24" s="35">
        <v>6</v>
      </c>
      <c r="B24" s="35">
        <v>19</v>
      </c>
      <c r="C24" s="35">
        <v>1</v>
      </c>
      <c r="D24" s="36">
        <v>1</v>
      </c>
      <c r="E24" s="37"/>
      <c r="F24" s="7" t="s">
        <v>86</v>
      </c>
      <c r="G24" s="55" t="s">
        <v>102</v>
      </c>
      <c r="H24" s="8">
        <v>38943367</v>
      </c>
      <c r="I24" s="8">
        <v>10407403.39</v>
      </c>
      <c r="J24" s="9">
        <v>26.72</v>
      </c>
      <c r="K24" s="8">
        <v>37794372</v>
      </c>
      <c r="L24" s="8">
        <v>9713469.69</v>
      </c>
      <c r="M24" s="9">
        <v>25.7</v>
      </c>
      <c r="N24" s="8">
        <v>1148995</v>
      </c>
      <c r="O24" s="8">
        <v>693933.7</v>
      </c>
      <c r="P24" s="9">
        <v>2.95</v>
      </c>
      <c r="Q24" s="9">
        <v>6.66</v>
      </c>
    </row>
    <row r="25" spans="1:17" ht="12.75">
      <c r="A25" s="35">
        <v>6</v>
      </c>
      <c r="B25" s="35">
        <v>8</v>
      </c>
      <c r="C25" s="35">
        <v>2</v>
      </c>
      <c r="D25" s="36">
        <v>2</v>
      </c>
      <c r="E25" s="37"/>
      <c r="F25" s="7" t="s">
        <v>86</v>
      </c>
      <c r="G25" s="55" t="s">
        <v>103</v>
      </c>
      <c r="H25" s="8">
        <v>11492556.93</v>
      </c>
      <c r="I25" s="8">
        <v>3170620.28</v>
      </c>
      <c r="J25" s="9">
        <v>27.58</v>
      </c>
      <c r="K25" s="8">
        <v>12202222.93</v>
      </c>
      <c r="L25" s="8">
        <v>2755209.85</v>
      </c>
      <c r="M25" s="9">
        <v>22.57</v>
      </c>
      <c r="N25" s="8">
        <v>-709666</v>
      </c>
      <c r="O25" s="8">
        <v>415410.43</v>
      </c>
      <c r="P25" s="9">
        <v>-6.17</v>
      </c>
      <c r="Q25" s="9">
        <v>13.1</v>
      </c>
    </row>
    <row r="26" spans="1:17" ht="12.75">
      <c r="A26" s="35">
        <v>6</v>
      </c>
      <c r="B26" s="35">
        <v>11</v>
      </c>
      <c r="C26" s="35">
        <v>3</v>
      </c>
      <c r="D26" s="36">
        <v>2</v>
      </c>
      <c r="E26" s="37"/>
      <c r="F26" s="7" t="s">
        <v>86</v>
      </c>
      <c r="G26" s="55" t="s">
        <v>104</v>
      </c>
      <c r="H26" s="8">
        <v>16994938.21</v>
      </c>
      <c r="I26" s="8">
        <v>4978524.6</v>
      </c>
      <c r="J26" s="9">
        <v>29.29</v>
      </c>
      <c r="K26" s="8">
        <v>16297562.21</v>
      </c>
      <c r="L26" s="8">
        <v>4397251.39</v>
      </c>
      <c r="M26" s="9">
        <v>26.98</v>
      </c>
      <c r="N26" s="8">
        <v>697376</v>
      </c>
      <c r="O26" s="8">
        <v>581273.21</v>
      </c>
      <c r="P26" s="9">
        <v>4.1</v>
      </c>
      <c r="Q26" s="9">
        <v>11.67</v>
      </c>
    </row>
    <row r="27" spans="1:17" ht="12.75">
      <c r="A27" s="35">
        <v>6</v>
      </c>
      <c r="B27" s="35">
        <v>20</v>
      </c>
      <c r="C27" s="35">
        <v>1</v>
      </c>
      <c r="D27" s="36">
        <v>2</v>
      </c>
      <c r="E27" s="37"/>
      <c r="F27" s="7" t="s">
        <v>86</v>
      </c>
      <c r="G27" s="55" t="s">
        <v>104</v>
      </c>
      <c r="H27" s="8">
        <v>13943782.34</v>
      </c>
      <c r="I27" s="8">
        <v>3604193.71</v>
      </c>
      <c r="J27" s="9">
        <v>25.84</v>
      </c>
      <c r="K27" s="8">
        <v>17784078.34</v>
      </c>
      <c r="L27" s="8">
        <v>2832158.03</v>
      </c>
      <c r="M27" s="9">
        <v>15.92</v>
      </c>
      <c r="N27" s="8">
        <v>-3840296</v>
      </c>
      <c r="O27" s="8">
        <v>772035.68</v>
      </c>
      <c r="P27" s="9">
        <v>-27.54</v>
      </c>
      <c r="Q27" s="9">
        <v>21.42</v>
      </c>
    </row>
    <row r="28" spans="1:17" ht="12.75">
      <c r="A28" s="35">
        <v>6</v>
      </c>
      <c r="B28" s="35">
        <v>2</v>
      </c>
      <c r="C28" s="35">
        <v>2</v>
      </c>
      <c r="D28" s="36">
        <v>2</v>
      </c>
      <c r="E28" s="37"/>
      <c r="F28" s="7" t="s">
        <v>86</v>
      </c>
      <c r="G28" s="55" t="s">
        <v>105</v>
      </c>
      <c r="H28" s="8">
        <v>9982628.44</v>
      </c>
      <c r="I28" s="8">
        <v>3059619.46</v>
      </c>
      <c r="J28" s="9">
        <v>30.64</v>
      </c>
      <c r="K28" s="8">
        <v>10382628.44</v>
      </c>
      <c r="L28" s="8">
        <v>2609031.17</v>
      </c>
      <c r="M28" s="9">
        <v>25.12</v>
      </c>
      <c r="N28" s="8">
        <v>-400000</v>
      </c>
      <c r="O28" s="8">
        <v>450588.29</v>
      </c>
      <c r="P28" s="9">
        <v>-4</v>
      </c>
      <c r="Q28" s="9">
        <v>14.72</v>
      </c>
    </row>
    <row r="29" spans="1:17" ht="12.75">
      <c r="A29" s="35">
        <v>6</v>
      </c>
      <c r="B29" s="35">
        <v>14</v>
      </c>
      <c r="C29" s="35">
        <v>2</v>
      </c>
      <c r="D29" s="36">
        <v>2</v>
      </c>
      <c r="E29" s="37"/>
      <c r="F29" s="7" t="s">
        <v>86</v>
      </c>
      <c r="G29" s="55" t="s">
        <v>106</v>
      </c>
      <c r="H29" s="8">
        <v>12651600</v>
      </c>
      <c r="I29" s="8">
        <v>3254466.69</v>
      </c>
      <c r="J29" s="9">
        <v>25.72</v>
      </c>
      <c r="K29" s="8">
        <v>14107843</v>
      </c>
      <c r="L29" s="8">
        <v>3291115.51</v>
      </c>
      <c r="M29" s="9">
        <v>23.32</v>
      </c>
      <c r="N29" s="8">
        <v>-1456243</v>
      </c>
      <c r="O29" s="8">
        <v>-36648.82</v>
      </c>
      <c r="P29" s="9">
        <v>-11.51</v>
      </c>
      <c r="Q29" s="9">
        <v>-1.12</v>
      </c>
    </row>
    <row r="30" spans="1:17" ht="12.75">
      <c r="A30" s="35">
        <v>6</v>
      </c>
      <c r="B30" s="35">
        <v>5</v>
      </c>
      <c r="C30" s="35">
        <v>1</v>
      </c>
      <c r="D30" s="36">
        <v>2</v>
      </c>
      <c r="E30" s="37"/>
      <c r="F30" s="7" t="s">
        <v>86</v>
      </c>
      <c r="G30" s="55" t="s">
        <v>107</v>
      </c>
      <c r="H30" s="8">
        <v>10922421.74</v>
      </c>
      <c r="I30" s="8">
        <v>2648527.42</v>
      </c>
      <c r="J30" s="9">
        <v>24.24</v>
      </c>
      <c r="K30" s="8">
        <v>11400494.38</v>
      </c>
      <c r="L30" s="8">
        <v>2342276.13</v>
      </c>
      <c r="M30" s="9">
        <v>20.54</v>
      </c>
      <c r="N30" s="8">
        <v>-478072.64</v>
      </c>
      <c r="O30" s="8">
        <v>306251.29</v>
      </c>
      <c r="P30" s="9">
        <v>-4.37</v>
      </c>
      <c r="Q30" s="9">
        <v>11.56</v>
      </c>
    </row>
    <row r="31" spans="1:17" ht="12.75">
      <c r="A31" s="35">
        <v>6</v>
      </c>
      <c r="B31" s="35">
        <v>18</v>
      </c>
      <c r="C31" s="35">
        <v>2</v>
      </c>
      <c r="D31" s="36">
        <v>2</v>
      </c>
      <c r="E31" s="37"/>
      <c r="F31" s="7" t="s">
        <v>86</v>
      </c>
      <c r="G31" s="55" t="s">
        <v>108</v>
      </c>
      <c r="H31" s="8">
        <v>14089574.61</v>
      </c>
      <c r="I31" s="8">
        <v>2646585.8</v>
      </c>
      <c r="J31" s="9">
        <v>18.78</v>
      </c>
      <c r="K31" s="8">
        <v>13519514.61</v>
      </c>
      <c r="L31" s="8">
        <v>2301451.77</v>
      </c>
      <c r="M31" s="9">
        <v>17.02</v>
      </c>
      <c r="N31" s="8">
        <v>570060</v>
      </c>
      <c r="O31" s="8">
        <v>345134.03</v>
      </c>
      <c r="P31" s="9">
        <v>4.04</v>
      </c>
      <c r="Q31" s="9">
        <v>13.04</v>
      </c>
    </row>
    <row r="32" spans="1:17" ht="12.75">
      <c r="A32" s="35">
        <v>6</v>
      </c>
      <c r="B32" s="35">
        <v>1</v>
      </c>
      <c r="C32" s="35">
        <v>3</v>
      </c>
      <c r="D32" s="36">
        <v>2</v>
      </c>
      <c r="E32" s="37"/>
      <c r="F32" s="7" t="s">
        <v>86</v>
      </c>
      <c r="G32" s="55" t="s">
        <v>109</v>
      </c>
      <c r="H32" s="8">
        <v>32813191</v>
      </c>
      <c r="I32" s="8">
        <v>9984373.64</v>
      </c>
      <c r="J32" s="9">
        <v>30.42</v>
      </c>
      <c r="K32" s="8">
        <v>33913191</v>
      </c>
      <c r="L32" s="8">
        <v>7497484.13</v>
      </c>
      <c r="M32" s="9">
        <v>22.1</v>
      </c>
      <c r="N32" s="8">
        <v>-1100000</v>
      </c>
      <c r="O32" s="8">
        <v>2486889.51</v>
      </c>
      <c r="P32" s="9">
        <v>-3.35</v>
      </c>
      <c r="Q32" s="9">
        <v>24.9</v>
      </c>
    </row>
    <row r="33" spans="1:17" ht="12.75">
      <c r="A33" s="35">
        <v>6</v>
      </c>
      <c r="B33" s="35">
        <v>3</v>
      </c>
      <c r="C33" s="35">
        <v>2</v>
      </c>
      <c r="D33" s="36">
        <v>2</v>
      </c>
      <c r="E33" s="37"/>
      <c r="F33" s="7" t="s">
        <v>86</v>
      </c>
      <c r="G33" s="55" t="s">
        <v>110</v>
      </c>
      <c r="H33" s="8">
        <v>8711533.4</v>
      </c>
      <c r="I33" s="8">
        <v>2699378.84</v>
      </c>
      <c r="J33" s="9">
        <v>30.98</v>
      </c>
      <c r="K33" s="8">
        <v>8519933.4</v>
      </c>
      <c r="L33" s="8">
        <v>2116579.02</v>
      </c>
      <c r="M33" s="9">
        <v>24.84</v>
      </c>
      <c r="N33" s="8">
        <v>191600</v>
      </c>
      <c r="O33" s="8">
        <v>582799.82</v>
      </c>
      <c r="P33" s="9">
        <v>2.19</v>
      </c>
      <c r="Q33" s="9">
        <v>21.59</v>
      </c>
    </row>
    <row r="34" spans="1:17" ht="12.75">
      <c r="A34" s="35">
        <v>6</v>
      </c>
      <c r="B34" s="35">
        <v>2</v>
      </c>
      <c r="C34" s="35">
        <v>3</v>
      </c>
      <c r="D34" s="36">
        <v>2</v>
      </c>
      <c r="E34" s="37"/>
      <c r="F34" s="7" t="s">
        <v>86</v>
      </c>
      <c r="G34" s="55" t="s">
        <v>87</v>
      </c>
      <c r="H34" s="8">
        <v>59265621.96</v>
      </c>
      <c r="I34" s="8">
        <v>16237169.02</v>
      </c>
      <c r="J34" s="9">
        <v>27.39</v>
      </c>
      <c r="K34" s="8">
        <v>67266404.25</v>
      </c>
      <c r="L34" s="8">
        <v>9321185.56</v>
      </c>
      <c r="M34" s="9">
        <v>13.85</v>
      </c>
      <c r="N34" s="8">
        <v>-8000782.29</v>
      </c>
      <c r="O34" s="8">
        <v>6915983.46</v>
      </c>
      <c r="P34" s="9">
        <v>-13.49</v>
      </c>
      <c r="Q34" s="9">
        <v>42.59</v>
      </c>
    </row>
    <row r="35" spans="1:17" ht="12.75">
      <c r="A35" s="35">
        <v>6</v>
      </c>
      <c r="B35" s="35">
        <v>2</v>
      </c>
      <c r="C35" s="35">
        <v>4</v>
      </c>
      <c r="D35" s="36">
        <v>2</v>
      </c>
      <c r="E35" s="37"/>
      <c r="F35" s="7" t="s">
        <v>86</v>
      </c>
      <c r="G35" s="55" t="s">
        <v>111</v>
      </c>
      <c r="H35" s="8">
        <v>20438421.22</v>
      </c>
      <c r="I35" s="8">
        <v>3324091.14</v>
      </c>
      <c r="J35" s="9">
        <v>16.26</v>
      </c>
      <c r="K35" s="8">
        <v>19377645.22</v>
      </c>
      <c r="L35" s="8">
        <v>4530599.09</v>
      </c>
      <c r="M35" s="9">
        <v>23.38</v>
      </c>
      <c r="N35" s="8">
        <v>1060776</v>
      </c>
      <c r="O35" s="8">
        <v>-1206507.95</v>
      </c>
      <c r="P35" s="9">
        <v>5.19</v>
      </c>
      <c r="Q35" s="9">
        <v>-36.29</v>
      </c>
    </row>
    <row r="36" spans="1:17" ht="12.75">
      <c r="A36" s="35">
        <v>6</v>
      </c>
      <c r="B36" s="35">
        <v>15</v>
      </c>
      <c r="C36" s="35">
        <v>2</v>
      </c>
      <c r="D36" s="36">
        <v>2</v>
      </c>
      <c r="E36" s="37"/>
      <c r="F36" s="7" t="s">
        <v>86</v>
      </c>
      <c r="G36" s="55" t="s">
        <v>112</v>
      </c>
      <c r="H36" s="8">
        <v>19460986</v>
      </c>
      <c r="I36" s="8">
        <v>5614021.26</v>
      </c>
      <c r="J36" s="9">
        <v>28.84</v>
      </c>
      <c r="K36" s="8">
        <v>18734986</v>
      </c>
      <c r="L36" s="8">
        <v>3962032.34</v>
      </c>
      <c r="M36" s="9">
        <v>21.14</v>
      </c>
      <c r="N36" s="8">
        <v>726000</v>
      </c>
      <c r="O36" s="8">
        <v>1651988.92</v>
      </c>
      <c r="P36" s="9">
        <v>3.73</v>
      </c>
      <c r="Q36" s="9">
        <v>29.42</v>
      </c>
    </row>
    <row r="37" spans="1:17" ht="12.75">
      <c r="A37" s="35">
        <v>6</v>
      </c>
      <c r="B37" s="35">
        <v>9</v>
      </c>
      <c r="C37" s="35">
        <v>2</v>
      </c>
      <c r="D37" s="36">
        <v>2</v>
      </c>
      <c r="E37" s="37"/>
      <c r="F37" s="7" t="s">
        <v>86</v>
      </c>
      <c r="G37" s="55" t="s">
        <v>113</v>
      </c>
      <c r="H37" s="8">
        <v>9760746</v>
      </c>
      <c r="I37" s="8">
        <v>2522146.44</v>
      </c>
      <c r="J37" s="9">
        <v>25.83</v>
      </c>
      <c r="K37" s="8">
        <v>9760746</v>
      </c>
      <c r="L37" s="8">
        <v>2055284.06</v>
      </c>
      <c r="M37" s="9">
        <v>21.05</v>
      </c>
      <c r="N37" s="8">
        <v>0</v>
      </c>
      <c r="O37" s="8">
        <v>466862.38</v>
      </c>
      <c r="P37" s="9">
        <v>0</v>
      </c>
      <c r="Q37" s="9">
        <v>18.51</v>
      </c>
    </row>
    <row r="38" spans="1:17" ht="12.75">
      <c r="A38" s="35">
        <v>6</v>
      </c>
      <c r="B38" s="35">
        <v>3</v>
      </c>
      <c r="C38" s="35">
        <v>3</v>
      </c>
      <c r="D38" s="36">
        <v>2</v>
      </c>
      <c r="E38" s="37"/>
      <c r="F38" s="7" t="s">
        <v>86</v>
      </c>
      <c r="G38" s="55" t="s">
        <v>114</v>
      </c>
      <c r="H38" s="8">
        <v>38760593</v>
      </c>
      <c r="I38" s="8">
        <v>11222606.36</v>
      </c>
      <c r="J38" s="9">
        <v>28.95</v>
      </c>
      <c r="K38" s="8">
        <v>41311686</v>
      </c>
      <c r="L38" s="8">
        <v>8465776.38</v>
      </c>
      <c r="M38" s="9">
        <v>20.49</v>
      </c>
      <c r="N38" s="8">
        <v>-2551093</v>
      </c>
      <c r="O38" s="8">
        <v>2756829.98</v>
      </c>
      <c r="P38" s="9">
        <v>-6.58</v>
      </c>
      <c r="Q38" s="9">
        <v>24.56</v>
      </c>
    </row>
    <row r="39" spans="1:17" ht="12.75">
      <c r="A39" s="35">
        <v>6</v>
      </c>
      <c r="B39" s="35">
        <v>12</v>
      </c>
      <c r="C39" s="35">
        <v>1</v>
      </c>
      <c r="D39" s="36">
        <v>2</v>
      </c>
      <c r="E39" s="37"/>
      <c r="F39" s="7" t="s">
        <v>86</v>
      </c>
      <c r="G39" s="55" t="s">
        <v>115</v>
      </c>
      <c r="H39" s="8">
        <v>19336857.47</v>
      </c>
      <c r="I39" s="8">
        <v>5369002.86</v>
      </c>
      <c r="J39" s="9">
        <v>27.76</v>
      </c>
      <c r="K39" s="8">
        <v>21046473</v>
      </c>
      <c r="L39" s="8">
        <v>4526476.7</v>
      </c>
      <c r="M39" s="9">
        <v>21.5</v>
      </c>
      <c r="N39" s="8">
        <v>-1709615.53</v>
      </c>
      <c r="O39" s="8">
        <v>842526.16</v>
      </c>
      <c r="P39" s="9">
        <v>-8.84</v>
      </c>
      <c r="Q39" s="9">
        <v>15.69</v>
      </c>
    </row>
    <row r="40" spans="1:17" ht="12.75">
      <c r="A40" s="35">
        <v>6</v>
      </c>
      <c r="B40" s="35">
        <v>5</v>
      </c>
      <c r="C40" s="35">
        <v>2</v>
      </c>
      <c r="D40" s="36">
        <v>2</v>
      </c>
      <c r="E40" s="37"/>
      <c r="F40" s="7" t="s">
        <v>86</v>
      </c>
      <c r="G40" s="55" t="s">
        <v>116</v>
      </c>
      <c r="H40" s="8">
        <v>8030075</v>
      </c>
      <c r="I40" s="8">
        <v>2273888.52</v>
      </c>
      <c r="J40" s="9">
        <v>28.31</v>
      </c>
      <c r="K40" s="8">
        <v>7967338</v>
      </c>
      <c r="L40" s="8">
        <v>2001624.74</v>
      </c>
      <c r="M40" s="9">
        <v>25.12</v>
      </c>
      <c r="N40" s="8">
        <v>62737</v>
      </c>
      <c r="O40" s="8">
        <v>272263.78</v>
      </c>
      <c r="P40" s="9">
        <v>0.78</v>
      </c>
      <c r="Q40" s="9">
        <v>11.97</v>
      </c>
    </row>
    <row r="41" spans="1:17" ht="12.75">
      <c r="A41" s="35">
        <v>6</v>
      </c>
      <c r="B41" s="35">
        <v>10</v>
      </c>
      <c r="C41" s="35">
        <v>1</v>
      </c>
      <c r="D41" s="36">
        <v>2</v>
      </c>
      <c r="E41" s="37"/>
      <c r="F41" s="7" t="s">
        <v>86</v>
      </c>
      <c r="G41" s="55" t="s">
        <v>117</v>
      </c>
      <c r="H41" s="8">
        <v>26918518</v>
      </c>
      <c r="I41" s="8">
        <v>7843508.04</v>
      </c>
      <c r="J41" s="9">
        <v>29.13</v>
      </c>
      <c r="K41" s="8">
        <v>32057918</v>
      </c>
      <c r="L41" s="8">
        <v>5798220.71</v>
      </c>
      <c r="M41" s="9">
        <v>18.08</v>
      </c>
      <c r="N41" s="8">
        <v>-5139400</v>
      </c>
      <c r="O41" s="8">
        <v>2045287.33</v>
      </c>
      <c r="P41" s="9">
        <v>-19.09</v>
      </c>
      <c r="Q41" s="9">
        <v>26.07</v>
      </c>
    </row>
    <row r="42" spans="1:17" ht="12.75">
      <c r="A42" s="35">
        <v>6</v>
      </c>
      <c r="B42" s="35">
        <v>15</v>
      </c>
      <c r="C42" s="35">
        <v>3</v>
      </c>
      <c r="D42" s="36">
        <v>2</v>
      </c>
      <c r="E42" s="37"/>
      <c r="F42" s="7" t="s">
        <v>86</v>
      </c>
      <c r="G42" s="55" t="s">
        <v>118</v>
      </c>
      <c r="H42" s="8">
        <v>12953108</v>
      </c>
      <c r="I42" s="8">
        <v>3754449.25</v>
      </c>
      <c r="J42" s="9">
        <v>28.98</v>
      </c>
      <c r="K42" s="8">
        <v>13440692</v>
      </c>
      <c r="L42" s="8">
        <v>3106742.26</v>
      </c>
      <c r="M42" s="9">
        <v>23.11</v>
      </c>
      <c r="N42" s="8">
        <v>-487584</v>
      </c>
      <c r="O42" s="8">
        <v>647706.99</v>
      </c>
      <c r="P42" s="9">
        <v>-3.76</v>
      </c>
      <c r="Q42" s="9">
        <v>17.25</v>
      </c>
    </row>
    <row r="43" spans="1:17" ht="12.75">
      <c r="A43" s="35">
        <v>6</v>
      </c>
      <c r="B43" s="35">
        <v>13</v>
      </c>
      <c r="C43" s="35">
        <v>1</v>
      </c>
      <c r="D43" s="36">
        <v>2</v>
      </c>
      <c r="E43" s="37"/>
      <c r="F43" s="7" t="s">
        <v>86</v>
      </c>
      <c r="G43" s="55" t="s">
        <v>119</v>
      </c>
      <c r="H43" s="8">
        <v>13781708.37</v>
      </c>
      <c r="I43" s="8">
        <v>3210419.35</v>
      </c>
      <c r="J43" s="9">
        <v>23.29</v>
      </c>
      <c r="K43" s="8">
        <v>15428152.13</v>
      </c>
      <c r="L43" s="8">
        <v>3010133.47</v>
      </c>
      <c r="M43" s="9">
        <v>19.51</v>
      </c>
      <c r="N43" s="8">
        <v>-1646443.76</v>
      </c>
      <c r="O43" s="8">
        <v>200285.88</v>
      </c>
      <c r="P43" s="9">
        <v>-11.94</v>
      </c>
      <c r="Q43" s="9">
        <v>6.23</v>
      </c>
    </row>
    <row r="44" spans="1:17" ht="12.75">
      <c r="A44" s="35">
        <v>6</v>
      </c>
      <c r="B44" s="35">
        <v>4</v>
      </c>
      <c r="C44" s="35">
        <v>2</v>
      </c>
      <c r="D44" s="36">
        <v>2</v>
      </c>
      <c r="E44" s="37"/>
      <c r="F44" s="7" t="s">
        <v>86</v>
      </c>
      <c r="G44" s="55" t="s">
        <v>120</v>
      </c>
      <c r="H44" s="8">
        <v>21368064</v>
      </c>
      <c r="I44" s="8">
        <v>3937154.3</v>
      </c>
      <c r="J44" s="9">
        <v>18.42</v>
      </c>
      <c r="K44" s="8">
        <v>21420635.01</v>
      </c>
      <c r="L44" s="8">
        <v>3926564.85</v>
      </c>
      <c r="M44" s="9">
        <v>18.33</v>
      </c>
      <c r="N44" s="8">
        <v>-52571.01</v>
      </c>
      <c r="O44" s="8">
        <v>10589.45</v>
      </c>
      <c r="P44" s="9">
        <v>-0.24</v>
      </c>
      <c r="Q44" s="9">
        <v>0.26</v>
      </c>
    </row>
    <row r="45" spans="1:17" ht="12.75">
      <c r="A45" s="35">
        <v>6</v>
      </c>
      <c r="B45" s="35">
        <v>3</v>
      </c>
      <c r="C45" s="35">
        <v>4</v>
      </c>
      <c r="D45" s="36">
        <v>2</v>
      </c>
      <c r="E45" s="37"/>
      <c r="F45" s="7" t="s">
        <v>86</v>
      </c>
      <c r="G45" s="55" t="s">
        <v>121</v>
      </c>
      <c r="H45" s="8">
        <v>21231328.47</v>
      </c>
      <c r="I45" s="8">
        <v>5910891.8</v>
      </c>
      <c r="J45" s="9">
        <v>27.84</v>
      </c>
      <c r="K45" s="8">
        <v>20611328.47</v>
      </c>
      <c r="L45" s="8">
        <v>4674443.89</v>
      </c>
      <c r="M45" s="9">
        <v>22.67</v>
      </c>
      <c r="N45" s="8">
        <v>620000</v>
      </c>
      <c r="O45" s="8">
        <v>1236447.91</v>
      </c>
      <c r="P45" s="9">
        <v>2.92</v>
      </c>
      <c r="Q45" s="9">
        <v>20.91</v>
      </c>
    </row>
    <row r="46" spans="1:17" ht="12.75">
      <c r="A46" s="35">
        <v>6</v>
      </c>
      <c r="B46" s="35">
        <v>1</v>
      </c>
      <c r="C46" s="35">
        <v>4</v>
      </c>
      <c r="D46" s="36">
        <v>2</v>
      </c>
      <c r="E46" s="37"/>
      <c r="F46" s="7" t="s">
        <v>86</v>
      </c>
      <c r="G46" s="55" t="s">
        <v>122</v>
      </c>
      <c r="H46" s="8">
        <v>18303467</v>
      </c>
      <c r="I46" s="8">
        <v>4892499.37</v>
      </c>
      <c r="J46" s="9">
        <v>26.72</v>
      </c>
      <c r="K46" s="8">
        <v>17743467</v>
      </c>
      <c r="L46" s="8">
        <v>3979450.77</v>
      </c>
      <c r="M46" s="9">
        <v>22.42</v>
      </c>
      <c r="N46" s="8">
        <v>560000</v>
      </c>
      <c r="O46" s="8">
        <v>913048.6</v>
      </c>
      <c r="P46" s="9">
        <v>3.05</v>
      </c>
      <c r="Q46" s="9">
        <v>18.66</v>
      </c>
    </row>
    <row r="47" spans="1:17" ht="12.75">
      <c r="A47" s="35">
        <v>6</v>
      </c>
      <c r="B47" s="35">
        <v>3</v>
      </c>
      <c r="C47" s="35">
        <v>5</v>
      </c>
      <c r="D47" s="36">
        <v>2</v>
      </c>
      <c r="E47" s="37"/>
      <c r="F47" s="7" t="s">
        <v>86</v>
      </c>
      <c r="G47" s="55" t="s">
        <v>123</v>
      </c>
      <c r="H47" s="8">
        <v>7721387.84</v>
      </c>
      <c r="I47" s="8">
        <v>2029680.78</v>
      </c>
      <c r="J47" s="9">
        <v>26.28</v>
      </c>
      <c r="K47" s="8">
        <v>6936590.8</v>
      </c>
      <c r="L47" s="8">
        <v>1681295.93</v>
      </c>
      <c r="M47" s="9">
        <v>24.23</v>
      </c>
      <c r="N47" s="8">
        <v>784797.04</v>
      </c>
      <c r="O47" s="8">
        <v>348384.85</v>
      </c>
      <c r="P47" s="9">
        <v>10.16</v>
      </c>
      <c r="Q47" s="9">
        <v>17.16</v>
      </c>
    </row>
    <row r="48" spans="1:17" ht="12.75">
      <c r="A48" s="35">
        <v>6</v>
      </c>
      <c r="B48" s="35">
        <v>7</v>
      </c>
      <c r="C48" s="35">
        <v>3</v>
      </c>
      <c r="D48" s="36">
        <v>2</v>
      </c>
      <c r="E48" s="37"/>
      <c r="F48" s="7" t="s">
        <v>86</v>
      </c>
      <c r="G48" s="55" t="s">
        <v>124</v>
      </c>
      <c r="H48" s="8">
        <v>12153412</v>
      </c>
      <c r="I48" s="8">
        <v>3499922.13</v>
      </c>
      <c r="J48" s="9">
        <v>28.79</v>
      </c>
      <c r="K48" s="8">
        <v>11818412</v>
      </c>
      <c r="L48" s="8">
        <v>2518331.43</v>
      </c>
      <c r="M48" s="9">
        <v>21.3</v>
      </c>
      <c r="N48" s="8">
        <v>335000</v>
      </c>
      <c r="O48" s="8">
        <v>981590.7</v>
      </c>
      <c r="P48" s="9">
        <v>2.75</v>
      </c>
      <c r="Q48" s="9">
        <v>28.04</v>
      </c>
    </row>
    <row r="49" spans="1:17" ht="12.75">
      <c r="A49" s="35">
        <v>6</v>
      </c>
      <c r="B49" s="35">
        <v>5</v>
      </c>
      <c r="C49" s="35">
        <v>3</v>
      </c>
      <c r="D49" s="36">
        <v>2</v>
      </c>
      <c r="E49" s="37"/>
      <c r="F49" s="7" t="s">
        <v>86</v>
      </c>
      <c r="G49" s="55" t="s">
        <v>125</v>
      </c>
      <c r="H49" s="8">
        <v>15627636.2</v>
      </c>
      <c r="I49" s="8">
        <v>4835077.29</v>
      </c>
      <c r="J49" s="9">
        <v>30.93</v>
      </c>
      <c r="K49" s="8">
        <v>18320565.63</v>
      </c>
      <c r="L49" s="8">
        <v>4283790.37</v>
      </c>
      <c r="M49" s="9">
        <v>23.38</v>
      </c>
      <c r="N49" s="8">
        <v>-2692929.43</v>
      </c>
      <c r="O49" s="8">
        <v>551286.92</v>
      </c>
      <c r="P49" s="9">
        <v>-17.23</v>
      </c>
      <c r="Q49" s="9">
        <v>11.4</v>
      </c>
    </row>
    <row r="50" spans="1:17" ht="12.75">
      <c r="A50" s="35">
        <v>6</v>
      </c>
      <c r="B50" s="35">
        <v>6</v>
      </c>
      <c r="C50" s="35">
        <v>2</v>
      </c>
      <c r="D50" s="36">
        <v>2</v>
      </c>
      <c r="E50" s="37"/>
      <c r="F50" s="7" t="s">
        <v>86</v>
      </c>
      <c r="G50" s="55" t="s">
        <v>126</v>
      </c>
      <c r="H50" s="8">
        <v>13113790.71</v>
      </c>
      <c r="I50" s="8">
        <v>3563206.83</v>
      </c>
      <c r="J50" s="9">
        <v>27.17</v>
      </c>
      <c r="K50" s="8">
        <v>14344049.71</v>
      </c>
      <c r="L50" s="8">
        <v>3178683.32</v>
      </c>
      <c r="M50" s="9">
        <v>22.16</v>
      </c>
      <c r="N50" s="8">
        <v>-1230259</v>
      </c>
      <c r="O50" s="8">
        <v>384523.51</v>
      </c>
      <c r="P50" s="9">
        <v>-9.38</v>
      </c>
      <c r="Q50" s="9">
        <v>10.79</v>
      </c>
    </row>
    <row r="51" spans="1:17" ht="12.75">
      <c r="A51" s="35">
        <v>6</v>
      </c>
      <c r="B51" s="35">
        <v>8</v>
      </c>
      <c r="C51" s="35">
        <v>3</v>
      </c>
      <c r="D51" s="36">
        <v>2</v>
      </c>
      <c r="E51" s="37"/>
      <c r="F51" s="7" t="s">
        <v>86</v>
      </c>
      <c r="G51" s="55" t="s">
        <v>127</v>
      </c>
      <c r="H51" s="8">
        <v>24286920</v>
      </c>
      <c r="I51" s="8">
        <v>5633656.35</v>
      </c>
      <c r="J51" s="9">
        <v>23.19</v>
      </c>
      <c r="K51" s="8">
        <v>25642563</v>
      </c>
      <c r="L51" s="8">
        <v>4880320.71</v>
      </c>
      <c r="M51" s="9">
        <v>19.03</v>
      </c>
      <c r="N51" s="8">
        <v>-1355643</v>
      </c>
      <c r="O51" s="8">
        <v>753335.64</v>
      </c>
      <c r="P51" s="9">
        <v>-5.58</v>
      </c>
      <c r="Q51" s="9">
        <v>13.37</v>
      </c>
    </row>
    <row r="52" spans="1:17" ht="12.75">
      <c r="A52" s="35">
        <v>6</v>
      </c>
      <c r="B52" s="35">
        <v>9</v>
      </c>
      <c r="C52" s="35">
        <v>4</v>
      </c>
      <c r="D52" s="36">
        <v>2</v>
      </c>
      <c r="E52" s="37"/>
      <c r="F52" s="7" t="s">
        <v>86</v>
      </c>
      <c r="G52" s="55" t="s">
        <v>128</v>
      </c>
      <c r="H52" s="8">
        <v>26967127.8</v>
      </c>
      <c r="I52" s="8">
        <v>7196071.59</v>
      </c>
      <c r="J52" s="9">
        <v>26.68</v>
      </c>
      <c r="K52" s="8">
        <v>26689975.8</v>
      </c>
      <c r="L52" s="8">
        <v>5194376.77</v>
      </c>
      <c r="M52" s="9">
        <v>19.46</v>
      </c>
      <c r="N52" s="8">
        <v>277152</v>
      </c>
      <c r="O52" s="8">
        <v>2001694.82</v>
      </c>
      <c r="P52" s="9">
        <v>1.02</v>
      </c>
      <c r="Q52" s="9">
        <v>27.81</v>
      </c>
    </row>
    <row r="53" spans="1:17" ht="12.75">
      <c r="A53" s="35">
        <v>6</v>
      </c>
      <c r="B53" s="35">
        <v>9</v>
      </c>
      <c r="C53" s="35">
        <v>5</v>
      </c>
      <c r="D53" s="36">
        <v>2</v>
      </c>
      <c r="E53" s="37"/>
      <c r="F53" s="7" t="s">
        <v>86</v>
      </c>
      <c r="G53" s="55" t="s">
        <v>129</v>
      </c>
      <c r="H53" s="8">
        <v>37029608</v>
      </c>
      <c r="I53" s="8">
        <v>8699219.79</v>
      </c>
      <c r="J53" s="9">
        <v>23.49</v>
      </c>
      <c r="K53" s="8">
        <v>37851107</v>
      </c>
      <c r="L53" s="8">
        <v>7848718.98</v>
      </c>
      <c r="M53" s="9">
        <v>20.73</v>
      </c>
      <c r="N53" s="8">
        <v>-821499</v>
      </c>
      <c r="O53" s="8">
        <v>850500.81</v>
      </c>
      <c r="P53" s="9">
        <v>-2.21</v>
      </c>
      <c r="Q53" s="9">
        <v>9.77</v>
      </c>
    </row>
    <row r="54" spans="1:17" ht="12.75">
      <c r="A54" s="35">
        <v>6</v>
      </c>
      <c r="B54" s="35">
        <v>5</v>
      </c>
      <c r="C54" s="35">
        <v>4</v>
      </c>
      <c r="D54" s="36">
        <v>2</v>
      </c>
      <c r="E54" s="37"/>
      <c r="F54" s="7" t="s">
        <v>86</v>
      </c>
      <c r="G54" s="55" t="s">
        <v>130</v>
      </c>
      <c r="H54" s="8">
        <v>20147535.3</v>
      </c>
      <c r="I54" s="8">
        <v>4573854.84</v>
      </c>
      <c r="J54" s="9">
        <v>22.7</v>
      </c>
      <c r="K54" s="8">
        <v>22427733.3</v>
      </c>
      <c r="L54" s="8">
        <v>4087304.08</v>
      </c>
      <c r="M54" s="9">
        <v>18.22</v>
      </c>
      <c r="N54" s="8">
        <v>-2280198</v>
      </c>
      <c r="O54" s="8">
        <v>486550.76</v>
      </c>
      <c r="P54" s="9">
        <v>-11.31</v>
      </c>
      <c r="Q54" s="9">
        <v>10.63</v>
      </c>
    </row>
    <row r="55" spans="1:17" ht="12.75">
      <c r="A55" s="35">
        <v>6</v>
      </c>
      <c r="B55" s="35">
        <v>2</v>
      </c>
      <c r="C55" s="35">
        <v>6</v>
      </c>
      <c r="D55" s="36">
        <v>2</v>
      </c>
      <c r="E55" s="37"/>
      <c r="F55" s="7" t="s">
        <v>86</v>
      </c>
      <c r="G55" s="55" t="s">
        <v>131</v>
      </c>
      <c r="H55" s="8">
        <v>10294088</v>
      </c>
      <c r="I55" s="8">
        <v>2983594.98</v>
      </c>
      <c r="J55" s="9">
        <v>28.98</v>
      </c>
      <c r="K55" s="8">
        <v>11783632</v>
      </c>
      <c r="L55" s="8">
        <v>2323369.67</v>
      </c>
      <c r="M55" s="9">
        <v>19.71</v>
      </c>
      <c r="N55" s="8">
        <v>-1489544</v>
      </c>
      <c r="O55" s="8">
        <v>660225.31</v>
      </c>
      <c r="P55" s="9">
        <v>-14.46</v>
      </c>
      <c r="Q55" s="9">
        <v>22.12</v>
      </c>
    </row>
    <row r="56" spans="1:17" ht="12.75">
      <c r="A56" s="35">
        <v>6</v>
      </c>
      <c r="B56" s="35">
        <v>6</v>
      </c>
      <c r="C56" s="35">
        <v>3</v>
      </c>
      <c r="D56" s="36">
        <v>2</v>
      </c>
      <c r="E56" s="37"/>
      <c r="F56" s="7" t="s">
        <v>86</v>
      </c>
      <c r="G56" s="55" t="s">
        <v>132</v>
      </c>
      <c r="H56" s="8">
        <v>12861981</v>
      </c>
      <c r="I56" s="8">
        <v>2183268.75</v>
      </c>
      <c r="J56" s="9">
        <v>16.97</v>
      </c>
      <c r="K56" s="8">
        <v>15093807</v>
      </c>
      <c r="L56" s="8">
        <v>2044550.27</v>
      </c>
      <c r="M56" s="9">
        <v>13.54</v>
      </c>
      <c r="N56" s="8">
        <v>-2231826</v>
      </c>
      <c r="O56" s="8">
        <v>138718.48</v>
      </c>
      <c r="P56" s="9">
        <v>-17.35</v>
      </c>
      <c r="Q56" s="9">
        <v>6.35</v>
      </c>
    </row>
    <row r="57" spans="1:17" ht="12.75">
      <c r="A57" s="35">
        <v>6</v>
      </c>
      <c r="B57" s="35">
        <v>7</v>
      </c>
      <c r="C57" s="35">
        <v>4</v>
      </c>
      <c r="D57" s="36">
        <v>2</v>
      </c>
      <c r="E57" s="37"/>
      <c r="F57" s="7" t="s">
        <v>86</v>
      </c>
      <c r="G57" s="55" t="s">
        <v>133</v>
      </c>
      <c r="H57" s="8">
        <v>19067398.88</v>
      </c>
      <c r="I57" s="8">
        <v>5426985.65</v>
      </c>
      <c r="J57" s="9">
        <v>28.46</v>
      </c>
      <c r="K57" s="8">
        <v>18767398.88</v>
      </c>
      <c r="L57" s="8">
        <v>4642048.32</v>
      </c>
      <c r="M57" s="9">
        <v>24.73</v>
      </c>
      <c r="N57" s="8">
        <v>300000</v>
      </c>
      <c r="O57" s="8">
        <v>784937.33</v>
      </c>
      <c r="P57" s="9">
        <v>1.57</v>
      </c>
      <c r="Q57" s="9">
        <v>14.46</v>
      </c>
    </row>
    <row r="58" spans="1:17" ht="12.75">
      <c r="A58" s="35">
        <v>6</v>
      </c>
      <c r="B58" s="35">
        <v>20</v>
      </c>
      <c r="C58" s="35">
        <v>2</v>
      </c>
      <c r="D58" s="36">
        <v>2</v>
      </c>
      <c r="E58" s="37"/>
      <c r="F58" s="7" t="s">
        <v>86</v>
      </c>
      <c r="G58" s="55" t="s">
        <v>134</v>
      </c>
      <c r="H58" s="8">
        <v>10686057.51</v>
      </c>
      <c r="I58" s="8">
        <v>3205203.92</v>
      </c>
      <c r="J58" s="9">
        <v>29.99</v>
      </c>
      <c r="K58" s="8">
        <v>11150487.51</v>
      </c>
      <c r="L58" s="8">
        <v>2856422.3</v>
      </c>
      <c r="M58" s="9">
        <v>25.61</v>
      </c>
      <c r="N58" s="8">
        <v>-464430</v>
      </c>
      <c r="O58" s="8">
        <v>348781.62</v>
      </c>
      <c r="P58" s="9">
        <v>-4.34</v>
      </c>
      <c r="Q58" s="9">
        <v>10.88</v>
      </c>
    </row>
    <row r="59" spans="1:17" ht="12.75">
      <c r="A59" s="35">
        <v>6</v>
      </c>
      <c r="B59" s="35">
        <v>19</v>
      </c>
      <c r="C59" s="35">
        <v>2</v>
      </c>
      <c r="D59" s="36">
        <v>2</v>
      </c>
      <c r="E59" s="37"/>
      <c r="F59" s="7" t="s">
        <v>86</v>
      </c>
      <c r="G59" s="55" t="s">
        <v>135</v>
      </c>
      <c r="H59" s="8">
        <v>11482515.36</v>
      </c>
      <c r="I59" s="8">
        <v>2142873.78</v>
      </c>
      <c r="J59" s="9">
        <v>18.66</v>
      </c>
      <c r="K59" s="8">
        <v>10956637.18</v>
      </c>
      <c r="L59" s="8">
        <v>1777063.83</v>
      </c>
      <c r="M59" s="9">
        <v>16.21</v>
      </c>
      <c r="N59" s="8">
        <v>525878.18</v>
      </c>
      <c r="O59" s="8">
        <v>365809.95</v>
      </c>
      <c r="P59" s="9">
        <v>4.57</v>
      </c>
      <c r="Q59" s="9">
        <v>17.07</v>
      </c>
    </row>
    <row r="60" spans="1:17" ht="12.75">
      <c r="A60" s="35">
        <v>6</v>
      </c>
      <c r="B60" s="35">
        <v>19</v>
      </c>
      <c r="C60" s="35">
        <v>3</v>
      </c>
      <c r="D60" s="36">
        <v>2</v>
      </c>
      <c r="E60" s="37"/>
      <c r="F60" s="7" t="s">
        <v>86</v>
      </c>
      <c r="G60" s="55" t="s">
        <v>136</v>
      </c>
      <c r="H60" s="8">
        <v>11202202</v>
      </c>
      <c r="I60" s="8">
        <v>3162715.93</v>
      </c>
      <c r="J60" s="9">
        <v>28.23</v>
      </c>
      <c r="K60" s="8">
        <v>10890719.84</v>
      </c>
      <c r="L60" s="8">
        <v>2663878.79</v>
      </c>
      <c r="M60" s="9">
        <v>24.46</v>
      </c>
      <c r="N60" s="8">
        <v>311482.16</v>
      </c>
      <c r="O60" s="8">
        <v>498837.14</v>
      </c>
      <c r="P60" s="9">
        <v>2.78</v>
      </c>
      <c r="Q60" s="9">
        <v>15.77</v>
      </c>
    </row>
    <row r="61" spans="1:17" ht="12.75">
      <c r="A61" s="35">
        <v>6</v>
      </c>
      <c r="B61" s="35">
        <v>4</v>
      </c>
      <c r="C61" s="35">
        <v>3</v>
      </c>
      <c r="D61" s="36">
        <v>2</v>
      </c>
      <c r="E61" s="37"/>
      <c r="F61" s="7" t="s">
        <v>86</v>
      </c>
      <c r="G61" s="55" t="s">
        <v>137</v>
      </c>
      <c r="H61" s="8">
        <v>17177701</v>
      </c>
      <c r="I61" s="8">
        <v>4865249.89</v>
      </c>
      <c r="J61" s="9">
        <v>28.32</v>
      </c>
      <c r="K61" s="8">
        <v>16537998</v>
      </c>
      <c r="L61" s="8">
        <v>3458518.34</v>
      </c>
      <c r="M61" s="9">
        <v>20.91</v>
      </c>
      <c r="N61" s="8">
        <v>639703</v>
      </c>
      <c r="O61" s="8">
        <v>1406731.55</v>
      </c>
      <c r="P61" s="9">
        <v>3.72</v>
      </c>
      <c r="Q61" s="9">
        <v>28.91</v>
      </c>
    </row>
    <row r="62" spans="1:17" ht="12.75">
      <c r="A62" s="35">
        <v>6</v>
      </c>
      <c r="B62" s="35">
        <v>4</v>
      </c>
      <c r="C62" s="35">
        <v>4</v>
      </c>
      <c r="D62" s="36">
        <v>2</v>
      </c>
      <c r="E62" s="37"/>
      <c r="F62" s="7" t="s">
        <v>86</v>
      </c>
      <c r="G62" s="55" t="s">
        <v>89</v>
      </c>
      <c r="H62" s="8">
        <v>28791935</v>
      </c>
      <c r="I62" s="8">
        <v>7719387.23</v>
      </c>
      <c r="J62" s="9">
        <v>26.81</v>
      </c>
      <c r="K62" s="8">
        <v>32648105</v>
      </c>
      <c r="L62" s="8">
        <v>8337639.59</v>
      </c>
      <c r="M62" s="9">
        <v>25.53</v>
      </c>
      <c r="N62" s="8">
        <v>-3856170</v>
      </c>
      <c r="O62" s="8">
        <v>-618252.36</v>
      </c>
      <c r="P62" s="9">
        <v>-13.39</v>
      </c>
      <c r="Q62" s="9">
        <v>-8</v>
      </c>
    </row>
    <row r="63" spans="1:17" ht="12.75">
      <c r="A63" s="35">
        <v>6</v>
      </c>
      <c r="B63" s="35">
        <v>6</v>
      </c>
      <c r="C63" s="35">
        <v>4</v>
      </c>
      <c r="D63" s="36">
        <v>2</v>
      </c>
      <c r="E63" s="37"/>
      <c r="F63" s="7" t="s">
        <v>86</v>
      </c>
      <c r="G63" s="55" t="s">
        <v>138</v>
      </c>
      <c r="H63" s="8">
        <v>24254228.05</v>
      </c>
      <c r="I63" s="8">
        <v>6012806.6</v>
      </c>
      <c r="J63" s="9">
        <v>24.79</v>
      </c>
      <c r="K63" s="8">
        <v>24887382.05</v>
      </c>
      <c r="L63" s="8">
        <v>6574937.24</v>
      </c>
      <c r="M63" s="9">
        <v>26.41</v>
      </c>
      <c r="N63" s="8">
        <v>-633154</v>
      </c>
      <c r="O63" s="8">
        <v>-562130.64</v>
      </c>
      <c r="P63" s="9">
        <v>-2.61</v>
      </c>
      <c r="Q63" s="9">
        <v>-9.34</v>
      </c>
    </row>
    <row r="64" spans="1:17" ht="12.75">
      <c r="A64" s="35">
        <v>6</v>
      </c>
      <c r="B64" s="35">
        <v>9</v>
      </c>
      <c r="C64" s="35">
        <v>6</v>
      </c>
      <c r="D64" s="36">
        <v>2</v>
      </c>
      <c r="E64" s="37"/>
      <c r="F64" s="7" t="s">
        <v>86</v>
      </c>
      <c r="G64" s="55" t="s">
        <v>139</v>
      </c>
      <c r="H64" s="8">
        <v>23295068.5</v>
      </c>
      <c r="I64" s="8">
        <v>6085075.51</v>
      </c>
      <c r="J64" s="9">
        <v>26.12</v>
      </c>
      <c r="K64" s="8">
        <v>25569014.58</v>
      </c>
      <c r="L64" s="8">
        <v>4575298.47</v>
      </c>
      <c r="M64" s="9">
        <v>17.89</v>
      </c>
      <c r="N64" s="8">
        <v>-2273946.08</v>
      </c>
      <c r="O64" s="8">
        <v>1509777.04</v>
      </c>
      <c r="P64" s="9">
        <v>-9.76</v>
      </c>
      <c r="Q64" s="9">
        <v>24.81</v>
      </c>
    </row>
    <row r="65" spans="1:17" ht="12.75">
      <c r="A65" s="35">
        <v>6</v>
      </c>
      <c r="B65" s="35">
        <v>13</v>
      </c>
      <c r="C65" s="35">
        <v>2</v>
      </c>
      <c r="D65" s="36">
        <v>2</v>
      </c>
      <c r="E65" s="37"/>
      <c r="F65" s="7" t="s">
        <v>86</v>
      </c>
      <c r="G65" s="55" t="s">
        <v>140</v>
      </c>
      <c r="H65" s="8">
        <v>19090790</v>
      </c>
      <c r="I65" s="8">
        <v>3229733.6</v>
      </c>
      <c r="J65" s="9">
        <v>16.91</v>
      </c>
      <c r="K65" s="8">
        <v>19730714</v>
      </c>
      <c r="L65" s="8">
        <v>2720953.45</v>
      </c>
      <c r="M65" s="9">
        <v>13.79</v>
      </c>
      <c r="N65" s="8">
        <v>-639924</v>
      </c>
      <c r="O65" s="8">
        <v>508780.15</v>
      </c>
      <c r="P65" s="9">
        <v>-3.35</v>
      </c>
      <c r="Q65" s="9">
        <v>15.75</v>
      </c>
    </row>
    <row r="66" spans="1:17" ht="12.75">
      <c r="A66" s="35">
        <v>6</v>
      </c>
      <c r="B66" s="35">
        <v>14</v>
      </c>
      <c r="C66" s="35">
        <v>3</v>
      </c>
      <c r="D66" s="36">
        <v>2</v>
      </c>
      <c r="E66" s="37"/>
      <c r="F66" s="7" t="s">
        <v>86</v>
      </c>
      <c r="G66" s="55" t="s">
        <v>141</v>
      </c>
      <c r="H66" s="8">
        <v>16264628</v>
      </c>
      <c r="I66" s="8">
        <v>3438550.68</v>
      </c>
      <c r="J66" s="9">
        <v>21.14</v>
      </c>
      <c r="K66" s="8">
        <v>20057148</v>
      </c>
      <c r="L66" s="8">
        <v>3704853.63</v>
      </c>
      <c r="M66" s="9">
        <v>18.47</v>
      </c>
      <c r="N66" s="8">
        <v>-3792520</v>
      </c>
      <c r="O66" s="8">
        <v>-266302.95</v>
      </c>
      <c r="P66" s="9">
        <v>-23.31</v>
      </c>
      <c r="Q66" s="9">
        <v>-7.74</v>
      </c>
    </row>
    <row r="67" spans="1:17" ht="12.75">
      <c r="A67" s="35">
        <v>6</v>
      </c>
      <c r="B67" s="35">
        <v>1</v>
      </c>
      <c r="C67" s="35">
        <v>5</v>
      </c>
      <c r="D67" s="36">
        <v>2</v>
      </c>
      <c r="E67" s="37"/>
      <c r="F67" s="7" t="s">
        <v>86</v>
      </c>
      <c r="G67" s="55" t="s">
        <v>142</v>
      </c>
      <c r="H67" s="8">
        <v>26674563.14</v>
      </c>
      <c r="I67" s="8">
        <v>4630303.58</v>
      </c>
      <c r="J67" s="9">
        <v>17.35</v>
      </c>
      <c r="K67" s="8">
        <v>34503170.87</v>
      </c>
      <c r="L67" s="8">
        <v>4803155.24</v>
      </c>
      <c r="M67" s="9">
        <v>13.92</v>
      </c>
      <c r="N67" s="8">
        <v>-7828607.73</v>
      </c>
      <c r="O67" s="8">
        <v>-172851.66</v>
      </c>
      <c r="P67" s="9">
        <v>-29.34</v>
      </c>
      <c r="Q67" s="9">
        <v>-3.73</v>
      </c>
    </row>
    <row r="68" spans="1:17" ht="12.75">
      <c r="A68" s="35">
        <v>6</v>
      </c>
      <c r="B68" s="35">
        <v>18</v>
      </c>
      <c r="C68" s="35">
        <v>3</v>
      </c>
      <c r="D68" s="36">
        <v>2</v>
      </c>
      <c r="E68" s="37"/>
      <c r="F68" s="7" t="s">
        <v>86</v>
      </c>
      <c r="G68" s="55" t="s">
        <v>143</v>
      </c>
      <c r="H68" s="8">
        <v>9365590.8</v>
      </c>
      <c r="I68" s="8">
        <v>2622647.88</v>
      </c>
      <c r="J68" s="9">
        <v>28</v>
      </c>
      <c r="K68" s="8">
        <v>9218190.8</v>
      </c>
      <c r="L68" s="8">
        <v>2311224.06</v>
      </c>
      <c r="M68" s="9">
        <v>25.07</v>
      </c>
      <c r="N68" s="8">
        <v>147400</v>
      </c>
      <c r="O68" s="8">
        <v>311423.82</v>
      </c>
      <c r="P68" s="9">
        <v>1.57</v>
      </c>
      <c r="Q68" s="9">
        <v>11.87</v>
      </c>
    </row>
    <row r="69" spans="1:17" ht="12.75">
      <c r="A69" s="35">
        <v>6</v>
      </c>
      <c r="B69" s="35">
        <v>9</v>
      </c>
      <c r="C69" s="35">
        <v>7</v>
      </c>
      <c r="D69" s="36">
        <v>2</v>
      </c>
      <c r="E69" s="37"/>
      <c r="F69" s="7" t="s">
        <v>86</v>
      </c>
      <c r="G69" s="55" t="s">
        <v>144</v>
      </c>
      <c r="H69" s="8">
        <v>38829562.54</v>
      </c>
      <c r="I69" s="8">
        <v>11268986.1</v>
      </c>
      <c r="J69" s="9">
        <v>29.02</v>
      </c>
      <c r="K69" s="8">
        <v>45556583.91</v>
      </c>
      <c r="L69" s="8">
        <v>7534811.33</v>
      </c>
      <c r="M69" s="9">
        <v>16.53</v>
      </c>
      <c r="N69" s="8">
        <v>-6727021.37</v>
      </c>
      <c r="O69" s="8">
        <v>3734174.77</v>
      </c>
      <c r="P69" s="9">
        <v>-17.32</v>
      </c>
      <c r="Q69" s="9">
        <v>33.13</v>
      </c>
    </row>
    <row r="70" spans="1:17" ht="12.75">
      <c r="A70" s="35">
        <v>6</v>
      </c>
      <c r="B70" s="35">
        <v>8</v>
      </c>
      <c r="C70" s="35">
        <v>4</v>
      </c>
      <c r="D70" s="36">
        <v>2</v>
      </c>
      <c r="E70" s="37"/>
      <c r="F70" s="7" t="s">
        <v>86</v>
      </c>
      <c r="G70" s="55" t="s">
        <v>145</v>
      </c>
      <c r="H70" s="8">
        <v>9259457</v>
      </c>
      <c r="I70" s="8">
        <v>2597494.55</v>
      </c>
      <c r="J70" s="9">
        <v>28.05</v>
      </c>
      <c r="K70" s="8">
        <v>10336130</v>
      </c>
      <c r="L70" s="8">
        <v>2366038.3</v>
      </c>
      <c r="M70" s="9">
        <v>22.89</v>
      </c>
      <c r="N70" s="8">
        <v>-1076673</v>
      </c>
      <c r="O70" s="8">
        <v>231456.25</v>
      </c>
      <c r="P70" s="9">
        <v>-11.62</v>
      </c>
      <c r="Q70" s="9">
        <v>8.91</v>
      </c>
    </row>
    <row r="71" spans="1:17" ht="12.75">
      <c r="A71" s="35">
        <v>6</v>
      </c>
      <c r="B71" s="35">
        <v>12</v>
      </c>
      <c r="C71" s="35">
        <v>2</v>
      </c>
      <c r="D71" s="36">
        <v>2</v>
      </c>
      <c r="E71" s="37"/>
      <c r="F71" s="7" t="s">
        <v>86</v>
      </c>
      <c r="G71" s="55" t="s">
        <v>146</v>
      </c>
      <c r="H71" s="8">
        <v>19916178</v>
      </c>
      <c r="I71" s="8">
        <v>5998282.67</v>
      </c>
      <c r="J71" s="9">
        <v>30.11</v>
      </c>
      <c r="K71" s="8">
        <v>20793378</v>
      </c>
      <c r="L71" s="8">
        <v>4222830.64</v>
      </c>
      <c r="M71" s="9">
        <v>20.3</v>
      </c>
      <c r="N71" s="8">
        <v>-877200</v>
      </c>
      <c r="O71" s="8">
        <v>1775452.03</v>
      </c>
      <c r="P71" s="9">
        <v>-4.4</v>
      </c>
      <c r="Q71" s="9">
        <v>29.59</v>
      </c>
    </row>
    <row r="72" spans="1:17" ht="12.75">
      <c r="A72" s="35">
        <v>6</v>
      </c>
      <c r="B72" s="35">
        <v>3</v>
      </c>
      <c r="C72" s="35">
        <v>6</v>
      </c>
      <c r="D72" s="36">
        <v>2</v>
      </c>
      <c r="E72" s="37"/>
      <c r="F72" s="7" t="s">
        <v>86</v>
      </c>
      <c r="G72" s="55" t="s">
        <v>147</v>
      </c>
      <c r="H72" s="8">
        <v>12877038.45</v>
      </c>
      <c r="I72" s="8">
        <v>3632901.93</v>
      </c>
      <c r="J72" s="9">
        <v>28.21</v>
      </c>
      <c r="K72" s="8">
        <v>13773235.45</v>
      </c>
      <c r="L72" s="8">
        <v>2983039.56</v>
      </c>
      <c r="M72" s="9">
        <v>21.65</v>
      </c>
      <c r="N72" s="8">
        <v>-896197</v>
      </c>
      <c r="O72" s="8">
        <v>649862.37</v>
      </c>
      <c r="P72" s="9">
        <v>-6.95</v>
      </c>
      <c r="Q72" s="9">
        <v>17.88</v>
      </c>
    </row>
    <row r="73" spans="1:17" ht="12.75">
      <c r="A73" s="35">
        <v>6</v>
      </c>
      <c r="B73" s="35">
        <v>8</v>
      </c>
      <c r="C73" s="35">
        <v>5</v>
      </c>
      <c r="D73" s="36">
        <v>2</v>
      </c>
      <c r="E73" s="37"/>
      <c r="F73" s="7" t="s">
        <v>86</v>
      </c>
      <c r="G73" s="55" t="s">
        <v>148</v>
      </c>
      <c r="H73" s="8">
        <v>17961453</v>
      </c>
      <c r="I73" s="8">
        <v>5778434.65</v>
      </c>
      <c r="J73" s="9">
        <v>32.17</v>
      </c>
      <c r="K73" s="8">
        <v>18000742</v>
      </c>
      <c r="L73" s="8">
        <v>4290249.28</v>
      </c>
      <c r="M73" s="9">
        <v>23.83</v>
      </c>
      <c r="N73" s="8">
        <v>-39289</v>
      </c>
      <c r="O73" s="8">
        <v>1488185.37</v>
      </c>
      <c r="P73" s="9">
        <v>-0.21</v>
      </c>
      <c r="Q73" s="9">
        <v>25.75</v>
      </c>
    </row>
    <row r="74" spans="1:17" ht="12.75">
      <c r="A74" s="35">
        <v>6</v>
      </c>
      <c r="B74" s="35">
        <v>12</v>
      </c>
      <c r="C74" s="35">
        <v>3</v>
      </c>
      <c r="D74" s="36">
        <v>2</v>
      </c>
      <c r="E74" s="37"/>
      <c r="F74" s="7" t="s">
        <v>86</v>
      </c>
      <c r="G74" s="55" t="s">
        <v>149</v>
      </c>
      <c r="H74" s="8">
        <v>18031780.46</v>
      </c>
      <c r="I74" s="8">
        <v>4375243.25</v>
      </c>
      <c r="J74" s="9">
        <v>24.26</v>
      </c>
      <c r="K74" s="8">
        <v>20642595.85</v>
      </c>
      <c r="L74" s="8">
        <v>3949925.94</v>
      </c>
      <c r="M74" s="9">
        <v>19.13</v>
      </c>
      <c r="N74" s="8">
        <v>-2610815.39</v>
      </c>
      <c r="O74" s="8">
        <v>425317.31</v>
      </c>
      <c r="P74" s="9">
        <v>-14.47</v>
      </c>
      <c r="Q74" s="9">
        <v>9.72</v>
      </c>
    </row>
    <row r="75" spans="1:17" ht="12.75">
      <c r="A75" s="35">
        <v>6</v>
      </c>
      <c r="B75" s="35">
        <v>15</v>
      </c>
      <c r="C75" s="35">
        <v>4</v>
      </c>
      <c r="D75" s="36">
        <v>2</v>
      </c>
      <c r="E75" s="37"/>
      <c r="F75" s="7" t="s">
        <v>86</v>
      </c>
      <c r="G75" s="55" t="s">
        <v>150</v>
      </c>
      <c r="H75" s="8">
        <v>23997547</v>
      </c>
      <c r="I75" s="8">
        <v>6524059.63</v>
      </c>
      <c r="J75" s="9">
        <v>27.18</v>
      </c>
      <c r="K75" s="8">
        <v>26952823</v>
      </c>
      <c r="L75" s="8">
        <v>5267658.88</v>
      </c>
      <c r="M75" s="9">
        <v>19.54</v>
      </c>
      <c r="N75" s="8">
        <v>-2955276</v>
      </c>
      <c r="O75" s="8">
        <v>1256400.75</v>
      </c>
      <c r="P75" s="9">
        <v>-12.31</v>
      </c>
      <c r="Q75" s="9">
        <v>19.25</v>
      </c>
    </row>
    <row r="76" spans="1:17" ht="12.75">
      <c r="A76" s="35">
        <v>6</v>
      </c>
      <c r="B76" s="35">
        <v>16</v>
      </c>
      <c r="C76" s="35">
        <v>2</v>
      </c>
      <c r="D76" s="36">
        <v>2</v>
      </c>
      <c r="E76" s="37"/>
      <c r="F76" s="7" t="s">
        <v>86</v>
      </c>
      <c r="G76" s="55" t="s">
        <v>151</v>
      </c>
      <c r="H76" s="8">
        <v>20511941</v>
      </c>
      <c r="I76" s="8">
        <v>6595684.87</v>
      </c>
      <c r="J76" s="9">
        <v>32.15</v>
      </c>
      <c r="K76" s="8">
        <v>21281076</v>
      </c>
      <c r="L76" s="8">
        <v>4959645.25</v>
      </c>
      <c r="M76" s="9">
        <v>23.3</v>
      </c>
      <c r="N76" s="8">
        <v>-769135</v>
      </c>
      <c r="O76" s="8">
        <v>1636039.62</v>
      </c>
      <c r="P76" s="9">
        <v>-3.74</v>
      </c>
      <c r="Q76" s="9">
        <v>24.8</v>
      </c>
    </row>
    <row r="77" spans="1:17" ht="12.75">
      <c r="A77" s="35">
        <v>6</v>
      </c>
      <c r="B77" s="35">
        <v>1</v>
      </c>
      <c r="C77" s="35">
        <v>6</v>
      </c>
      <c r="D77" s="36">
        <v>2</v>
      </c>
      <c r="E77" s="37"/>
      <c r="F77" s="7" t="s">
        <v>86</v>
      </c>
      <c r="G77" s="55" t="s">
        <v>152</v>
      </c>
      <c r="H77" s="8">
        <v>11904923</v>
      </c>
      <c r="I77" s="8">
        <v>3006786.66</v>
      </c>
      <c r="J77" s="9">
        <v>25.25</v>
      </c>
      <c r="K77" s="8">
        <v>11444923</v>
      </c>
      <c r="L77" s="8">
        <v>2954435.61</v>
      </c>
      <c r="M77" s="9">
        <v>25.81</v>
      </c>
      <c r="N77" s="8">
        <v>460000</v>
      </c>
      <c r="O77" s="8">
        <v>52351.05</v>
      </c>
      <c r="P77" s="9">
        <v>3.86</v>
      </c>
      <c r="Q77" s="9">
        <v>1.74</v>
      </c>
    </row>
    <row r="78" spans="1:17" ht="12.75">
      <c r="A78" s="35">
        <v>6</v>
      </c>
      <c r="B78" s="35">
        <v>15</v>
      </c>
      <c r="C78" s="35">
        <v>5</v>
      </c>
      <c r="D78" s="36">
        <v>2</v>
      </c>
      <c r="E78" s="37"/>
      <c r="F78" s="7" t="s">
        <v>86</v>
      </c>
      <c r="G78" s="55" t="s">
        <v>153</v>
      </c>
      <c r="H78" s="8">
        <v>13981884</v>
      </c>
      <c r="I78" s="8">
        <v>3946358.51</v>
      </c>
      <c r="J78" s="9">
        <v>28.22</v>
      </c>
      <c r="K78" s="8">
        <v>13898812</v>
      </c>
      <c r="L78" s="8">
        <v>3232651.45</v>
      </c>
      <c r="M78" s="9">
        <v>23.25</v>
      </c>
      <c r="N78" s="8">
        <v>83072</v>
      </c>
      <c r="O78" s="8">
        <v>713707.06</v>
      </c>
      <c r="P78" s="9">
        <v>0.59</v>
      </c>
      <c r="Q78" s="9">
        <v>18.08</v>
      </c>
    </row>
    <row r="79" spans="1:17" ht="12.75">
      <c r="A79" s="35">
        <v>6</v>
      </c>
      <c r="B79" s="35">
        <v>20</v>
      </c>
      <c r="C79" s="35">
        <v>3</v>
      </c>
      <c r="D79" s="36">
        <v>2</v>
      </c>
      <c r="E79" s="37"/>
      <c r="F79" s="7" t="s">
        <v>86</v>
      </c>
      <c r="G79" s="55" t="s">
        <v>154</v>
      </c>
      <c r="H79" s="8">
        <v>14866953.88</v>
      </c>
      <c r="I79" s="8">
        <v>4330827.48</v>
      </c>
      <c r="J79" s="9">
        <v>29.13</v>
      </c>
      <c r="K79" s="8">
        <v>15028713.88</v>
      </c>
      <c r="L79" s="8">
        <v>3339047.66</v>
      </c>
      <c r="M79" s="9">
        <v>22.21</v>
      </c>
      <c r="N79" s="8">
        <v>-161760</v>
      </c>
      <c r="O79" s="8">
        <v>991779.82</v>
      </c>
      <c r="P79" s="9">
        <v>-1.08</v>
      </c>
      <c r="Q79" s="9">
        <v>22.9</v>
      </c>
    </row>
    <row r="80" spans="1:17" ht="12.75">
      <c r="A80" s="35">
        <v>6</v>
      </c>
      <c r="B80" s="35">
        <v>9</v>
      </c>
      <c r="C80" s="35">
        <v>8</v>
      </c>
      <c r="D80" s="36">
        <v>2</v>
      </c>
      <c r="E80" s="37"/>
      <c r="F80" s="7" t="s">
        <v>86</v>
      </c>
      <c r="G80" s="55" t="s">
        <v>155</v>
      </c>
      <c r="H80" s="8">
        <v>29460691.44</v>
      </c>
      <c r="I80" s="8">
        <v>8672748.21</v>
      </c>
      <c r="J80" s="9">
        <v>29.43</v>
      </c>
      <c r="K80" s="8">
        <v>33830836.34</v>
      </c>
      <c r="L80" s="8">
        <v>7000784.35</v>
      </c>
      <c r="M80" s="9">
        <v>20.69</v>
      </c>
      <c r="N80" s="8">
        <v>-4370144.9</v>
      </c>
      <c r="O80" s="8">
        <v>1671963.86</v>
      </c>
      <c r="P80" s="9">
        <v>-14.83</v>
      </c>
      <c r="Q80" s="9">
        <v>19.27</v>
      </c>
    </row>
    <row r="81" spans="1:17" ht="12.75">
      <c r="A81" s="35">
        <v>6</v>
      </c>
      <c r="B81" s="35">
        <v>1</v>
      </c>
      <c r="C81" s="35">
        <v>7</v>
      </c>
      <c r="D81" s="36">
        <v>2</v>
      </c>
      <c r="E81" s="37"/>
      <c r="F81" s="7" t="s">
        <v>86</v>
      </c>
      <c r="G81" s="55" t="s">
        <v>156</v>
      </c>
      <c r="H81" s="8">
        <v>21244346.44</v>
      </c>
      <c r="I81" s="8">
        <v>4566980.79</v>
      </c>
      <c r="J81" s="9">
        <v>21.49</v>
      </c>
      <c r="K81" s="8">
        <v>21669274.44</v>
      </c>
      <c r="L81" s="8">
        <v>3172221.35</v>
      </c>
      <c r="M81" s="9">
        <v>14.63</v>
      </c>
      <c r="N81" s="8">
        <v>-424928</v>
      </c>
      <c r="O81" s="8">
        <v>1394759.44</v>
      </c>
      <c r="P81" s="9">
        <v>-2</v>
      </c>
      <c r="Q81" s="9">
        <v>30.54</v>
      </c>
    </row>
    <row r="82" spans="1:17" ht="12.75">
      <c r="A82" s="35">
        <v>6</v>
      </c>
      <c r="B82" s="35">
        <v>14</v>
      </c>
      <c r="C82" s="35">
        <v>5</v>
      </c>
      <c r="D82" s="36">
        <v>2</v>
      </c>
      <c r="E82" s="37"/>
      <c r="F82" s="7" t="s">
        <v>86</v>
      </c>
      <c r="G82" s="55" t="s">
        <v>157</v>
      </c>
      <c r="H82" s="8">
        <v>27893780</v>
      </c>
      <c r="I82" s="8">
        <v>8344594.56</v>
      </c>
      <c r="J82" s="9">
        <v>29.91</v>
      </c>
      <c r="K82" s="8">
        <v>30540512</v>
      </c>
      <c r="L82" s="8">
        <v>6699869.71</v>
      </c>
      <c r="M82" s="9">
        <v>21.93</v>
      </c>
      <c r="N82" s="8">
        <v>-2646732</v>
      </c>
      <c r="O82" s="8">
        <v>1644724.85</v>
      </c>
      <c r="P82" s="9">
        <v>-9.48</v>
      </c>
      <c r="Q82" s="9">
        <v>19.71</v>
      </c>
    </row>
    <row r="83" spans="1:17" ht="12.75">
      <c r="A83" s="35">
        <v>6</v>
      </c>
      <c r="B83" s="35">
        <v>6</v>
      </c>
      <c r="C83" s="35">
        <v>5</v>
      </c>
      <c r="D83" s="36">
        <v>2</v>
      </c>
      <c r="E83" s="37"/>
      <c r="F83" s="7" t="s">
        <v>86</v>
      </c>
      <c r="G83" s="55" t="s">
        <v>90</v>
      </c>
      <c r="H83" s="8">
        <v>26516714</v>
      </c>
      <c r="I83" s="8">
        <v>7166812.44</v>
      </c>
      <c r="J83" s="9">
        <v>27.02</v>
      </c>
      <c r="K83" s="8">
        <v>26808914</v>
      </c>
      <c r="L83" s="8">
        <v>5532455.69</v>
      </c>
      <c r="M83" s="9">
        <v>20.63</v>
      </c>
      <c r="N83" s="8">
        <v>-292200</v>
      </c>
      <c r="O83" s="8">
        <v>1634356.75</v>
      </c>
      <c r="P83" s="9">
        <v>-1.1</v>
      </c>
      <c r="Q83" s="9">
        <v>22.8</v>
      </c>
    </row>
    <row r="84" spans="1:17" ht="12.75">
      <c r="A84" s="35">
        <v>6</v>
      </c>
      <c r="B84" s="35">
        <v>6</v>
      </c>
      <c r="C84" s="35">
        <v>6</v>
      </c>
      <c r="D84" s="36">
        <v>2</v>
      </c>
      <c r="E84" s="37"/>
      <c r="F84" s="7" t="s">
        <v>86</v>
      </c>
      <c r="G84" s="55" t="s">
        <v>158</v>
      </c>
      <c r="H84" s="8">
        <v>12438708.51</v>
      </c>
      <c r="I84" s="8">
        <v>3414908.16</v>
      </c>
      <c r="J84" s="9">
        <v>27.45</v>
      </c>
      <c r="K84" s="8">
        <v>11430990.14</v>
      </c>
      <c r="L84" s="8">
        <v>2912092.94</v>
      </c>
      <c r="M84" s="9">
        <v>25.47</v>
      </c>
      <c r="N84" s="8">
        <v>1007718.37</v>
      </c>
      <c r="O84" s="8">
        <v>502815.22</v>
      </c>
      <c r="P84" s="9">
        <v>8.1</v>
      </c>
      <c r="Q84" s="9">
        <v>14.72</v>
      </c>
    </row>
    <row r="85" spans="1:17" ht="12.75">
      <c r="A85" s="35">
        <v>6</v>
      </c>
      <c r="B85" s="35">
        <v>7</v>
      </c>
      <c r="C85" s="35">
        <v>5</v>
      </c>
      <c r="D85" s="36">
        <v>2</v>
      </c>
      <c r="E85" s="37"/>
      <c r="F85" s="7" t="s">
        <v>86</v>
      </c>
      <c r="G85" s="55" t="s">
        <v>91</v>
      </c>
      <c r="H85" s="8">
        <v>24597017</v>
      </c>
      <c r="I85" s="8">
        <v>4893586.34</v>
      </c>
      <c r="J85" s="9">
        <v>19.89</v>
      </c>
      <c r="K85" s="8">
        <v>26879017</v>
      </c>
      <c r="L85" s="8">
        <v>4405306.8</v>
      </c>
      <c r="M85" s="9">
        <v>16.38</v>
      </c>
      <c r="N85" s="8">
        <v>-2282000</v>
      </c>
      <c r="O85" s="8">
        <v>488279.54</v>
      </c>
      <c r="P85" s="9">
        <v>-9.27</v>
      </c>
      <c r="Q85" s="9">
        <v>9.97</v>
      </c>
    </row>
    <row r="86" spans="1:17" ht="12.75">
      <c r="A86" s="35">
        <v>6</v>
      </c>
      <c r="B86" s="35">
        <v>18</v>
      </c>
      <c r="C86" s="35">
        <v>4</v>
      </c>
      <c r="D86" s="36">
        <v>2</v>
      </c>
      <c r="E86" s="37"/>
      <c r="F86" s="7" t="s">
        <v>86</v>
      </c>
      <c r="G86" s="55" t="s">
        <v>159</v>
      </c>
      <c r="H86" s="8">
        <v>9034161.92</v>
      </c>
      <c r="I86" s="8">
        <v>2619186.09</v>
      </c>
      <c r="J86" s="9">
        <v>28.99</v>
      </c>
      <c r="K86" s="8">
        <v>9736811.92</v>
      </c>
      <c r="L86" s="8">
        <v>1943216.99</v>
      </c>
      <c r="M86" s="9">
        <v>19.95</v>
      </c>
      <c r="N86" s="8">
        <v>-702650</v>
      </c>
      <c r="O86" s="8">
        <v>675969.1</v>
      </c>
      <c r="P86" s="9">
        <v>-7.77</v>
      </c>
      <c r="Q86" s="9">
        <v>25.8</v>
      </c>
    </row>
    <row r="87" spans="1:17" ht="12.75">
      <c r="A87" s="35">
        <v>6</v>
      </c>
      <c r="B87" s="35">
        <v>9</v>
      </c>
      <c r="C87" s="35">
        <v>9</v>
      </c>
      <c r="D87" s="36">
        <v>2</v>
      </c>
      <c r="E87" s="37"/>
      <c r="F87" s="7" t="s">
        <v>86</v>
      </c>
      <c r="G87" s="55" t="s">
        <v>160</v>
      </c>
      <c r="H87" s="8">
        <v>11035933.81</v>
      </c>
      <c r="I87" s="8">
        <v>3303781.97</v>
      </c>
      <c r="J87" s="9">
        <v>29.93</v>
      </c>
      <c r="K87" s="8">
        <v>11159821.22</v>
      </c>
      <c r="L87" s="8">
        <v>2597345.88</v>
      </c>
      <c r="M87" s="9">
        <v>23.27</v>
      </c>
      <c r="N87" s="8">
        <v>-123887.41</v>
      </c>
      <c r="O87" s="8">
        <v>706436.09</v>
      </c>
      <c r="P87" s="9">
        <v>-1.12</v>
      </c>
      <c r="Q87" s="9">
        <v>21.38</v>
      </c>
    </row>
    <row r="88" spans="1:17" ht="12.75">
      <c r="A88" s="35">
        <v>6</v>
      </c>
      <c r="B88" s="35">
        <v>11</v>
      </c>
      <c r="C88" s="35">
        <v>4</v>
      </c>
      <c r="D88" s="36">
        <v>2</v>
      </c>
      <c r="E88" s="37"/>
      <c r="F88" s="7" t="s">
        <v>86</v>
      </c>
      <c r="G88" s="55" t="s">
        <v>161</v>
      </c>
      <c r="H88" s="8">
        <v>31212215.6</v>
      </c>
      <c r="I88" s="8">
        <v>9670697.11</v>
      </c>
      <c r="J88" s="9">
        <v>30.98</v>
      </c>
      <c r="K88" s="8">
        <v>33045658.84</v>
      </c>
      <c r="L88" s="8">
        <v>8566137.18</v>
      </c>
      <c r="M88" s="9">
        <v>25.92</v>
      </c>
      <c r="N88" s="8">
        <v>-1833443.24</v>
      </c>
      <c r="O88" s="8">
        <v>1104559.93</v>
      </c>
      <c r="P88" s="9">
        <v>-5.87</v>
      </c>
      <c r="Q88" s="9">
        <v>11.42</v>
      </c>
    </row>
    <row r="89" spans="1:17" ht="12.75">
      <c r="A89" s="35">
        <v>6</v>
      </c>
      <c r="B89" s="35">
        <v>2</v>
      </c>
      <c r="C89" s="35">
        <v>8</v>
      </c>
      <c r="D89" s="36">
        <v>2</v>
      </c>
      <c r="E89" s="37"/>
      <c r="F89" s="7" t="s">
        <v>86</v>
      </c>
      <c r="G89" s="55" t="s">
        <v>162</v>
      </c>
      <c r="H89" s="8">
        <v>25294877</v>
      </c>
      <c r="I89" s="8">
        <v>6187021.33</v>
      </c>
      <c r="J89" s="9">
        <v>24.45</v>
      </c>
      <c r="K89" s="8">
        <v>29360243</v>
      </c>
      <c r="L89" s="8">
        <v>5183443.95</v>
      </c>
      <c r="M89" s="9">
        <v>17.65</v>
      </c>
      <c r="N89" s="8">
        <v>-4065366</v>
      </c>
      <c r="O89" s="8">
        <v>1003577.38</v>
      </c>
      <c r="P89" s="9">
        <v>-16.07</v>
      </c>
      <c r="Q89" s="9">
        <v>16.22</v>
      </c>
    </row>
    <row r="90" spans="1:17" ht="12.75">
      <c r="A90" s="35">
        <v>6</v>
      </c>
      <c r="B90" s="35">
        <v>14</v>
      </c>
      <c r="C90" s="35">
        <v>6</v>
      </c>
      <c r="D90" s="36">
        <v>2</v>
      </c>
      <c r="E90" s="37"/>
      <c r="F90" s="7" t="s">
        <v>86</v>
      </c>
      <c r="G90" s="55" t="s">
        <v>163</v>
      </c>
      <c r="H90" s="8">
        <v>23786621.85</v>
      </c>
      <c r="I90" s="8">
        <v>6168750.43</v>
      </c>
      <c r="J90" s="9">
        <v>25.93</v>
      </c>
      <c r="K90" s="8">
        <v>24549898.12</v>
      </c>
      <c r="L90" s="8">
        <v>4833041.9</v>
      </c>
      <c r="M90" s="9">
        <v>19.68</v>
      </c>
      <c r="N90" s="8">
        <v>-763276.27</v>
      </c>
      <c r="O90" s="8">
        <v>1335708.53</v>
      </c>
      <c r="P90" s="9">
        <v>-3.2</v>
      </c>
      <c r="Q90" s="9">
        <v>21.65</v>
      </c>
    </row>
    <row r="91" spans="1:17" ht="12.75">
      <c r="A91" s="35">
        <v>6</v>
      </c>
      <c r="B91" s="35">
        <v>1</v>
      </c>
      <c r="C91" s="35">
        <v>8</v>
      </c>
      <c r="D91" s="36">
        <v>2</v>
      </c>
      <c r="E91" s="37"/>
      <c r="F91" s="7" t="s">
        <v>86</v>
      </c>
      <c r="G91" s="55" t="s">
        <v>164</v>
      </c>
      <c r="H91" s="8">
        <v>13200403</v>
      </c>
      <c r="I91" s="8">
        <v>4108926.36</v>
      </c>
      <c r="J91" s="9">
        <v>31.12</v>
      </c>
      <c r="K91" s="8">
        <v>13698383</v>
      </c>
      <c r="L91" s="8">
        <v>3073666.89</v>
      </c>
      <c r="M91" s="9">
        <v>22.43</v>
      </c>
      <c r="N91" s="8">
        <v>-497980</v>
      </c>
      <c r="O91" s="8">
        <v>1035259.47</v>
      </c>
      <c r="P91" s="9">
        <v>-3.77</v>
      </c>
      <c r="Q91" s="9">
        <v>25.19</v>
      </c>
    </row>
    <row r="92" spans="1:17" ht="12.75">
      <c r="A92" s="35">
        <v>6</v>
      </c>
      <c r="B92" s="35">
        <v>3</v>
      </c>
      <c r="C92" s="35">
        <v>7</v>
      </c>
      <c r="D92" s="36">
        <v>2</v>
      </c>
      <c r="E92" s="37"/>
      <c r="F92" s="7" t="s">
        <v>86</v>
      </c>
      <c r="G92" s="55" t="s">
        <v>165</v>
      </c>
      <c r="H92" s="8">
        <v>16324647.93</v>
      </c>
      <c r="I92" s="8">
        <v>2825444.52</v>
      </c>
      <c r="J92" s="9">
        <v>17.3</v>
      </c>
      <c r="K92" s="8">
        <v>17895055.46</v>
      </c>
      <c r="L92" s="8">
        <v>2559910.61</v>
      </c>
      <c r="M92" s="9">
        <v>14.3</v>
      </c>
      <c r="N92" s="8">
        <v>-1570407.53</v>
      </c>
      <c r="O92" s="8">
        <v>265533.91</v>
      </c>
      <c r="P92" s="9">
        <v>-9.61</v>
      </c>
      <c r="Q92" s="9">
        <v>9.39</v>
      </c>
    </row>
    <row r="93" spans="1:17" ht="12.75">
      <c r="A93" s="35">
        <v>6</v>
      </c>
      <c r="B93" s="35">
        <v>8</v>
      </c>
      <c r="C93" s="35">
        <v>7</v>
      </c>
      <c r="D93" s="36">
        <v>2</v>
      </c>
      <c r="E93" s="37"/>
      <c r="F93" s="7" t="s">
        <v>86</v>
      </c>
      <c r="G93" s="55" t="s">
        <v>92</v>
      </c>
      <c r="H93" s="8">
        <v>33154313</v>
      </c>
      <c r="I93" s="8">
        <v>8230459.3</v>
      </c>
      <c r="J93" s="9">
        <v>24.82</v>
      </c>
      <c r="K93" s="8">
        <v>37320962</v>
      </c>
      <c r="L93" s="8">
        <v>6993323.69</v>
      </c>
      <c r="M93" s="9">
        <v>18.73</v>
      </c>
      <c r="N93" s="8">
        <v>-4166649</v>
      </c>
      <c r="O93" s="8">
        <v>1237135.61</v>
      </c>
      <c r="P93" s="9">
        <v>-12.56</v>
      </c>
      <c r="Q93" s="9">
        <v>15.03</v>
      </c>
    </row>
    <row r="94" spans="1:17" ht="12.75">
      <c r="A94" s="35">
        <v>6</v>
      </c>
      <c r="B94" s="35">
        <v>18</v>
      </c>
      <c r="C94" s="35">
        <v>5</v>
      </c>
      <c r="D94" s="36">
        <v>2</v>
      </c>
      <c r="E94" s="37"/>
      <c r="F94" s="7" t="s">
        <v>86</v>
      </c>
      <c r="G94" s="55" t="s">
        <v>166</v>
      </c>
      <c r="H94" s="8">
        <v>21845670</v>
      </c>
      <c r="I94" s="8">
        <v>5343772.49</v>
      </c>
      <c r="J94" s="9">
        <v>24.46</v>
      </c>
      <c r="K94" s="8">
        <v>21883076</v>
      </c>
      <c r="L94" s="8">
        <v>5047658.84</v>
      </c>
      <c r="M94" s="9">
        <v>23.06</v>
      </c>
      <c r="N94" s="8">
        <v>-37406</v>
      </c>
      <c r="O94" s="8">
        <v>296113.65</v>
      </c>
      <c r="P94" s="9">
        <v>-0.17</v>
      </c>
      <c r="Q94" s="9">
        <v>5.54</v>
      </c>
    </row>
    <row r="95" spans="1:17" ht="12.75">
      <c r="A95" s="35">
        <v>6</v>
      </c>
      <c r="B95" s="35">
        <v>10</v>
      </c>
      <c r="C95" s="35">
        <v>2</v>
      </c>
      <c r="D95" s="36">
        <v>2</v>
      </c>
      <c r="E95" s="37"/>
      <c r="F95" s="7" t="s">
        <v>86</v>
      </c>
      <c r="G95" s="55" t="s">
        <v>167</v>
      </c>
      <c r="H95" s="8">
        <v>19915802.03</v>
      </c>
      <c r="I95" s="8">
        <v>5770041.03</v>
      </c>
      <c r="J95" s="9">
        <v>28.97</v>
      </c>
      <c r="K95" s="8">
        <v>20834831.94</v>
      </c>
      <c r="L95" s="8">
        <v>4186412.58</v>
      </c>
      <c r="M95" s="9">
        <v>20.09</v>
      </c>
      <c r="N95" s="8">
        <v>-919029.91</v>
      </c>
      <c r="O95" s="8">
        <v>1583628.45</v>
      </c>
      <c r="P95" s="9">
        <v>-4.61</v>
      </c>
      <c r="Q95" s="9">
        <v>27.44</v>
      </c>
    </row>
    <row r="96" spans="1:17" ht="12.75">
      <c r="A96" s="35">
        <v>6</v>
      </c>
      <c r="B96" s="35">
        <v>20</v>
      </c>
      <c r="C96" s="35">
        <v>5</v>
      </c>
      <c r="D96" s="36">
        <v>2</v>
      </c>
      <c r="E96" s="37"/>
      <c r="F96" s="7" t="s">
        <v>86</v>
      </c>
      <c r="G96" s="55" t="s">
        <v>168</v>
      </c>
      <c r="H96" s="8">
        <v>16234431.28</v>
      </c>
      <c r="I96" s="8">
        <v>4998910.48</v>
      </c>
      <c r="J96" s="9">
        <v>30.79</v>
      </c>
      <c r="K96" s="8">
        <v>19774181.65</v>
      </c>
      <c r="L96" s="8">
        <v>4720521.77</v>
      </c>
      <c r="M96" s="9">
        <v>23.87</v>
      </c>
      <c r="N96" s="8">
        <v>-3539750.37</v>
      </c>
      <c r="O96" s="8">
        <v>278388.71</v>
      </c>
      <c r="P96" s="9">
        <v>-21.8</v>
      </c>
      <c r="Q96" s="9">
        <v>5.56</v>
      </c>
    </row>
    <row r="97" spans="1:17" ht="12.75">
      <c r="A97" s="35">
        <v>6</v>
      </c>
      <c r="B97" s="35">
        <v>12</v>
      </c>
      <c r="C97" s="35">
        <v>4</v>
      </c>
      <c r="D97" s="36">
        <v>2</v>
      </c>
      <c r="E97" s="37"/>
      <c r="F97" s="7" t="s">
        <v>86</v>
      </c>
      <c r="G97" s="55" t="s">
        <v>169</v>
      </c>
      <c r="H97" s="8">
        <v>14836656</v>
      </c>
      <c r="I97" s="8">
        <v>3957069.31</v>
      </c>
      <c r="J97" s="9">
        <v>26.67</v>
      </c>
      <c r="K97" s="8">
        <v>15372303</v>
      </c>
      <c r="L97" s="8">
        <v>2919837.87</v>
      </c>
      <c r="M97" s="9">
        <v>18.99</v>
      </c>
      <c r="N97" s="8">
        <v>-535647</v>
      </c>
      <c r="O97" s="8">
        <v>1037231.44</v>
      </c>
      <c r="P97" s="9">
        <v>-3.61</v>
      </c>
      <c r="Q97" s="9">
        <v>26.21</v>
      </c>
    </row>
    <row r="98" spans="1:17" ht="12.75">
      <c r="A98" s="35">
        <v>6</v>
      </c>
      <c r="B98" s="35">
        <v>1</v>
      </c>
      <c r="C98" s="35">
        <v>9</v>
      </c>
      <c r="D98" s="36">
        <v>2</v>
      </c>
      <c r="E98" s="37"/>
      <c r="F98" s="7" t="s">
        <v>86</v>
      </c>
      <c r="G98" s="55" t="s">
        <v>170</v>
      </c>
      <c r="H98" s="8">
        <v>15359141</v>
      </c>
      <c r="I98" s="8">
        <v>4128113.88</v>
      </c>
      <c r="J98" s="9">
        <v>26.87</v>
      </c>
      <c r="K98" s="8">
        <v>16691279</v>
      </c>
      <c r="L98" s="8">
        <v>4417745.01</v>
      </c>
      <c r="M98" s="9">
        <v>26.46</v>
      </c>
      <c r="N98" s="8">
        <v>-1332138</v>
      </c>
      <c r="O98" s="8">
        <v>-289631.13</v>
      </c>
      <c r="P98" s="9">
        <v>-8.67</v>
      </c>
      <c r="Q98" s="9">
        <v>-7.01</v>
      </c>
    </row>
    <row r="99" spans="1:17" ht="12.75">
      <c r="A99" s="35">
        <v>6</v>
      </c>
      <c r="B99" s="35">
        <v>6</v>
      </c>
      <c r="C99" s="35">
        <v>7</v>
      </c>
      <c r="D99" s="36">
        <v>2</v>
      </c>
      <c r="E99" s="37"/>
      <c r="F99" s="7" t="s">
        <v>86</v>
      </c>
      <c r="G99" s="55" t="s">
        <v>171</v>
      </c>
      <c r="H99" s="8">
        <v>17383632.82</v>
      </c>
      <c r="I99" s="8">
        <v>2961589.47</v>
      </c>
      <c r="J99" s="9">
        <v>17.03</v>
      </c>
      <c r="K99" s="8">
        <v>18162389.82</v>
      </c>
      <c r="L99" s="8">
        <v>2458212.58</v>
      </c>
      <c r="M99" s="9">
        <v>13.53</v>
      </c>
      <c r="N99" s="8">
        <v>-778757</v>
      </c>
      <c r="O99" s="8">
        <v>503376.89</v>
      </c>
      <c r="P99" s="9">
        <v>-4.47</v>
      </c>
      <c r="Q99" s="9">
        <v>16.99</v>
      </c>
    </row>
    <row r="100" spans="1:17" ht="12.75">
      <c r="A100" s="35">
        <v>6</v>
      </c>
      <c r="B100" s="35">
        <v>2</v>
      </c>
      <c r="C100" s="35">
        <v>9</v>
      </c>
      <c r="D100" s="36">
        <v>2</v>
      </c>
      <c r="E100" s="37"/>
      <c r="F100" s="7" t="s">
        <v>86</v>
      </c>
      <c r="G100" s="55" t="s">
        <v>172</v>
      </c>
      <c r="H100" s="8">
        <v>11825424</v>
      </c>
      <c r="I100" s="8">
        <v>3383180.82</v>
      </c>
      <c r="J100" s="9">
        <v>28.6</v>
      </c>
      <c r="K100" s="8">
        <v>12315952.79</v>
      </c>
      <c r="L100" s="8">
        <v>2638809.86</v>
      </c>
      <c r="M100" s="9">
        <v>21.42</v>
      </c>
      <c r="N100" s="8">
        <v>-490528.79</v>
      </c>
      <c r="O100" s="8">
        <v>744370.96</v>
      </c>
      <c r="P100" s="9">
        <v>-4.14</v>
      </c>
      <c r="Q100" s="9">
        <v>22</v>
      </c>
    </row>
    <row r="101" spans="1:17" ht="12.75">
      <c r="A101" s="35">
        <v>6</v>
      </c>
      <c r="B101" s="35">
        <v>11</v>
      </c>
      <c r="C101" s="35">
        <v>5</v>
      </c>
      <c r="D101" s="36">
        <v>2</v>
      </c>
      <c r="E101" s="37"/>
      <c r="F101" s="7" t="s">
        <v>86</v>
      </c>
      <c r="G101" s="55" t="s">
        <v>93</v>
      </c>
      <c r="H101" s="8">
        <v>46593098.63</v>
      </c>
      <c r="I101" s="8">
        <v>13775573.98</v>
      </c>
      <c r="J101" s="9">
        <v>29.56</v>
      </c>
      <c r="K101" s="8">
        <v>47055086.36</v>
      </c>
      <c r="L101" s="8">
        <v>11420454.05</v>
      </c>
      <c r="M101" s="9">
        <v>24.27</v>
      </c>
      <c r="N101" s="8">
        <v>-461987.73</v>
      </c>
      <c r="O101" s="8">
        <v>2355119.93</v>
      </c>
      <c r="P101" s="9">
        <v>-0.99</v>
      </c>
      <c r="Q101" s="9">
        <v>17.09</v>
      </c>
    </row>
    <row r="102" spans="1:17" ht="12.75">
      <c r="A102" s="35">
        <v>6</v>
      </c>
      <c r="B102" s="35">
        <v>14</v>
      </c>
      <c r="C102" s="35">
        <v>7</v>
      </c>
      <c r="D102" s="36">
        <v>2</v>
      </c>
      <c r="E102" s="37"/>
      <c r="F102" s="7" t="s">
        <v>86</v>
      </c>
      <c r="G102" s="55" t="s">
        <v>173</v>
      </c>
      <c r="H102" s="8">
        <v>8724697</v>
      </c>
      <c r="I102" s="8">
        <v>2484177.42</v>
      </c>
      <c r="J102" s="9">
        <v>28.47</v>
      </c>
      <c r="K102" s="8">
        <v>8295097</v>
      </c>
      <c r="L102" s="8">
        <v>2216578.81</v>
      </c>
      <c r="M102" s="9">
        <v>26.72</v>
      </c>
      <c r="N102" s="8">
        <v>429600</v>
      </c>
      <c r="O102" s="8">
        <v>267598.61</v>
      </c>
      <c r="P102" s="9">
        <v>4.92</v>
      </c>
      <c r="Q102" s="9">
        <v>10.77</v>
      </c>
    </row>
    <row r="103" spans="1:17" ht="12.75">
      <c r="A103" s="35">
        <v>6</v>
      </c>
      <c r="B103" s="35">
        <v>17</v>
      </c>
      <c r="C103" s="35">
        <v>2</v>
      </c>
      <c r="D103" s="36">
        <v>2</v>
      </c>
      <c r="E103" s="37"/>
      <c r="F103" s="7" t="s">
        <v>86</v>
      </c>
      <c r="G103" s="55" t="s">
        <v>174</v>
      </c>
      <c r="H103" s="8">
        <v>43757686</v>
      </c>
      <c r="I103" s="8">
        <v>6350502.96</v>
      </c>
      <c r="J103" s="9">
        <v>14.51</v>
      </c>
      <c r="K103" s="8">
        <v>49559915.35</v>
      </c>
      <c r="L103" s="8">
        <v>5629265.4</v>
      </c>
      <c r="M103" s="9">
        <v>11.35</v>
      </c>
      <c r="N103" s="8">
        <v>-5802229.35</v>
      </c>
      <c r="O103" s="8">
        <v>721237.56</v>
      </c>
      <c r="P103" s="9">
        <v>-13.25</v>
      </c>
      <c r="Q103" s="9">
        <v>11.35</v>
      </c>
    </row>
    <row r="104" spans="1:17" ht="12.75">
      <c r="A104" s="35">
        <v>6</v>
      </c>
      <c r="B104" s="35">
        <v>20</v>
      </c>
      <c r="C104" s="35">
        <v>6</v>
      </c>
      <c r="D104" s="36">
        <v>2</v>
      </c>
      <c r="E104" s="37"/>
      <c r="F104" s="7" t="s">
        <v>86</v>
      </c>
      <c r="G104" s="55" t="s">
        <v>175</v>
      </c>
      <c r="H104" s="8">
        <v>15215686.05</v>
      </c>
      <c r="I104" s="8">
        <v>4302707.63</v>
      </c>
      <c r="J104" s="9">
        <v>28.27</v>
      </c>
      <c r="K104" s="8">
        <v>16215686.05</v>
      </c>
      <c r="L104" s="8">
        <v>4120331.48</v>
      </c>
      <c r="M104" s="9">
        <v>25.4</v>
      </c>
      <c r="N104" s="8">
        <v>-1000000</v>
      </c>
      <c r="O104" s="8">
        <v>182376.15</v>
      </c>
      <c r="P104" s="9">
        <v>-6.57</v>
      </c>
      <c r="Q104" s="9">
        <v>4.23</v>
      </c>
    </row>
    <row r="105" spans="1:17" ht="12.75">
      <c r="A105" s="35">
        <v>6</v>
      </c>
      <c r="B105" s="35">
        <v>8</v>
      </c>
      <c r="C105" s="35">
        <v>8</v>
      </c>
      <c r="D105" s="36">
        <v>2</v>
      </c>
      <c r="E105" s="37"/>
      <c r="F105" s="7" t="s">
        <v>86</v>
      </c>
      <c r="G105" s="55" t="s">
        <v>176</v>
      </c>
      <c r="H105" s="8">
        <v>17211208.62</v>
      </c>
      <c r="I105" s="8">
        <v>5244871.16</v>
      </c>
      <c r="J105" s="9">
        <v>30.47</v>
      </c>
      <c r="K105" s="8">
        <v>17627208.62</v>
      </c>
      <c r="L105" s="8">
        <v>4017339.17</v>
      </c>
      <c r="M105" s="9">
        <v>22.79</v>
      </c>
      <c r="N105" s="8">
        <v>-416000</v>
      </c>
      <c r="O105" s="8">
        <v>1227531.99</v>
      </c>
      <c r="P105" s="9">
        <v>-2.41</v>
      </c>
      <c r="Q105" s="9">
        <v>23.4</v>
      </c>
    </row>
    <row r="106" spans="1:17" ht="12.75">
      <c r="A106" s="35">
        <v>6</v>
      </c>
      <c r="B106" s="35">
        <v>1</v>
      </c>
      <c r="C106" s="35">
        <v>10</v>
      </c>
      <c r="D106" s="36">
        <v>2</v>
      </c>
      <c r="E106" s="37"/>
      <c r="F106" s="7" t="s">
        <v>86</v>
      </c>
      <c r="G106" s="55" t="s">
        <v>94</v>
      </c>
      <c r="H106" s="8">
        <v>30643579.4</v>
      </c>
      <c r="I106" s="8">
        <v>9658259.21</v>
      </c>
      <c r="J106" s="9">
        <v>31.51</v>
      </c>
      <c r="K106" s="8">
        <v>35048470.84</v>
      </c>
      <c r="L106" s="8">
        <v>9262463.24</v>
      </c>
      <c r="M106" s="9">
        <v>26.42</v>
      </c>
      <c r="N106" s="8">
        <v>-4404891.44</v>
      </c>
      <c r="O106" s="8">
        <v>395795.97</v>
      </c>
      <c r="P106" s="9">
        <v>-14.37</v>
      </c>
      <c r="Q106" s="9">
        <v>4.09</v>
      </c>
    </row>
    <row r="107" spans="1:17" ht="12.75">
      <c r="A107" s="35">
        <v>6</v>
      </c>
      <c r="B107" s="35">
        <v>13</v>
      </c>
      <c r="C107" s="35">
        <v>3</v>
      </c>
      <c r="D107" s="36">
        <v>2</v>
      </c>
      <c r="E107" s="37"/>
      <c r="F107" s="7" t="s">
        <v>86</v>
      </c>
      <c r="G107" s="55" t="s">
        <v>177</v>
      </c>
      <c r="H107" s="8">
        <v>19162779</v>
      </c>
      <c r="I107" s="8">
        <v>3516786.36</v>
      </c>
      <c r="J107" s="9">
        <v>18.35</v>
      </c>
      <c r="K107" s="8">
        <v>21643601</v>
      </c>
      <c r="L107" s="8">
        <v>2856018.84</v>
      </c>
      <c r="M107" s="9">
        <v>13.19</v>
      </c>
      <c r="N107" s="8">
        <v>-2480822</v>
      </c>
      <c r="O107" s="8">
        <v>660767.52</v>
      </c>
      <c r="P107" s="9">
        <v>-12.94</v>
      </c>
      <c r="Q107" s="9">
        <v>18.78</v>
      </c>
    </row>
    <row r="108" spans="1:17" ht="12.75">
      <c r="A108" s="35">
        <v>6</v>
      </c>
      <c r="B108" s="35">
        <v>10</v>
      </c>
      <c r="C108" s="35">
        <v>4</v>
      </c>
      <c r="D108" s="36">
        <v>2</v>
      </c>
      <c r="E108" s="37"/>
      <c r="F108" s="7" t="s">
        <v>86</v>
      </c>
      <c r="G108" s="55" t="s">
        <v>178</v>
      </c>
      <c r="H108" s="8">
        <v>27809135</v>
      </c>
      <c r="I108" s="8">
        <v>7259036.79</v>
      </c>
      <c r="J108" s="9">
        <v>26.1</v>
      </c>
      <c r="K108" s="8">
        <v>26389135</v>
      </c>
      <c r="L108" s="8">
        <v>6331832.37</v>
      </c>
      <c r="M108" s="9">
        <v>23.99</v>
      </c>
      <c r="N108" s="8">
        <v>1420000</v>
      </c>
      <c r="O108" s="8">
        <v>927204.42</v>
      </c>
      <c r="P108" s="9">
        <v>5.1</v>
      </c>
      <c r="Q108" s="9">
        <v>12.77</v>
      </c>
    </row>
    <row r="109" spans="1:17" ht="12.75">
      <c r="A109" s="35">
        <v>6</v>
      </c>
      <c r="B109" s="35">
        <v>4</v>
      </c>
      <c r="C109" s="35">
        <v>5</v>
      </c>
      <c r="D109" s="36">
        <v>2</v>
      </c>
      <c r="E109" s="37"/>
      <c r="F109" s="7" t="s">
        <v>86</v>
      </c>
      <c r="G109" s="55" t="s">
        <v>179</v>
      </c>
      <c r="H109" s="8">
        <v>33677177</v>
      </c>
      <c r="I109" s="8">
        <v>5745221.28</v>
      </c>
      <c r="J109" s="9">
        <v>17.05</v>
      </c>
      <c r="K109" s="8">
        <v>39818352</v>
      </c>
      <c r="L109" s="8">
        <v>4716477.86</v>
      </c>
      <c r="M109" s="9">
        <v>11.84</v>
      </c>
      <c r="N109" s="8">
        <v>-6141175</v>
      </c>
      <c r="O109" s="8">
        <v>1028743.42</v>
      </c>
      <c r="P109" s="9">
        <v>-18.23</v>
      </c>
      <c r="Q109" s="9">
        <v>17.9</v>
      </c>
    </row>
    <row r="110" spans="1:17" ht="12.75">
      <c r="A110" s="35">
        <v>6</v>
      </c>
      <c r="B110" s="35">
        <v>9</v>
      </c>
      <c r="C110" s="35">
        <v>10</v>
      </c>
      <c r="D110" s="36">
        <v>2</v>
      </c>
      <c r="E110" s="37"/>
      <c r="F110" s="7" t="s">
        <v>86</v>
      </c>
      <c r="G110" s="55" t="s">
        <v>180</v>
      </c>
      <c r="H110" s="8">
        <v>29769323.24</v>
      </c>
      <c r="I110" s="8">
        <v>8721453.1</v>
      </c>
      <c r="J110" s="9">
        <v>29.29</v>
      </c>
      <c r="K110" s="8">
        <v>30448915.28</v>
      </c>
      <c r="L110" s="8">
        <v>6871643.65</v>
      </c>
      <c r="M110" s="9">
        <v>22.56</v>
      </c>
      <c r="N110" s="8">
        <v>-679592.04</v>
      </c>
      <c r="O110" s="8">
        <v>1849809.45</v>
      </c>
      <c r="P110" s="9">
        <v>-2.28</v>
      </c>
      <c r="Q110" s="9">
        <v>21.2</v>
      </c>
    </row>
    <row r="111" spans="1:17" ht="12.75">
      <c r="A111" s="35">
        <v>6</v>
      </c>
      <c r="B111" s="35">
        <v>8</v>
      </c>
      <c r="C111" s="35">
        <v>9</v>
      </c>
      <c r="D111" s="36">
        <v>2</v>
      </c>
      <c r="E111" s="37"/>
      <c r="F111" s="7" t="s">
        <v>86</v>
      </c>
      <c r="G111" s="55" t="s">
        <v>181</v>
      </c>
      <c r="H111" s="8">
        <v>17525545</v>
      </c>
      <c r="I111" s="8">
        <v>4900405.3</v>
      </c>
      <c r="J111" s="9">
        <v>27.96</v>
      </c>
      <c r="K111" s="8">
        <v>17821573</v>
      </c>
      <c r="L111" s="8">
        <v>3960797.65</v>
      </c>
      <c r="M111" s="9">
        <v>22.22</v>
      </c>
      <c r="N111" s="8">
        <v>-296028</v>
      </c>
      <c r="O111" s="8">
        <v>939607.65</v>
      </c>
      <c r="P111" s="9">
        <v>-1.68</v>
      </c>
      <c r="Q111" s="9">
        <v>19.17</v>
      </c>
    </row>
    <row r="112" spans="1:17" ht="12.75">
      <c r="A112" s="35">
        <v>6</v>
      </c>
      <c r="B112" s="35">
        <v>20</v>
      </c>
      <c r="C112" s="35">
        <v>7</v>
      </c>
      <c r="D112" s="36">
        <v>2</v>
      </c>
      <c r="E112" s="37"/>
      <c r="F112" s="7" t="s">
        <v>86</v>
      </c>
      <c r="G112" s="55" t="s">
        <v>182</v>
      </c>
      <c r="H112" s="8">
        <v>15597214.09</v>
      </c>
      <c r="I112" s="8">
        <v>3846714.14</v>
      </c>
      <c r="J112" s="9">
        <v>24.66</v>
      </c>
      <c r="K112" s="8">
        <v>16292214.09</v>
      </c>
      <c r="L112" s="8">
        <v>3840397.33</v>
      </c>
      <c r="M112" s="9">
        <v>23.57</v>
      </c>
      <c r="N112" s="8">
        <v>-695000</v>
      </c>
      <c r="O112" s="8">
        <v>6316.81</v>
      </c>
      <c r="P112" s="9">
        <v>-4.45</v>
      </c>
      <c r="Q112" s="9">
        <v>0.16</v>
      </c>
    </row>
    <row r="113" spans="1:17" ht="12.75">
      <c r="A113" s="35">
        <v>6</v>
      </c>
      <c r="B113" s="35">
        <v>9</v>
      </c>
      <c r="C113" s="35">
        <v>11</v>
      </c>
      <c r="D113" s="36">
        <v>2</v>
      </c>
      <c r="E113" s="37"/>
      <c r="F113" s="7" t="s">
        <v>86</v>
      </c>
      <c r="G113" s="55" t="s">
        <v>183</v>
      </c>
      <c r="H113" s="8">
        <v>54488163.11</v>
      </c>
      <c r="I113" s="8">
        <v>16060698.45</v>
      </c>
      <c r="J113" s="9">
        <v>29.47</v>
      </c>
      <c r="K113" s="8">
        <v>59304724.98</v>
      </c>
      <c r="L113" s="8">
        <v>10825842.27</v>
      </c>
      <c r="M113" s="9">
        <v>18.25</v>
      </c>
      <c r="N113" s="8">
        <v>-4816561.87</v>
      </c>
      <c r="O113" s="8">
        <v>5234856.18</v>
      </c>
      <c r="P113" s="9">
        <v>-8.83</v>
      </c>
      <c r="Q113" s="9">
        <v>32.59</v>
      </c>
    </row>
    <row r="114" spans="1:17" ht="12.75">
      <c r="A114" s="35">
        <v>6</v>
      </c>
      <c r="B114" s="35">
        <v>16</v>
      </c>
      <c r="C114" s="35">
        <v>3</v>
      </c>
      <c r="D114" s="36">
        <v>2</v>
      </c>
      <c r="E114" s="37"/>
      <c r="F114" s="7" t="s">
        <v>86</v>
      </c>
      <c r="G114" s="55" t="s">
        <v>184</v>
      </c>
      <c r="H114" s="8">
        <v>12686412.04</v>
      </c>
      <c r="I114" s="8">
        <v>3565226.9</v>
      </c>
      <c r="J114" s="9">
        <v>28.1</v>
      </c>
      <c r="K114" s="8">
        <v>13156412.04</v>
      </c>
      <c r="L114" s="8">
        <v>2678606.2</v>
      </c>
      <c r="M114" s="9">
        <v>20.35</v>
      </c>
      <c r="N114" s="8">
        <v>-470000</v>
      </c>
      <c r="O114" s="8">
        <v>886620.7</v>
      </c>
      <c r="P114" s="9">
        <v>-3.7</v>
      </c>
      <c r="Q114" s="9">
        <v>24.86</v>
      </c>
    </row>
    <row r="115" spans="1:17" ht="12.75">
      <c r="A115" s="35">
        <v>6</v>
      </c>
      <c r="B115" s="35">
        <v>2</v>
      </c>
      <c r="C115" s="35">
        <v>10</v>
      </c>
      <c r="D115" s="36">
        <v>2</v>
      </c>
      <c r="E115" s="37"/>
      <c r="F115" s="7" t="s">
        <v>86</v>
      </c>
      <c r="G115" s="55" t="s">
        <v>185</v>
      </c>
      <c r="H115" s="8">
        <v>14342135.85</v>
      </c>
      <c r="I115" s="8">
        <v>3525806.84</v>
      </c>
      <c r="J115" s="9">
        <v>24.58</v>
      </c>
      <c r="K115" s="8">
        <v>16249135.85</v>
      </c>
      <c r="L115" s="8">
        <v>2745627.16</v>
      </c>
      <c r="M115" s="9">
        <v>16.89</v>
      </c>
      <c r="N115" s="8">
        <v>-1907000</v>
      </c>
      <c r="O115" s="8">
        <v>780179.68</v>
      </c>
      <c r="P115" s="9">
        <v>-13.29</v>
      </c>
      <c r="Q115" s="9">
        <v>22.12</v>
      </c>
    </row>
    <row r="116" spans="1:17" ht="12.75">
      <c r="A116" s="35">
        <v>6</v>
      </c>
      <c r="B116" s="35">
        <v>8</v>
      </c>
      <c r="C116" s="35">
        <v>11</v>
      </c>
      <c r="D116" s="36">
        <v>2</v>
      </c>
      <c r="E116" s="37"/>
      <c r="F116" s="7" t="s">
        <v>86</v>
      </c>
      <c r="G116" s="55" t="s">
        <v>186</v>
      </c>
      <c r="H116" s="8">
        <v>11863758.28</v>
      </c>
      <c r="I116" s="8">
        <v>3449315.6</v>
      </c>
      <c r="J116" s="9">
        <v>29.07</v>
      </c>
      <c r="K116" s="8">
        <v>11854758.28</v>
      </c>
      <c r="L116" s="8">
        <v>2857186.89</v>
      </c>
      <c r="M116" s="9">
        <v>24.1</v>
      </c>
      <c r="N116" s="8">
        <v>9000</v>
      </c>
      <c r="O116" s="8">
        <v>592128.71</v>
      </c>
      <c r="P116" s="9">
        <v>0.07</v>
      </c>
      <c r="Q116" s="9">
        <v>17.16</v>
      </c>
    </row>
    <row r="117" spans="1:17" ht="12.75">
      <c r="A117" s="35">
        <v>6</v>
      </c>
      <c r="B117" s="35">
        <v>1</v>
      </c>
      <c r="C117" s="35">
        <v>11</v>
      </c>
      <c r="D117" s="36">
        <v>2</v>
      </c>
      <c r="E117" s="37"/>
      <c r="F117" s="7" t="s">
        <v>86</v>
      </c>
      <c r="G117" s="55" t="s">
        <v>187</v>
      </c>
      <c r="H117" s="8">
        <v>23158299</v>
      </c>
      <c r="I117" s="8">
        <v>7163459.2</v>
      </c>
      <c r="J117" s="9">
        <v>30.93</v>
      </c>
      <c r="K117" s="8">
        <v>22480019</v>
      </c>
      <c r="L117" s="8">
        <v>5687255.52</v>
      </c>
      <c r="M117" s="9">
        <v>25.29</v>
      </c>
      <c r="N117" s="8">
        <v>678280</v>
      </c>
      <c r="O117" s="8">
        <v>1476203.68</v>
      </c>
      <c r="P117" s="9">
        <v>2.92</v>
      </c>
      <c r="Q117" s="9">
        <v>20.6</v>
      </c>
    </row>
    <row r="118" spans="1:17" ht="12.75">
      <c r="A118" s="35">
        <v>6</v>
      </c>
      <c r="B118" s="35">
        <v>13</v>
      </c>
      <c r="C118" s="35">
        <v>5</v>
      </c>
      <c r="D118" s="36">
        <v>2</v>
      </c>
      <c r="E118" s="37"/>
      <c r="F118" s="7" t="s">
        <v>86</v>
      </c>
      <c r="G118" s="55" t="s">
        <v>188</v>
      </c>
      <c r="H118" s="8">
        <v>6645431</v>
      </c>
      <c r="I118" s="8">
        <v>1553520.5</v>
      </c>
      <c r="J118" s="9">
        <v>23.37</v>
      </c>
      <c r="K118" s="8">
        <v>6698874</v>
      </c>
      <c r="L118" s="8">
        <v>1270698.08</v>
      </c>
      <c r="M118" s="9">
        <v>18.96</v>
      </c>
      <c r="N118" s="8">
        <v>-53443</v>
      </c>
      <c r="O118" s="8">
        <v>282822.42</v>
      </c>
      <c r="P118" s="9">
        <v>-0.8</v>
      </c>
      <c r="Q118" s="9">
        <v>18.2</v>
      </c>
    </row>
    <row r="119" spans="1:17" ht="12.75">
      <c r="A119" s="35">
        <v>6</v>
      </c>
      <c r="B119" s="35">
        <v>2</v>
      </c>
      <c r="C119" s="35">
        <v>11</v>
      </c>
      <c r="D119" s="36">
        <v>2</v>
      </c>
      <c r="E119" s="37"/>
      <c r="F119" s="7" t="s">
        <v>86</v>
      </c>
      <c r="G119" s="55" t="s">
        <v>189</v>
      </c>
      <c r="H119" s="8">
        <v>16081182.86</v>
      </c>
      <c r="I119" s="8">
        <v>4699300.45</v>
      </c>
      <c r="J119" s="9">
        <v>29.22</v>
      </c>
      <c r="K119" s="8">
        <v>16512970.97</v>
      </c>
      <c r="L119" s="8">
        <v>3401032.8</v>
      </c>
      <c r="M119" s="9">
        <v>20.59</v>
      </c>
      <c r="N119" s="8">
        <v>-431788.11</v>
      </c>
      <c r="O119" s="8">
        <v>1298267.65</v>
      </c>
      <c r="P119" s="9">
        <v>-2.68</v>
      </c>
      <c r="Q119" s="9">
        <v>27.62</v>
      </c>
    </row>
    <row r="120" spans="1:17" ht="12.75">
      <c r="A120" s="35">
        <v>6</v>
      </c>
      <c r="B120" s="35">
        <v>5</v>
      </c>
      <c r="C120" s="35">
        <v>7</v>
      </c>
      <c r="D120" s="36">
        <v>2</v>
      </c>
      <c r="E120" s="37"/>
      <c r="F120" s="7" t="s">
        <v>86</v>
      </c>
      <c r="G120" s="55" t="s">
        <v>190</v>
      </c>
      <c r="H120" s="8">
        <v>16879896.11</v>
      </c>
      <c r="I120" s="8">
        <v>3781781.05</v>
      </c>
      <c r="J120" s="9">
        <v>22.4</v>
      </c>
      <c r="K120" s="8">
        <v>18388722.11</v>
      </c>
      <c r="L120" s="8">
        <v>3048516.07</v>
      </c>
      <c r="M120" s="9">
        <v>16.57</v>
      </c>
      <c r="N120" s="8">
        <v>-1508826</v>
      </c>
      <c r="O120" s="8">
        <v>733264.98</v>
      </c>
      <c r="P120" s="9">
        <v>-8.93</v>
      </c>
      <c r="Q120" s="9">
        <v>19.38</v>
      </c>
    </row>
    <row r="121" spans="1:17" ht="12.75">
      <c r="A121" s="35">
        <v>6</v>
      </c>
      <c r="B121" s="35">
        <v>10</v>
      </c>
      <c r="C121" s="35">
        <v>5</v>
      </c>
      <c r="D121" s="36">
        <v>2</v>
      </c>
      <c r="E121" s="37"/>
      <c r="F121" s="7" t="s">
        <v>86</v>
      </c>
      <c r="G121" s="55" t="s">
        <v>191</v>
      </c>
      <c r="H121" s="8">
        <v>35026436</v>
      </c>
      <c r="I121" s="8">
        <v>5853589.15</v>
      </c>
      <c r="J121" s="9">
        <v>16.71</v>
      </c>
      <c r="K121" s="8">
        <v>40665142</v>
      </c>
      <c r="L121" s="8">
        <v>7559184.53</v>
      </c>
      <c r="M121" s="9">
        <v>18.58</v>
      </c>
      <c r="N121" s="8">
        <v>-5638706</v>
      </c>
      <c r="O121" s="8">
        <v>-1705595.38</v>
      </c>
      <c r="P121" s="9">
        <v>-16.09</v>
      </c>
      <c r="Q121" s="9">
        <v>-29.13</v>
      </c>
    </row>
    <row r="122" spans="1:17" ht="12.75">
      <c r="A122" s="35">
        <v>6</v>
      </c>
      <c r="B122" s="35">
        <v>14</v>
      </c>
      <c r="C122" s="35">
        <v>9</v>
      </c>
      <c r="D122" s="36">
        <v>2</v>
      </c>
      <c r="E122" s="37"/>
      <c r="F122" s="7" t="s">
        <v>86</v>
      </c>
      <c r="G122" s="55" t="s">
        <v>95</v>
      </c>
      <c r="H122" s="8">
        <v>29367946</v>
      </c>
      <c r="I122" s="8">
        <v>9350993.82</v>
      </c>
      <c r="J122" s="9">
        <v>31.84</v>
      </c>
      <c r="K122" s="8">
        <v>34482674</v>
      </c>
      <c r="L122" s="8">
        <v>6807592.96</v>
      </c>
      <c r="M122" s="9">
        <v>19.74</v>
      </c>
      <c r="N122" s="8">
        <v>-5114728</v>
      </c>
      <c r="O122" s="8">
        <v>2543400.86</v>
      </c>
      <c r="P122" s="9">
        <v>-17.41</v>
      </c>
      <c r="Q122" s="9">
        <v>27.19</v>
      </c>
    </row>
    <row r="123" spans="1:17" ht="12.75">
      <c r="A123" s="35">
        <v>6</v>
      </c>
      <c r="B123" s="35">
        <v>18</v>
      </c>
      <c r="C123" s="35">
        <v>7</v>
      </c>
      <c r="D123" s="36">
        <v>2</v>
      </c>
      <c r="E123" s="37"/>
      <c r="F123" s="7" t="s">
        <v>86</v>
      </c>
      <c r="G123" s="55" t="s">
        <v>192</v>
      </c>
      <c r="H123" s="8">
        <v>13894532</v>
      </c>
      <c r="I123" s="8">
        <v>3966076.27</v>
      </c>
      <c r="J123" s="9">
        <v>28.54</v>
      </c>
      <c r="K123" s="8">
        <v>13257952</v>
      </c>
      <c r="L123" s="8">
        <v>3514644.47</v>
      </c>
      <c r="M123" s="9">
        <v>26.5</v>
      </c>
      <c r="N123" s="8">
        <v>636580</v>
      </c>
      <c r="O123" s="8">
        <v>451431.8</v>
      </c>
      <c r="P123" s="9">
        <v>4.58</v>
      </c>
      <c r="Q123" s="9">
        <v>11.38</v>
      </c>
    </row>
    <row r="124" spans="1:17" ht="12.75">
      <c r="A124" s="35">
        <v>6</v>
      </c>
      <c r="B124" s="35">
        <v>20</v>
      </c>
      <c r="C124" s="35">
        <v>8</v>
      </c>
      <c r="D124" s="36">
        <v>2</v>
      </c>
      <c r="E124" s="37"/>
      <c r="F124" s="7" t="s">
        <v>86</v>
      </c>
      <c r="G124" s="55" t="s">
        <v>193</v>
      </c>
      <c r="H124" s="8">
        <v>14023986</v>
      </c>
      <c r="I124" s="8">
        <v>4278637.67</v>
      </c>
      <c r="J124" s="9">
        <v>30.5</v>
      </c>
      <c r="K124" s="8">
        <v>15043986</v>
      </c>
      <c r="L124" s="8">
        <v>3460354.53</v>
      </c>
      <c r="M124" s="9">
        <v>23</v>
      </c>
      <c r="N124" s="8">
        <v>-1020000</v>
      </c>
      <c r="O124" s="8">
        <v>818283.14</v>
      </c>
      <c r="P124" s="9">
        <v>-7.27</v>
      </c>
      <c r="Q124" s="9">
        <v>19.12</v>
      </c>
    </row>
    <row r="125" spans="1:17" ht="12.75">
      <c r="A125" s="35">
        <v>6</v>
      </c>
      <c r="B125" s="35">
        <v>15</v>
      </c>
      <c r="C125" s="35">
        <v>6</v>
      </c>
      <c r="D125" s="36">
        <v>2</v>
      </c>
      <c r="E125" s="37"/>
      <c r="F125" s="7" t="s">
        <v>86</v>
      </c>
      <c r="G125" s="55" t="s">
        <v>96</v>
      </c>
      <c r="H125" s="8">
        <v>22073066</v>
      </c>
      <c r="I125" s="8">
        <v>6607824.48</v>
      </c>
      <c r="J125" s="9">
        <v>29.93</v>
      </c>
      <c r="K125" s="8">
        <v>24141066</v>
      </c>
      <c r="L125" s="8">
        <v>5754692.19</v>
      </c>
      <c r="M125" s="9">
        <v>23.83</v>
      </c>
      <c r="N125" s="8">
        <v>-2068000</v>
      </c>
      <c r="O125" s="8">
        <v>853132.29</v>
      </c>
      <c r="P125" s="9">
        <v>-9.36</v>
      </c>
      <c r="Q125" s="9">
        <v>12.91</v>
      </c>
    </row>
    <row r="126" spans="1:17" ht="12.75">
      <c r="A126" s="35">
        <v>6</v>
      </c>
      <c r="B126" s="35">
        <v>3</v>
      </c>
      <c r="C126" s="35">
        <v>8</v>
      </c>
      <c r="D126" s="36">
        <v>2</v>
      </c>
      <c r="E126" s="37"/>
      <c r="F126" s="7" t="s">
        <v>86</v>
      </c>
      <c r="G126" s="55" t="s">
        <v>97</v>
      </c>
      <c r="H126" s="8">
        <v>15583131</v>
      </c>
      <c r="I126" s="8">
        <v>3422271.31</v>
      </c>
      <c r="J126" s="9">
        <v>21.96</v>
      </c>
      <c r="K126" s="8">
        <v>17351131</v>
      </c>
      <c r="L126" s="8">
        <v>2893305.13</v>
      </c>
      <c r="M126" s="9">
        <v>16.67</v>
      </c>
      <c r="N126" s="8">
        <v>-1768000</v>
      </c>
      <c r="O126" s="8">
        <v>528966.18</v>
      </c>
      <c r="P126" s="9">
        <v>-11.34</v>
      </c>
      <c r="Q126" s="9">
        <v>15.45</v>
      </c>
    </row>
    <row r="127" spans="1:17" ht="12.75">
      <c r="A127" s="35">
        <v>6</v>
      </c>
      <c r="B127" s="35">
        <v>3</v>
      </c>
      <c r="C127" s="35">
        <v>15</v>
      </c>
      <c r="D127" s="36">
        <v>2</v>
      </c>
      <c r="E127" s="37"/>
      <c r="F127" s="7" t="s">
        <v>86</v>
      </c>
      <c r="G127" s="55" t="s">
        <v>194</v>
      </c>
      <c r="H127" s="8">
        <v>19903646</v>
      </c>
      <c r="I127" s="8">
        <v>4816425.48</v>
      </c>
      <c r="J127" s="9">
        <v>24.19</v>
      </c>
      <c r="K127" s="8">
        <v>20833646</v>
      </c>
      <c r="L127" s="8">
        <v>4015060.87</v>
      </c>
      <c r="M127" s="9">
        <v>19.27</v>
      </c>
      <c r="N127" s="8">
        <v>-930000</v>
      </c>
      <c r="O127" s="8">
        <v>801364.61</v>
      </c>
      <c r="P127" s="9">
        <v>-4.67</v>
      </c>
      <c r="Q127" s="9">
        <v>16.63</v>
      </c>
    </row>
    <row r="128" spans="1:17" ht="12.75">
      <c r="A128" s="35">
        <v>6</v>
      </c>
      <c r="B128" s="35">
        <v>1</v>
      </c>
      <c r="C128" s="35">
        <v>12</v>
      </c>
      <c r="D128" s="36">
        <v>2</v>
      </c>
      <c r="E128" s="37"/>
      <c r="F128" s="7" t="s">
        <v>86</v>
      </c>
      <c r="G128" s="55" t="s">
        <v>195</v>
      </c>
      <c r="H128" s="8">
        <v>13060953.07</v>
      </c>
      <c r="I128" s="8">
        <v>2842884.57</v>
      </c>
      <c r="J128" s="9">
        <v>21.76</v>
      </c>
      <c r="K128" s="8">
        <v>14522080.09</v>
      </c>
      <c r="L128" s="8">
        <v>2211470.26</v>
      </c>
      <c r="M128" s="9">
        <v>15.22</v>
      </c>
      <c r="N128" s="8">
        <v>-1461127.02</v>
      </c>
      <c r="O128" s="8">
        <v>631414.31</v>
      </c>
      <c r="P128" s="9">
        <v>-11.18</v>
      </c>
      <c r="Q128" s="9">
        <v>22.21</v>
      </c>
    </row>
    <row r="129" spans="1:17" ht="12.75">
      <c r="A129" s="35">
        <v>6</v>
      </c>
      <c r="B129" s="35">
        <v>1</v>
      </c>
      <c r="C129" s="35">
        <v>13</v>
      </c>
      <c r="D129" s="36">
        <v>2</v>
      </c>
      <c r="E129" s="37"/>
      <c r="F129" s="7" t="s">
        <v>86</v>
      </c>
      <c r="G129" s="55" t="s">
        <v>196</v>
      </c>
      <c r="H129" s="8">
        <v>11494813</v>
      </c>
      <c r="I129" s="8">
        <v>3153152.66</v>
      </c>
      <c r="J129" s="9">
        <v>27.43</v>
      </c>
      <c r="K129" s="8">
        <v>11244813</v>
      </c>
      <c r="L129" s="8">
        <v>1627104.92</v>
      </c>
      <c r="M129" s="9">
        <v>14.46</v>
      </c>
      <c r="N129" s="8">
        <v>250000</v>
      </c>
      <c r="O129" s="8">
        <v>1526047.74</v>
      </c>
      <c r="P129" s="9">
        <v>2.17</v>
      </c>
      <c r="Q129" s="9">
        <v>48.39</v>
      </c>
    </row>
    <row r="130" spans="1:17" ht="12.75">
      <c r="A130" s="35">
        <v>6</v>
      </c>
      <c r="B130" s="35">
        <v>3</v>
      </c>
      <c r="C130" s="35">
        <v>9</v>
      </c>
      <c r="D130" s="36">
        <v>2</v>
      </c>
      <c r="E130" s="37"/>
      <c r="F130" s="7" t="s">
        <v>86</v>
      </c>
      <c r="G130" s="55" t="s">
        <v>197</v>
      </c>
      <c r="H130" s="8">
        <v>13637005</v>
      </c>
      <c r="I130" s="8">
        <v>3743929.03</v>
      </c>
      <c r="J130" s="9">
        <v>27.45</v>
      </c>
      <c r="K130" s="8">
        <v>14122226</v>
      </c>
      <c r="L130" s="8">
        <v>3023883.87</v>
      </c>
      <c r="M130" s="9">
        <v>21.41</v>
      </c>
      <c r="N130" s="8">
        <v>-485221</v>
      </c>
      <c r="O130" s="8">
        <v>720045.16</v>
      </c>
      <c r="P130" s="9">
        <v>-3.55</v>
      </c>
      <c r="Q130" s="9">
        <v>19.23</v>
      </c>
    </row>
    <row r="131" spans="1:17" ht="12.75">
      <c r="A131" s="35">
        <v>6</v>
      </c>
      <c r="B131" s="35">
        <v>6</v>
      </c>
      <c r="C131" s="35">
        <v>9</v>
      </c>
      <c r="D131" s="36">
        <v>2</v>
      </c>
      <c r="E131" s="37"/>
      <c r="F131" s="7" t="s">
        <v>86</v>
      </c>
      <c r="G131" s="55" t="s">
        <v>198</v>
      </c>
      <c r="H131" s="8">
        <v>8474194</v>
      </c>
      <c r="I131" s="8">
        <v>2568798.01</v>
      </c>
      <c r="J131" s="9">
        <v>30.31</v>
      </c>
      <c r="K131" s="8">
        <v>8550096.4</v>
      </c>
      <c r="L131" s="8">
        <v>2296201.05</v>
      </c>
      <c r="M131" s="9">
        <v>26.85</v>
      </c>
      <c r="N131" s="8">
        <v>-75902.4</v>
      </c>
      <c r="O131" s="8">
        <v>272596.96</v>
      </c>
      <c r="P131" s="9">
        <v>-0.89</v>
      </c>
      <c r="Q131" s="9">
        <v>10.61</v>
      </c>
    </row>
    <row r="132" spans="1:17" ht="12.75">
      <c r="A132" s="35">
        <v>6</v>
      </c>
      <c r="B132" s="35">
        <v>17</v>
      </c>
      <c r="C132" s="35">
        <v>4</v>
      </c>
      <c r="D132" s="36">
        <v>2</v>
      </c>
      <c r="E132" s="37"/>
      <c r="F132" s="7" t="s">
        <v>86</v>
      </c>
      <c r="G132" s="55" t="s">
        <v>199</v>
      </c>
      <c r="H132" s="8">
        <v>10019015</v>
      </c>
      <c r="I132" s="8">
        <v>2548383.33</v>
      </c>
      <c r="J132" s="9">
        <v>25.43</v>
      </c>
      <c r="K132" s="8">
        <v>10214740</v>
      </c>
      <c r="L132" s="8">
        <v>2219480.65</v>
      </c>
      <c r="M132" s="9">
        <v>21.72</v>
      </c>
      <c r="N132" s="8">
        <v>-195725</v>
      </c>
      <c r="O132" s="8">
        <v>328902.68</v>
      </c>
      <c r="P132" s="9">
        <v>-1.95</v>
      </c>
      <c r="Q132" s="9">
        <v>12.9</v>
      </c>
    </row>
    <row r="133" spans="1:17" ht="12.75">
      <c r="A133" s="35">
        <v>6</v>
      </c>
      <c r="B133" s="35">
        <v>3</v>
      </c>
      <c r="C133" s="35">
        <v>10</v>
      </c>
      <c r="D133" s="36">
        <v>2</v>
      </c>
      <c r="E133" s="37"/>
      <c r="F133" s="7" t="s">
        <v>86</v>
      </c>
      <c r="G133" s="55" t="s">
        <v>200</v>
      </c>
      <c r="H133" s="8">
        <v>17848980</v>
      </c>
      <c r="I133" s="8">
        <v>5128517.95</v>
      </c>
      <c r="J133" s="9">
        <v>28.73</v>
      </c>
      <c r="K133" s="8">
        <v>18436080</v>
      </c>
      <c r="L133" s="8">
        <v>4568856.67</v>
      </c>
      <c r="M133" s="9">
        <v>24.78</v>
      </c>
      <c r="N133" s="8">
        <v>-587100</v>
      </c>
      <c r="O133" s="8">
        <v>559661.28</v>
      </c>
      <c r="P133" s="9">
        <v>-3.28</v>
      </c>
      <c r="Q133" s="9">
        <v>10.91</v>
      </c>
    </row>
    <row r="134" spans="1:17" ht="12.75">
      <c r="A134" s="35">
        <v>6</v>
      </c>
      <c r="B134" s="35">
        <v>8</v>
      </c>
      <c r="C134" s="35">
        <v>12</v>
      </c>
      <c r="D134" s="36">
        <v>2</v>
      </c>
      <c r="E134" s="37"/>
      <c r="F134" s="7" t="s">
        <v>86</v>
      </c>
      <c r="G134" s="55" t="s">
        <v>201</v>
      </c>
      <c r="H134" s="8">
        <v>12220439</v>
      </c>
      <c r="I134" s="8">
        <v>3580362.37</v>
      </c>
      <c r="J134" s="9">
        <v>29.29</v>
      </c>
      <c r="K134" s="8">
        <v>13726786</v>
      </c>
      <c r="L134" s="8">
        <v>3060079.1</v>
      </c>
      <c r="M134" s="9">
        <v>22.29</v>
      </c>
      <c r="N134" s="8">
        <v>-1506347</v>
      </c>
      <c r="O134" s="8">
        <v>520283.27</v>
      </c>
      <c r="P134" s="9">
        <v>-12.32</v>
      </c>
      <c r="Q134" s="9">
        <v>14.53</v>
      </c>
    </row>
    <row r="135" spans="1:17" ht="12.75">
      <c r="A135" s="35">
        <v>6</v>
      </c>
      <c r="B135" s="35">
        <v>11</v>
      </c>
      <c r="C135" s="35">
        <v>6</v>
      </c>
      <c r="D135" s="36">
        <v>2</v>
      </c>
      <c r="E135" s="37"/>
      <c r="F135" s="7" t="s">
        <v>86</v>
      </c>
      <c r="G135" s="55" t="s">
        <v>202</v>
      </c>
      <c r="H135" s="8">
        <v>12877802</v>
      </c>
      <c r="I135" s="8">
        <v>3438459.45</v>
      </c>
      <c r="J135" s="9">
        <v>26.7</v>
      </c>
      <c r="K135" s="8">
        <v>14367914</v>
      </c>
      <c r="L135" s="8">
        <v>2646901.22</v>
      </c>
      <c r="M135" s="9">
        <v>18.42</v>
      </c>
      <c r="N135" s="8">
        <v>-1490112</v>
      </c>
      <c r="O135" s="8">
        <v>791558.23</v>
      </c>
      <c r="P135" s="9">
        <v>-11.57</v>
      </c>
      <c r="Q135" s="9">
        <v>23.02</v>
      </c>
    </row>
    <row r="136" spans="1:17" ht="12.75">
      <c r="A136" s="35">
        <v>6</v>
      </c>
      <c r="B136" s="35">
        <v>3</v>
      </c>
      <c r="C136" s="35">
        <v>11</v>
      </c>
      <c r="D136" s="36">
        <v>2</v>
      </c>
      <c r="E136" s="37"/>
      <c r="F136" s="7" t="s">
        <v>86</v>
      </c>
      <c r="G136" s="55" t="s">
        <v>203</v>
      </c>
      <c r="H136" s="8">
        <v>19140379</v>
      </c>
      <c r="I136" s="8">
        <v>5745009.9</v>
      </c>
      <c r="J136" s="9">
        <v>30.01</v>
      </c>
      <c r="K136" s="8">
        <v>19046135</v>
      </c>
      <c r="L136" s="8">
        <v>4786053.39</v>
      </c>
      <c r="M136" s="9">
        <v>25.12</v>
      </c>
      <c r="N136" s="8">
        <v>94244</v>
      </c>
      <c r="O136" s="8">
        <v>958956.51</v>
      </c>
      <c r="P136" s="9">
        <v>0.49</v>
      </c>
      <c r="Q136" s="9">
        <v>16.69</v>
      </c>
    </row>
    <row r="137" spans="1:17" ht="12.75">
      <c r="A137" s="35">
        <v>6</v>
      </c>
      <c r="B137" s="35">
        <v>13</v>
      </c>
      <c r="C137" s="35">
        <v>6</v>
      </c>
      <c r="D137" s="36">
        <v>2</v>
      </c>
      <c r="E137" s="37"/>
      <c r="F137" s="7" t="s">
        <v>86</v>
      </c>
      <c r="G137" s="55" t="s">
        <v>204</v>
      </c>
      <c r="H137" s="8">
        <v>16727170</v>
      </c>
      <c r="I137" s="8">
        <v>3634141.55</v>
      </c>
      <c r="J137" s="9">
        <v>21.72</v>
      </c>
      <c r="K137" s="8">
        <v>18280497</v>
      </c>
      <c r="L137" s="8">
        <v>2851955.53</v>
      </c>
      <c r="M137" s="9">
        <v>15.6</v>
      </c>
      <c r="N137" s="8">
        <v>-1553327</v>
      </c>
      <c r="O137" s="8">
        <v>782186.02</v>
      </c>
      <c r="P137" s="9">
        <v>-9.28</v>
      </c>
      <c r="Q137" s="9">
        <v>21.52</v>
      </c>
    </row>
    <row r="138" spans="1:17" ht="12.75">
      <c r="A138" s="35">
        <v>6</v>
      </c>
      <c r="B138" s="35">
        <v>6</v>
      </c>
      <c r="C138" s="35">
        <v>10</v>
      </c>
      <c r="D138" s="36">
        <v>2</v>
      </c>
      <c r="E138" s="37"/>
      <c r="F138" s="7" t="s">
        <v>86</v>
      </c>
      <c r="G138" s="55" t="s">
        <v>205</v>
      </c>
      <c r="H138" s="8">
        <v>10598879.13</v>
      </c>
      <c r="I138" s="8">
        <v>2911682.29</v>
      </c>
      <c r="J138" s="9">
        <v>27.47</v>
      </c>
      <c r="K138" s="8">
        <v>12668881.19</v>
      </c>
      <c r="L138" s="8">
        <v>2387137.15</v>
      </c>
      <c r="M138" s="9">
        <v>18.84</v>
      </c>
      <c r="N138" s="8">
        <v>-2070002.06</v>
      </c>
      <c r="O138" s="8">
        <v>524545.14</v>
      </c>
      <c r="P138" s="9">
        <v>-19.53</v>
      </c>
      <c r="Q138" s="9">
        <v>18.01</v>
      </c>
    </row>
    <row r="139" spans="1:17" ht="12.75">
      <c r="A139" s="35">
        <v>6</v>
      </c>
      <c r="B139" s="35">
        <v>20</v>
      </c>
      <c r="C139" s="35">
        <v>9</v>
      </c>
      <c r="D139" s="36">
        <v>2</v>
      </c>
      <c r="E139" s="37"/>
      <c r="F139" s="7" t="s">
        <v>86</v>
      </c>
      <c r="G139" s="55" t="s">
        <v>206</v>
      </c>
      <c r="H139" s="8">
        <v>17351586.2</v>
      </c>
      <c r="I139" s="8">
        <v>4948512.77</v>
      </c>
      <c r="J139" s="9">
        <v>28.51</v>
      </c>
      <c r="K139" s="8">
        <v>19119879.2</v>
      </c>
      <c r="L139" s="8">
        <v>4727329.94</v>
      </c>
      <c r="M139" s="9">
        <v>24.72</v>
      </c>
      <c r="N139" s="8">
        <v>-1768293</v>
      </c>
      <c r="O139" s="8">
        <v>221182.83</v>
      </c>
      <c r="P139" s="9">
        <v>-10.19</v>
      </c>
      <c r="Q139" s="9">
        <v>4.46</v>
      </c>
    </row>
    <row r="140" spans="1:17" ht="12.75">
      <c r="A140" s="35">
        <v>6</v>
      </c>
      <c r="B140" s="35">
        <v>20</v>
      </c>
      <c r="C140" s="35">
        <v>10</v>
      </c>
      <c r="D140" s="36">
        <v>2</v>
      </c>
      <c r="E140" s="37"/>
      <c r="F140" s="7" t="s">
        <v>86</v>
      </c>
      <c r="G140" s="55" t="s">
        <v>207</v>
      </c>
      <c r="H140" s="8">
        <v>16778280</v>
      </c>
      <c r="I140" s="8">
        <v>4760551.99</v>
      </c>
      <c r="J140" s="9">
        <v>28.37</v>
      </c>
      <c r="K140" s="8">
        <v>16061780</v>
      </c>
      <c r="L140" s="8">
        <v>3954235.37</v>
      </c>
      <c r="M140" s="9">
        <v>24.61</v>
      </c>
      <c r="N140" s="8">
        <v>716500</v>
      </c>
      <c r="O140" s="8">
        <v>806316.62</v>
      </c>
      <c r="P140" s="9">
        <v>4.27</v>
      </c>
      <c r="Q140" s="9">
        <v>16.93</v>
      </c>
    </row>
    <row r="141" spans="1:17" ht="12.75">
      <c r="A141" s="35">
        <v>6</v>
      </c>
      <c r="B141" s="35">
        <v>1</v>
      </c>
      <c r="C141" s="35">
        <v>14</v>
      </c>
      <c r="D141" s="36">
        <v>2</v>
      </c>
      <c r="E141" s="37"/>
      <c r="F141" s="7" t="s">
        <v>86</v>
      </c>
      <c r="G141" s="55" t="s">
        <v>208</v>
      </c>
      <c r="H141" s="8">
        <v>7009786.01</v>
      </c>
      <c r="I141" s="8">
        <v>1998407.2</v>
      </c>
      <c r="J141" s="9">
        <v>28.5</v>
      </c>
      <c r="K141" s="8">
        <v>6837386.01</v>
      </c>
      <c r="L141" s="8">
        <v>1876809.85</v>
      </c>
      <c r="M141" s="9">
        <v>27.44</v>
      </c>
      <c r="N141" s="8">
        <v>172400</v>
      </c>
      <c r="O141" s="8">
        <v>121597.35</v>
      </c>
      <c r="P141" s="9">
        <v>2.45</v>
      </c>
      <c r="Q141" s="9">
        <v>6.08</v>
      </c>
    </row>
    <row r="142" spans="1:17" ht="12.75">
      <c r="A142" s="35">
        <v>6</v>
      </c>
      <c r="B142" s="35">
        <v>13</v>
      </c>
      <c r="C142" s="35">
        <v>7</v>
      </c>
      <c r="D142" s="36">
        <v>2</v>
      </c>
      <c r="E142" s="37"/>
      <c r="F142" s="7" t="s">
        <v>86</v>
      </c>
      <c r="G142" s="55" t="s">
        <v>209</v>
      </c>
      <c r="H142" s="8">
        <v>10616977.27</v>
      </c>
      <c r="I142" s="8">
        <v>2699907.12</v>
      </c>
      <c r="J142" s="9">
        <v>25.43</v>
      </c>
      <c r="K142" s="8">
        <v>10307740.27</v>
      </c>
      <c r="L142" s="8">
        <v>1887874.63</v>
      </c>
      <c r="M142" s="9">
        <v>18.31</v>
      </c>
      <c r="N142" s="8">
        <v>309237</v>
      </c>
      <c r="O142" s="8">
        <v>812032.49</v>
      </c>
      <c r="P142" s="9">
        <v>2.91</v>
      </c>
      <c r="Q142" s="9">
        <v>30.07</v>
      </c>
    </row>
    <row r="143" spans="1:17" ht="12.75">
      <c r="A143" s="35">
        <v>6</v>
      </c>
      <c r="B143" s="35">
        <v>1</v>
      </c>
      <c r="C143" s="35">
        <v>15</v>
      </c>
      <c r="D143" s="36">
        <v>2</v>
      </c>
      <c r="E143" s="37"/>
      <c r="F143" s="7" t="s">
        <v>86</v>
      </c>
      <c r="G143" s="55" t="s">
        <v>210</v>
      </c>
      <c r="H143" s="8">
        <v>8494757</v>
      </c>
      <c r="I143" s="8">
        <v>1944285.87</v>
      </c>
      <c r="J143" s="9">
        <v>22.88</v>
      </c>
      <c r="K143" s="8">
        <v>9020982</v>
      </c>
      <c r="L143" s="8">
        <v>1646814.97</v>
      </c>
      <c r="M143" s="9">
        <v>18.25</v>
      </c>
      <c r="N143" s="8">
        <v>-526225</v>
      </c>
      <c r="O143" s="8">
        <v>297470.9</v>
      </c>
      <c r="P143" s="9">
        <v>-6.19</v>
      </c>
      <c r="Q143" s="9">
        <v>15.29</v>
      </c>
    </row>
    <row r="144" spans="1:17" ht="12.75">
      <c r="A144" s="35">
        <v>6</v>
      </c>
      <c r="B144" s="35">
        <v>10</v>
      </c>
      <c r="C144" s="35">
        <v>6</v>
      </c>
      <c r="D144" s="36">
        <v>2</v>
      </c>
      <c r="E144" s="37"/>
      <c r="F144" s="7" t="s">
        <v>86</v>
      </c>
      <c r="G144" s="55" t="s">
        <v>211</v>
      </c>
      <c r="H144" s="8">
        <v>16123021</v>
      </c>
      <c r="I144" s="8">
        <v>4460789.24</v>
      </c>
      <c r="J144" s="9">
        <v>27.66</v>
      </c>
      <c r="K144" s="8">
        <v>16299489</v>
      </c>
      <c r="L144" s="8">
        <v>3970455.37</v>
      </c>
      <c r="M144" s="9">
        <v>24.35</v>
      </c>
      <c r="N144" s="8">
        <v>-176468</v>
      </c>
      <c r="O144" s="8">
        <v>490333.87</v>
      </c>
      <c r="P144" s="9">
        <v>-1.09</v>
      </c>
      <c r="Q144" s="9">
        <v>10.99</v>
      </c>
    </row>
    <row r="145" spans="1:17" ht="12.75">
      <c r="A145" s="35">
        <v>6</v>
      </c>
      <c r="B145" s="35">
        <v>11</v>
      </c>
      <c r="C145" s="35">
        <v>7</v>
      </c>
      <c r="D145" s="36">
        <v>2</v>
      </c>
      <c r="E145" s="37"/>
      <c r="F145" s="7" t="s">
        <v>86</v>
      </c>
      <c r="G145" s="55" t="s">
        <v>212</v>
      </c>
      <c r="H145" s="8">
        <v>31228151.44</v>
      </c>
      <c r="I145" s="8">
        <v>8611982.98</v>
      </c>
      <c r="J145" s="9">
        <v>27.57</v>
      </c>
      <c r="K145" s="8">
        <v>32391901.44</v>
      </c>
      <c r="L145" s="8">
        <v>7165613.82</v>
      </c>
      <c r="M145" s="9">
        <v>22.12</v>
      </c>
      <c r="N145" s="8">
        <v>-1163750</v>
      </c>
      <c r="O145" s="8">
        <v>1446369.16</v>
      </c>
      <c r="P145" s="9">
        <v>-3.72</v>
      </c>
      <c r="Q145" s="9">
        <v>16.79</v>
      </c>
    </row>
    <row r="146" spans="1:17" ht="12.75">
      <c r="A146" s="35">
        <v>6</v>
      </c>
      <c r="B146" s="35">
        <v>19</v>
      </c>
      <c r="C146" s="35">
        <v>4</v>
      </c>
      <c r="D146" s="36">
        <v>2</v>
      </c>
      <c r="E146" s="37"/>
      <c r="F146" s="7" t="s">
        <v>86</v>
      </c>
      <c r="G146" s="55" t="s">
        <v>213</v>
      </c>
      <c r="H146" s="8">
        <v>6499108</v>
      </c>
      <c r="I146" s="8">
        <v>1879392.24</v>
      </c>
      <c r="J146" s="9">
        <v>28.91</v>
      </c>
      <c r="K146" s="8">
        <v>6299068</v>
      </c>
      <c r="L146" s="8">
        <v>1540930.27</v>
      </c>
      <c r="M146" s="9">
        <v>24.46</v>
      </c>
      <c r="N146" s="8">
        <v>200040</v>
      </c>
      <c r="O146" s="8">
        <v>338461.97</v>
      </c>
      <c r="P146" s="9">
        <v>3.07</v>
      </c>
      <c r="Q146" s="9">
        <v>18</v>
      </c>
    </row>
    <row r="147" spans="1:17" ht="12.75">
      <c r="A147" s="35">
        <v>6</v>
      </c>
      <c r="B147" s="35">
        <v>20</v>
      </c>
      <c r="C147" s="35">
        <v>11</v>
      </c>
      <c r="D147" s="36">
        <v>2</v>
      </c>
      <c r="E147" s="37"/>
      <c r="F147" s="7" t="s">
        <v>86</v>
      </c>
      <c r="G147" s="55" t="s">
        <v>214</v>
      </c>
      <c r="H147" s="8">
        <v>13155858</v>
      </c>
      <c r="I147" s="8">
        <v>3858472.75</v>
      </c>
      <c r="J147" s="9">
        <v>29.32</v>
      </c>
      <c r="K147" s="8">
        <v>12926410</v>
      </c>
      <c r="L147" s="8">
        <v>3278717.25</v>
      </c>
      <c r="M147" s="9">
        <v>25.36</v>
      </c>
      <c r="N147" s="8">
        <v>229448</v>
      </c>
      <c r="O147" s="8">
        <v>579755.5</v>
      </c>
      <c r="P147" s="9">
        <v>1.74</v>
      </c>
      <c r="Q147" s="9">
        <v>15.02</v>
      </c>
    </row>
    <row r="148" spans="1:17" ht="12.75">
      <c r="A148" s="35">
        <v>6</v>
      </c>
      <c r="B148" s="35">
        <v>16</v>
      </c>
      <c r="C148" s="35">
        <v>5</v>
      </c>
      <c r="D148" s="36">
        <v>2</v>
      </c>
      <c r="E148" s="37"/>
      <c r="F148" s="7" t="s">
        <v>86</v>
      </c>
      <c r="G148" s="55" t="s">
        <v>215</v>
      </c>
      <c r="H148" s="8">
        <v>17924853</v>
      </c>
      <c r="I148" s="8">
        <v>4092645.83</v>
      </c>
      <c r="J148" s="9">
        <v>22.83</v>
      </c>
      <c r="K148" s="8">
        <v>19969339</v>
      </c>
      <c r="L148" s="8">
        <v>4851370.68</v>
      </c>
      <c r="M148" s="9">
        <v>24.29</v>
      </c>
      <c r="N148" s="8">
        <v>-2044486</v>
      </c>
      <c r="O148" s="8">
        <v>-758724.85</v>
      </c>
      <c r="P148" s="9">
        <v>-11.4</v>
      </c>
      <c r="Q148" s="9">
        <v>-18.53</v>
      </c>
    </row>
    <row r="149" spans="1:17" ht="12.75">
      <c r="A149" s="35">
        <v>6</v>
      </c>
      <c r="B149" s="35">
        <v>11</v>
      </c>
      <c r="C149" s="35">
        <v>8</v>
      </c>
      <c r="D149" s="36">
        <v>2</v>
      </c>
      <c r="E149" s="37"/>
      <c r="F149" s="7" t="s">
        <v>86</v>
      </c>
      <c r="G149" s="55" t="s">
        <v>98</v>
      </c>
      <c r="H149" s="8">
        <v>27508516</v>
      </c>
      <c r="I149" s="8">
        <v>8325177.43</v>
      </c>
      <c r="J149" s="9">
        <v>30.26</v>
      </c>
      <c r="K149" s="8">
        <v>24975560.68</v>
      </c>
      <c r="L149" s="8">
        <v>5264123.94</v>
      </c>
      <c r="M149" s="9">
        <v>21.07</v>
      </c>
      <c r="N149" s="8">
        <v>2532955.32</v>
      </c>
      <c r="O149" s="8">
        <v>3061053.49</v>
      </c>
      <c r="P149" s="9">
        <v>9.2</v>
      </c>
      <c r="Q149" s="9">
        <v>36.76</v>
      </c>
    </row>
    <row r="150" spans="1:17" ht="12.75">
      <c r="A150" s="35">
        <v>6</v>
      </c>
      <c r="B150" s="35">
        <v>9</v>
      </c>
      <c r="C150" s="35">
        <v>12</v>
      </c>
      <c r="D150" s="36">
        <v>2</v>
      </c>
      <c r="E150" s="37"/>
      <c r="F150" s="7" t="s">
        <v>86</v>
      </c>
      <c r="G150" s="55" t="s">
        <v>216</v>
      </c>
      <c r="H150" s="8">
        <v>18371790</v>
      </c>
      <c r="I150" s="8">
        <v>5252091.55</v>
      </c>
      <c r="J150" s="9">
        <v>28.58</v>
      </c>
      <c r="K150" s="8">
        <v>19476298</v>
      </c>
      <c r="L150" s="8">
        <v>3837157.77</v>
      </c>
      <c r="M150" s="9">
        <v>19.7</v>
      </c>
      <c r="N150" s="8">
        <v>-1104508</v>
      </c>
      <c r="O150" s="8">
        <v>1414933.78</v>
      </c>
      <c r="P150" s="9">
        <v>-6.01</v>
      </c>
      <c r="Q150" s="9">
        <v>26.94</v>
      </c>
    </row>
    <row r="151" spans="1:17" ht="12.75">
      <c r="A151" s="35">
        <v>6</v>
      </c>
      <c r="B151" s="35">
        <v>20</v>
      </c>
      <c r="C151" s="35">
        <v>12</v>
      </c>
      <c r="D151" s="36">
        <v>2</v>
      </c>
      <c r="E151" s="37"/>
      <c r="F151" s="7" t="s">
        <v>86</v>
      </c>
      <c r="G151" s="55" t="s">
        <v>217</v>
      </c>
      <c r="H151" s="8">
        <v>12448490.2</v>
      </c>
      <c r="I151" s="8">
        <v>3324738.79</v>
      </c>
      <c r="J151" s="9">
        <v>26.7</v>
      </c>
      <c r="K151" s="8">
        <v>13744359.8</v>
      </c>
      <c r="L151" s="8">
        <v>3058642.68</v>
      </c>
      <c r="M151" s="9">
        <v>22.25</v>
      </c>
      <c r="N151" s="8">
        <v>-1295869.6</v>
      </c>
      <c r="O151" s="8">
        <v>266096.11</v>
      </c>
      <c r="P151" s="9">
        <v>-10.4</v>
      </c>
      <c r="Q151" s="9">
        <v>8</v>
      </c>
    </row>
    <row r="152" spans="1:17" ht="12.75">
      <c r="A152" s="35">
        <v>6</v>
      </c>
      <c r="B152" s="35">
        <v>18</v>
      </c>
      <c r="C152" s="35">
        <v>8</v>
      </c>
      <c r="D152" s="36">
        <v>2</v>
      </c>
      <c r="E152" s="37"/>
      <c r="F152" s="7" t="s">
        <v>86</v>
      </c>
      <c r="G152" s="55" t="s">
        <v>218</v>
      </c>
      <c r="H152" s="8">
        <v>25527490</v>
      </c>
      <c r="I152" s="8">
        <v>6782562.62</v>
      </c>
      <c r="J152" s="9">
        <v>26.56</v>
      </c>
      <c r="K152" s="8">
        <v>28391816</v>
      </c>
      <c r="L152" s="8">
        <v>4668599.18</v>
      </c>
      <c r="M152" s="9">
        <v>16.44</v>
      </c>
      <c r="N152" s="8">
        <v>-2864326</v>
      </c>
      <c r="O152" s="8">
        <v>2113963.44</v>
      </c>
      <c r="P152" s="9">
        <v>-11.22</v>
      </c>
      <c r="Q152" s="9">
        <v>31.16</v>
      </c>
    </row>
    <row r="153" spans="1:17" ht="12.75">
      <c r="A153" s="35">
        <v>6</v>
      </c>
      <c r="B153" s="35">
        <v>7</v>
      </c>
      <c r="C153" s="35">
        <v>6</v>
      </c>
      <c r="D153" s="36">
        <v>2</v>
      </c>
      <c r="E153" s="37"/>
      <c r="F153" s="7" t="s">
        <v>86</v>
      </c>
      <c r="G153" s="55" t="s">
        <v>219</v>
      </c>
      <c r="H153" s="8">
        <v>16744378.99</v>
      </c>
      <c r="I153" s="8">
        <v>4887980.98</v>
      </c>
      <c r="J153" s="9">
        <v>29.19</v>
      </c>
      <c r="K153" s="8">
        <v>17871608.49</v>
      </c>
      <c r="L153" s="8">
        <v>4570958.51</v>
      </c>
      <c r="M153" s="9">
        <v>25.57</v>
      </c>
      <c r="N153" s="8">
        <v>-1127229.5</v>
      </c>
      <c r="O153" s="8">
        <v>317022.47</v>
      </c>
      <c r="P153" s="9">
        <v>-6.73</v>
      </c>
      <c r="Q153" s="9">
        <v>6.48</v>
      </c>
    </row>
    <row r="154" spans="1:17" ht="12.75">
      <c r="A154" s="35">
        <v>6</v>
      </c>
      <c r="B154" s="35">
        <v>18</v>
      </c>
      <c r="C154" s="35">
        <v>9</v>
      </c>
      <c r="D154" s="36">
        <v>2</v>
      </c>
      <c r="E154" s="37"/>
      <c r="F154" s="7" t="s">
        <v>86</v>
      </c>
      <c r="G154" s="55" t="s">
        <v>220</v>
      </c>
      <c r="H154" s="8">
        <v>14617138.48</v>
      </c>
      <c r="I154" s="8">
        <v>4020169.76</v>
      </c>
      <c r="J154" s="9">
        <v>27.5</v>
      </c>
      <c r="K154" s="8">
        <v>12906400.21</v>
      </c>
      <c r="L154" s="8">
        <v>2991425.79</v>
      </c>
      <c r="M154" s="9">
        <v>23.17</v>
      </c>
      <c r="N154" s="8">
        <v>1710738.27</v>
      </c>
      <c r="O154" s="8">
        <v>1028743.97</v>
      </c>
      <c r="P154" s="9">
        <v>11.7</v>
      </c>
      <c r="Q154" s="9">
        <v>25.58</v>
      </c>
    </row>
    <row r="155" spans="1:17" ht="12.75">
      <c r="A155" s="35">
        <v>6</v>
      </c>
      <c r="B155" s="35">
        <v>18</v>
      </c>
      <c r="C155" s="35">
        <v>10</v>
      </c>
      <c r="D155" s="36">
        <v>2</v>
      </c>
      <c r="E155" s="37"/>
      <c r="F155" s="7" t="s">
        <v>86</v>
      </c>
      <c r="G155" s="55" t="s">
        <v>221</v>
      </c>
      <c r="H155" s="8">
        <v>10684420</v>
      </c>
      <c r="I155" s="8">
        <v>2830050.46</v>
      </c>
      <c r="J155" s="9">
        <v>26.48</v>
      </c>
      <c r="K155" s="8">
        <v>12757141</v>
      </c>
      <c r="L155" s="8">
        <v>2432962.37</v>
      </c>
      <c r="M155" s="9">
        <v>19.07</v>
      </c>
      <c r="N155" s="8">
        <v>-2072721</v>
      </c>
      <c r="O155" s="8">
        <v>397088.09</v>
      </c>
      <c r="P155" s="9">
        <v>-19.39</v>
      </c>
      <c r="Q155" s="9">
        <v>14.03</v>
      </c>
    </row>
    <row r="156" spans="1:17" ht="12.75">
      <c r="A156" s="35">
        <v>6</v>
      </c>
      <c r="B156" s="35">
        <v>1</v>
      </c>
      <c r="C156" s="35">
        <v>16</v>
      </c>
      <c r="D156" s="36">
        <v>2</v>
      </c>
      <c r="E156" s="37"/>
      <c r="F156" s="7" t="s">
        <v>86</v>
      </c>
      <c r="G156" s="55" t="s">
        <v>100</v>
      </c>
      <c r="H156" s="8">
        <v>25797189.58</v>
      </c>
      <c r="I156" s="8">
        <v>7258725.23</v>
      </c>
      <c r="J156" s="9">
        <v>28.13</v>
      </c>
      <c r="K156" s="8">
        <v>26883338</v>
      </c>
      <c r="L156" s="8">
        <v>4151751.49</v>
      </c>
      <c r="M156" s="9">
        <v>15.44</v>
      </c>
      <c r="N156" s="8">
        <v>-1086148.42</v>
      </c>
      <c r="O156" s="8">
        <v>3106973.74</v>
      </c>
      <c r="P156" s="9">
        <v>-4.21</v>
      </c>
      <c r="Q156" s="9">
        <v>42.8</v>
      </c>
    </row>
    <row r="157" spans="1:17" ht="12.75">
      <c r="A157" s="35">
        <v>6</v>
      </c>
      <c r="B157" s="35">
        <v>2</v>
      </c>
      <c r="C157" s="35">
        <v>13</v>
      </c>
      <c r="D157" s="36">
        <v>2</v>
      </c>
      <c r="E157" s="37"/>
      <c r="F157" s="7" t="s">
        <v>86</v>
      </c>
      <c r="G157" s="55" t="s">
        <v>222</v>
      </c>
      <c r="H157" s="8">
        <v>11173184</v>
      </c>
      <c r="I157" s="8">
        <v>3057441.3</v>
      </c>
      <c r="J157" s="9">
        <v>27.36</v>
      </c>
      <c r="K157" s="8">
        <v>12096184</v>
      </c>
      <c r="L157" s="8">
        <v>2689548.46</v>
      </c>
      <c r="M157" s="9">
        <v>22.23</v>
      </c>
      <c r="N157" s="8">
        <v>-923000</v>
      </c>
      <c r="O157" s="8">
        <v>367892.84</v>
      </c>
      <c r="P157" s="9">
        <v>-8.26</v>
      </c>
      <c r="Q157" s="9">
        <v>12.03</v>
      </c>
    </row>
    <row r="158" spans="1:17" ht="12.75">
      <c r="A158" s="35">
        <v>6</v>
      </c>
      <c r="B158" s="35">
        <v>18</v>
      </c>
      <c r="C158" s="35">
        <v>11</v>
      </c>
      <c r="D158" s="36">
        <v>2</v>
      </c>
      <c r="E158" s="37"/>
      <c r="F158" s="7" t="s">
        <v>86</v>
      </c>
      <c r="G158" s="55" t="s">
        <v>101</v>
      </c>
      <c r="H158" s="8">
        <v>26794144.74</v>
      </c>
      <c r="I158" s="8">
        <v>8351360.42</v>
      </c>
      <c r="J158" s="9">
        <v>31.16</v>
      </c>
      <c r="K158" s="8">
        <v>26734144.74</v>
      </c>
      <c r="L158" s="8">
        <v>5966854.19</v>
      </c>
      <c r="M158" s="9">
        <v>22.31</v>
      </c>
      <c r="N158" s="8">
        <v>60000</v>
      </c>
      <c r="O158" s="8">
        <v>2384506.23</v>
      </c>
      <c r="P158" s="9">
        <v>0.22</v>
      </c>
      <c r="Q158" s="9">
        <v>28.55</v>
      </c>
    </row>
    <row r="159" spans="1:17" ht="12.75">
      <c r="A159" s="35">
        <v>6</v>
      </c>
      <c r="B159" s="35">
        <v>17</v>
      </c>
      <c r="C159" s="35">
        <v>5</v>
      </c>
      <c r="D159" s="36">
        <v>2</v>
      </c>
      <c r="E159" s="37"/>
      <c r="F159" s="7" t="s">
        <v>86</v>
      </c>
      <c r="G159" s="55" t="s">
        <v>223</v>
      </c>
      <c r="H159" s="8">
        <v>23663777</v>
      </c>
      <c r="I159" s="8">
        <v>7353457.08</v>
      </c>
      <c r="J159" s="9">
        <v>31.07</v>
      </c>
      <c r="K159" s="8">
        <v>25328179</v>
      </c>
      <c r="L159" s="8">
        <v>5929191.92</v>
      </c>
      <c r="M159" s="9">
        <v>23.4</v>
      </c>
      <c r="N159" s="8">
        <v>-1664402</v>
      </c>
      <c r="O159" s="8">
        <v>1424265.16</v>
      </c>
      <c r="P159" s="9">
        <v>-7.03</v>
      </c>
      <c r="Q159" s="9">
        <v>19.36</v>
      </c>
    </row>
    <row r="160" spans="1:17" ht="12.75">
      <c r="A160" s="35">
        <v>6</v>
      </c>
      <c r="B160" s="35">
        <v>11</v>
      </c>
      <c r="C160" s="35">
        <v>9</v>
      </c>
      <c r="D160" s="36">
        <v>2</v>
      </c>
      <c r="E160" s="37"/>
      <c r="F160" s="7" t="s">
        <v>86</v>
      </c>
      <c r="G160" s="55" t="s">
        <v>224</v>
      </c>
      <c r="H160" s="8">
        <v>20496969</v>
      </c>
      <c r="I160" s="8">
        <v>6514608.1</v>
      </c>
      <c r="J160" s="9">
        <v>31.78</v>
      </c>
      <c r="K160" s="8">
        <v>23496969</v>
      </c>
      <c r="L160" s="8">
        <v>4873220.24</v>
      </c>
      <c r="M160" s="9">
        <v>20.73</v>
      </c>
      <c r="N160" s="8">
        <v>-3000000</v>
      </c>
      <c r="O160" s="8">
        <v>1641387.86</v>
      </c>
      <c r="P160" s="9">
        <v>-14.63</v>
      </c>
      <c r="Q160" s="9">
        <v>25.19</v>
      </c>
    </row>
    <row r="161" spans="1:17" ht="12.75">
      <c r="A161" s="35">
        <v>6</v>
      </c>
      <c r="B161" s="35">
        <v>4</v>
      </c>
      <c r="C161" s="35">
        <v>6</v>
      </c>
      <c r="D161" s="36">
        <v>2</v>
      </c>
      <c r="E161" s="37"/>
      <c r="F161" s="7" t="s">
        <v>86</v>
      </c>
      <c r="G161" s="55" t="s">
        <v>225</v>
      </c>
      <c r="H161" s="8">
        <v>11644542</v>
      </c>
      <c r="I161" s="8">
        <v>3070475</v>
      </c>
      <c r="J161" s="9">
        <v>26.36</v>
      </c>
      <c r="K161" s="8">
        <v>12364377</v>
      </c>
      <c r="L161" s="8">
        <v>2870405.45</v>
      </c>
      <c r="M161" s="9">
        <v>23.21</v>
      </c>
      <c r="N161" s="8">
        <v>-719835</v>
      </c>
      <c r="O161" s="8">
        <v>200069.55</v>
      </c>
      <c r="P161" s="9">
        <v>-6.18</v>
      </c>
      <c r="Q161" s="9">
        <v>6.51</v>
      </c>
    </row>
    <row r="162" spans="1:17" ht="12.75">
      <c r="A162" s="35">
        <v>6</v>
      </c>
      <c r="B162" s="35">
        <v>7</v>
      </c>
      <c r="C162" s="35">
        <v>7</v>
      </c>
      <c r="D162" s="36">
        <v>2</v>
      </c>
      <c r="E162" s="37"/>
      <c r="F162" s="7" t="s">
        <v>86</v>
      </c>
      <c r="G162" s="55" t="s">
        <v>226</v>
      </c>
      <c r="H162" s="8">
        <v>17074287.2</v>
      </c>
      <c r="I162" s="8">
        <v>4513588.78</v>
      </c>
      <c r="J162" s="9">
        <v>26.43</v>
      </c>
      <c r="K162" s="8">
        <v>19597795.65</v>
      </c>
      <c r="L162" s="8">
        <v>3980567.6</v>
      </c>
      <c r="M162" s="9">
        <v>20.31</v>
      </c>
      <c r="N162" s="8">
        <v>-2523508.45</v>
      </c>
      <c r="O162" s="8">
        <v>533021.18</v>
      </c>
      <c r="P162" s="9">
        <v>-14.77</v>
      </c>
      <c r="Q162" s="9">
        <v>11.8</v>
      </c>
    </row>
    <row r="163" spans="1:17" ht="12.75">
      <c r="A163" s="35">
        <v>6</v>
      </c>
      <c r="B163" s="35">
        <v>1</v>
      </c>
      <c r="C163" s="35">
        <v>17</v>
      </c>
      <c r="D163" s="36">
        <v>2</v>
      </c>
      <c r="E163" s="37"/>
      <c r="F163" s="7" t="s">
        <v>86</v>
      </c>
      <c r="G163" s="55" t="s">
        <v>227</v>
      </c>
      <c r="H163" s="8">
        <v>10126763</v>
      </c>
      <c r="I163" s="8">
        <v>2616809.89</v>
      </c>
      <c r="J163" s="9">
        <v>25.84</v>
      </c>
      <c r="K163" s="8">
        <v>9804323</v>
      </c>
      <c r="L163" s="8">
        <v>2238371.5</v>
      </c>
      <c r="M163" s="9">
        <v>22.83</v>
      </c>
      <c r="N163" s="8">
        <v>322440</v>
      </c>
      <c r="O163" s="8">
        <v>378438.39</v>
      </c>
      <c r="P163" s="9">
        <v>3.18</v>
      </c>
      <c r="Q163" s="9">
        <v>14.46</v>
      </c>
    </row>
    <row r="164" spans="1:17" ht="12.75">
      <c r="A164" s="35">
        <v>6</v>
      </c>
      <c r="B164" s="35">
        <v>2</v>
      </c>
      <c r="C164" s="35">
        <v>14</v>
      </c>
      <c r="D164" s="36">
        <v>2</v>
      </c>
      <c r="E164" s="37"/>
      <c r="F164" s="7" t="s">
        <v>86</v>
      </c>
      <c r="G164" s="55" t="s">
        <v>228</v>
      </c>
      <c r="H164" s="8">
        <v>18627866.3</v>
      </c>
      <c r="I164" s="8">
        <v>5317836.78</v>
      </c>
      <c r="J164" s="9">
        <v>28.54</v>
      </c>
      <c r="K164" s="8">
        <v>19229809.3</v>
      </c>
      <c r="L164" s="8">
        <v>4032467.53</v>
      </c>
      <c r="M164" s="9">
        <v>20.96</v>
      </c>
      <c r="N164" s="8">
        <v>-601943</v>
      </c>
      <c r="O164" s="8">
        <v>1285369.25</v>
      </c>
      <c r="P164" s="9">
        <v>-3.23</v>
      </c>
      <c r="Q164" s="9">
        <v>24.17</v>
      </c>
    </row>
    <row r="165" spans="1:17" ht="12.75">
      <c r="A165" s="35">
        <v>6</v>
      </c>
      <c r="B165" s="35">
        <v>4</v>
      </c>
      <c r="C165" s="35">
        <v>7</v>
      </c>
      <c r="D165" s="36">
        <v>2</v>
      </c>
      <c r="E165" s="37"/>
      <c r="F165" s="7" t="s">
        <v>86</v>
      </c>
      <c r="G165" s="55" t="s">
        <v>229</v>
      </c>
      <c r="H165" s="8">
        <v>12106456</v>
      </c>
      <c r="I165" s="8">
        <v>3097046.76</v>
      </c>
      <c r="J165" s="9">
        <v>25.58</v>
      </c>
      <c r="K165" s="8">
        <v>12156456</v>
      </c>
      <c r="L165" s="8">
        <v>2483152.79</v>
      </c>
      <c r="M165" s="9">
        <v>20.42</v>
      </c>
      <c r="N165" s="8">
        <v>-50000</v>
      </c>
      <c r="O165" s="8">
        <v>613893.97</v>
      </c>
      <c r="P165" s="9">
        <v>-0.41</v>
      </c>
      <c r="Q165" s="9">
        <v>19.82</v>
      </c>
    </row>
    <row r="166" spans="1:17" ht="12.75">
      <c r="A166" s="35">
        <v>6</v>
      </c>
      <c r="B166" s="35">
        <v>15</v>
      </c>
      <c r="C166" s="35">
        <v>7</v>
      </c>
      <c r="D166" s="36">
        <v>2</v>
      </c>
      <c r="E166" s="37"/>
      <c r="F166" s="7" t="s">
        <v>86</v>
      </c>
      <c r="G166" s="55" t="s">
        <v>230</v>
      </c>
      <c r="H166" s="8">
        <v>20322217</v>
      </c>
      <c r="I166" s="8">
        <v>5749386</v>
      </c>
      <c r="J166" s="9">
        <v>28.29</v>
      </c>
      <c r="K166" s="8">
        <v>21022413</v>
      </c>
      <c r="L166" s="8">
        <v>3697273.77</v>
      </c>
      <c r="M166" s="9">
        <v>17.58</v>
      </c>
      <c r="N166" s="8">
        <v>-700196</v>
      </c>
      <c r="O166" s="8">
        <v>2052112.23</v>
      </c>
      <c r="P166" s="9">
        <v>-3.44</v>
      </c>
      <c r="Q166" s="9">
        <v>35.69</v>
      </c>
    </row>
    <row r="167" spans="1:17" ht="12.75">
      <c r="A167" s="35">
        <v>6</v>
      </c>
      <c r="B167" s="35">
        <v>18</v>
      </c>
      <c r="C167" s="35">
        <v>13</v>
      </c>
      <c r="D167" s="36">
        <v>2</v>
      </c>
      <c r="E167" s="37"/>
      <c r="F167" s="7" t="s">
        <v>86</v>
      </c>
      <c r="G167" s="55" t="s">
        <v>231</v>
      </c>
      <c r="H167" s="8">
        <v>13168659.81</v>
      </c>
      <c r="I167" s="8">
        <v>3650670.52</v>
      </c>
      <c r="J167" s="9">
        <v>27.72</v>
      </c>
      <c r="K167" s="8">
        <v>12413451.81</v>
      </c>
      <c r="L167" s="8">
        <v>2982433.32</v>
      </c>
      <c r="M167" s="9">
        <v>24.02</v>
      </c>
      <c r="N167" s="8">
        <v>755208</v>
      </c>
      <c r="O167" s="8">
        <v>668237.2</v>
      </c>
      <c r="P167" s="9">
        <v>5.73</v>
      </c>
      <c r="Q167" s="9">
        <v>18.3</v>
      </c>
    </row>
    <row r="168" spans="1:17" ht="12.75">
      <c r="A168" s="35">
        <v>6</v>
      </c>
      <c r="B168" s="35">
        <v>16</v>
      </c>
      <c r="C168" s="35">
        <v>6</v>
      </c>
      <c r="D168" s="36">
        <v>2</v>
      </c>
      <c r="E168" s="37"/>
      <c r="F168" s="7" t="s">
        <v>86</v>
      </c>
      <c r="G168" s="55" t="s">
        <v>232</v>
      </c>
      <c r="H168" s="8">
        <v>10080362</v>
      </c>
      <c r="I168" s="8">
        <v>3583080.74</v>
      </c>
      <c r="J168" s="9">
        <v>35.54</v>
      </c>
      <c r="K168" s="8">
        <v>9479154</v>
      </c>
      <c r="L168" s="8">
        <v>2178865.55</v>
      </c>
      <c r="M168" s="9">
        <v>22.98</v>
      </c>
      <c r="N168" s="8">
        <v>601208</v>
      </c>
      <c r="O168" s="8">
        <v>1404215.19</v>
      </c>
      <c r="P168" s="9">
        <v>5.96</v>
      </c>
      <c r="Q168" s="9">
        <v>39.19</v>
      </c>
    </row>
    <row r="169" spans="1:17" ht="12.75">
      <c r="A169" s="35">
        <v>6</v>
      </c>
      <c r="B169" s="35">
        <v>19</v>
      </c>
      <c r="C169" s="35">
        <v>5</v>
      </c>
      <c r="D169" s="36">
        <v>2</v>
      </c>
      <c r="E169" s="37"/>
      <c r="F169" s="7" t="s">
        <v>86</v>
      </c>
      <c r="G169" s="55" t="s">
        <v>233</v>
      </c>
      <c r="H169" s="8">
        <v>14298171</v>
      </c>
      <c r="I169" s="8">
        <v>3605083.16</v>
      </c>
      <c r="J169" s="9">
        <v>25.21</v>
      </c>
      <c r="K169" s="8">
        <v>13938171</v>
      </c>
      <c r="L169" s="8">
        <v>2660396.25</v>
      </c>
      <c r="M169" s="9">
        <v>19.08</v>
      </c>
      <c r="N169" s="8">
        <v>360000</v>
      </c>
      <c r="O169" s="8">
        <v>944686.91</v>
      </c>
      <c r="P169" s="9">
        <v>2.51</v>
      </c>
      <c r="Q169" s="9">
        <v>26.2</v>
      </c>
    </row>
    <row r="170" spans="1:17" ht="12.75">
      <c r="A170" s="35">
        <v>6</v>
      </c>
      <c r="B170" s="35">
        <v>7</v>
      </c>
      <c r="C170" s="35">
        <v>8</v>
      </c>
      <c r="D170" s="36">
        <v>2</v>
      </c>
      <c r="E170" s="37"/>
      <c r="F170" s="7" t="s">
        <v>86</v>
      </c>
      <c r="G170" s="55" t="s">
        <v>234</v>
      </c>
      <c r="H170" s="8">
        <v>23350999.53</v>
      </c>
      <c r="I170" s="8">
        <v>7787454.17</v>
      </c>
      <c r="J170" s="9">
        <v>33.34</v>
      </c>
      <c r="K170" s="8">
        <v>22574536.53</v>
      </c>
      <c r="L170" s="8">
        <v>4943827.42</v>
      </c>
      <c r="M170" s="9">
        <v>21.9</v>
      </c>
      <c r="N170" s="8">
        <v>776463</v>
      </c>
      <c r="O170" s="8">
        <v>2843626.75</v>
      </c>
      <c r="P170" s="9">
        <v>3.32</v>
      </c>
      <c r="Q170" s="9">
        <v>36.51</v>
      </c>
    </row>
    <row r="171" spans="1:17" ht="12.75">
      <c r="A171" s="35">
        <v>6</v>
      </c>
      <c r="B171" s="35">
        <v>8</v>
      </c>
      <c r="C171" s="35">
        <v>13</v>
      </c>
      <c r="D171" s="36">
        <v>2</v>
      </c>
      <c r="E171" s="37"/>
      <c r="F171" s="7" t="s">
        <v>86</v>
      </c>
      <c r="G171" s="55" t="s">
        <v>235</v>
      </c>
      <c r="H171" s="8">
        <v>13718830.2</v>
      </c>
      <c r="I171" s="8">
        <v>2820316.07</v>
      </c>
      <c r="J171" s="9">
        <v>20.55</v>
      </c>
      <c r="K171" s="8">
        <v>13015430.2</v>
      </c>
      <c r="L171" s="8">
        <v>2439154.28</v>
      </c>
      <c r="M171" s="9">
        <v>18.74</v>
      </c>
      <c r="N171" s="8">
        <v>703400</v>
      </c>
      <c r="O171" s="8">
        <v>381161.79</v>
      </c>
      <c r="P171" s="9">
        <v>5.12</v>
      </c>
      <c r="Q171" s="9">
        <v>13.51</v>
      </c>
    </row>
    <row r="172" spans="1:17" ht="12.75">
      <c r="A172" s="35">
        <v>6</v>
      </c>
      <c r="B172" s="35">
        <v>14</v>
      </c>
      <c r="C172" s="35">
        <v>10</v>
      </c>
      <c r="D172" s="36">
        <v>2</v>
      </c>
      <c r="E172" s="37"/>
      <c r="F172" s="7" t="s">
        <v>86</v>
      </c>
      <c r="G172" s="55" t="s">
        <v>236</v>
      </c>
      <c r="H172" s="8">
        <v>13020487</v>
      </c>
      <c r="I172" s="8">
        <v>3514794.92</v>
      </c>
      <c r="J172" s="9">
        <v>26.99</v>
      </c>
      <c r="K172" s="8">
        <v>12563820</v>
      </c>
      <c r="L172" s="8">
        <v>3423188.48</v>
      </c>
      <c r="M172" s="9">
        <v>27.24</v>
      </c>
      <c r="N172" s="8">
        <v>456667</v>
      </c>
      <c r="O172" s="8">
        <v>91606.44</v>
      </c>
      <c r="P172" s="9">
        <v>3.5</v>
      </c>
      <c r="Q172" s="9">
        <v>2.6</v>
      </c>
    </row>
    <row r="173" spans="1:17" ht="12.75">
      <c r="A173" s="35">
        <v>6</v>
      </c>
      <c r="B173" s="35">
        <v>4</v>
      </c>
      <c r="C173" s="35">
        <v>8</v>
      </c>
      <c r="D173" s="36">
        <v>2</v>
      </c>
      <c r="E173" s="37"/>
      <c r="F173" s="7" t="s">
        <v>86</v>
      </c>
      <c r="G173" s="55" t="s">
        <v>237</v>
      </c>
      <c r="H173" s="8">
        <v>27211583.66</v>
      </c>
      <c r="I173" s="8">
        <v>7334321.39</v>
      </c>
      <c r="J173" s="9">
        <v>26.95</v>
      </c>
      <c r="K173" s="8">
        <v>32129821.72</v>
      </c>
      <c r="L173" s="8">
        <v>6057629.85</v>
      </c>
      <c r="M173" s="9">
        <v>18.85</v>
      </c>
      <c r="N173" s="8">
        <v>-4918238.06</v>
      </c>
      <c r="O173" s="8">
        <v>1276691.54</v>
      </c>
      <c r="P173" s="9">
        <v>-18.07</v>
      </c>
      <c r="Q173" s="9">
        <v>17.4</v>
      </c>
    </row>
    <row r="174" spans="1:17" ht="12.75">
      <c r="A174" s="35">
        <v>6</v>
      </c>
      <c r="B174" s="35">
        <v>3</v>
      </c>
      <c r="C174" s="35">
        <v>12</v>
      </c>
      <c r="D174" s="36">
        <v>2</v>
      </c>
      <c r="E174" s="37"/>
      <c r="F174" s="7" t="s">
        <v>86</v>
      </c>
      <c r="G174" s="55" t="s">
        <v>238</v>
      </c>
      <c r="H174" s="8">
        <v>18528353</v>
      </c>
      <c r="I174" s="8">
        <v>5844342.89</v>
      </c>
      <c r="J174" s="9">
        <v>31.54</v>
      </c>
      <c r="K174" s="8">
        <v>19087326</v>
      </c>
      <c r="L174" s="8">
        <v>4135667.89</v>
      </c>
      <c r="M174" s="9">
        <v>21.66</v>
      </c>
      <c r="N174" s="8">
        <v>-558973</v>
      </c>
      <c r="O174" s="8">
        <v>1708675</v>
      </c>
      <c r="P174" s="9">
        <v>-3.01</v>
      </c>
      <c r="Q174" s="9">
        <v>29.23</v>
      </c>
    </row>
    <row r="175" spans="1:17" ht="12.75">
      <c r="A175" s="35">
        <v>6</v>
      </c>
      <c r="B175" s="35">
        <v>7</v>
      </c>
      <c r="C175" s="35">
        <v>9</v>
      </c>
      <c r="D175" s="36">
        <v>2</v>
      </c>
      <c r="E175" s="37"/>
      <c r="F175" s="7" t="s">
        <v>86</v>
      </c>
      <c r="G175" s="55" t="s">
        <v>239</v>
      </c>
      <c r="H175" s="8">
        <v>15798410</v>
      </c>
      <c r="I175" s="8">
        <v>4072132.06</v>
      </c>
      <c r="J175" s="9">
        <v>25.77</v>
      </c>
      <c r="K175" s="8">
        <v>24878239</v>
      </c>
      <c r="L175" s="8">
        <v>3125319.97</v>
      </c>
      <c r="M175" s="9">
        <v>12.56</v>
      </c>
      <c r="N175" s="8">
        <v>-9079829</v>
      </c>
      <c r="O175" s="8">
        <v>946812.09</v>
      </c>
      <c r="P175" s="9">
        <v>-57.47</v>
      </c>
      <c r="Q175" s="9">
        <v>23.25</v>
      </c>
    </row>
    <row r="176" spans="1:17" ht="12.75">
      <c r="A176" s="35">
        <v>6</v>
      </c>
      <c r="B176" s="35">
        <v>12</v>
      </c>
      <c r="C176" s="35">
        <v>7</v>
      </c>
      <c r="D176" s="36">
        <v>2</v>
      </c>
      <c r="E176" s="37"/>
      <c r="F176" s="7" t="s">
        <v>86</v>
      </c>
      <c r="G176" s="55" t="s">
        <v>240</v>
      </c>
      <c r="H176" s="8">
        <v>20858852.19</v>
      </c>
      <c r="I176" s="8">
        <v>3431920.49</v>
      </c>
      <c r="J176" s="9">
        <v>16.45</v>
      </c>
      <c r="K176" s="8">
        <v>20958852.19</v>
      </c>
      <c r="L176" s="8">
        <v>3376402.86</v>
      </c>
      <c r="M176" s="9">
        <v>16.1</v>
      </c>
      <c r="N176" s="8">
        <v>-100000</v>
      </c>
      <c r="O176" s="8">
        <v>55517.63</v>
      </c>
      <c r="P176" s="9">
        <v>-0.47</v>
      </c>
      <c r="Q176" s="9">
        <v>1.61</v>
      </c>
    </row>
    <row r="177" spans="1:17" ht="12.75">
      <c r="A177" s="35">
        <v>6</v>
      </c>
      <c r="B177" s="35">
        <v>1</v>
      </c>
      <c r="C177" s="35">
        <v>18</v>
      </c>
      <c r="D177" s="36">
        <v>2</v>
      </c>
      <c r="E177" s="37"/>
      <c r="F177" s="7" t="s">
        <v>86</v>
      </c>
      <c r="G177" s="55" t="s">
        <v>241</v>
      </c>
      <c r="H177" s="8">
        <v>23941064</v>
      </c>
      <c r="I177" s="8">
        <v>11041589.5</v>
      </c>
      <c r="J177" s="9">
        <v>46.11</v>
      </c>
      <c r="K177" s="8">
        <v>24532501</v>
      </c>
      <c r="L177" s="8">
        <v>4611780.39</v>
      </c>
      <c r="M177" s="9">
        <v>18.79</v>
      </c>
      <c r="N177" s="8">
        <v>-591437</v>
      </c>
      <c r="O177" s="8">
        <v>6429809.11</v>
      </c>
      <c r="P177" s="9">
        <v>-2.47</v>
      </c>
      <c r="Q177" s="9">
        <v>58.23</v>
      </c>
    </row>
    <row r="178" spans="1:17" ht="12.75">
      <c r="A178" s="35">
        <v>6</v>
      </c>
      <c r="B178" s="35">
        <v>19</v>
      </c>
      <c r="C178" s="35">
        <v>6</v>
      </c>
      <c r="D178" s="36">
        <v>2</v>
      </c>
      <c r="E178" s="37"/>
      <c r="F178" s="7" t="s">
        <v>86</v>
      </c>
      <c r="G178" s="55" t="s">
        <v>102</v>
      </c>
      <c r="H178" s="8">
        <v>24232253</v>
      </c>
      <c r="I178" s="8">
        <v>5061994.69</v>
      </c>
      <c r="J178" s="9">
        <v>20.88</v>
      </c>
      <c r="K178" s="8">
        <v>24055390</v>
      </c>
      <c r="L178" s="8">
        <v>5238905.54</v>
      </c>
      <c r="M178" s="9">
        <v>21.77</v>
      </c>
      <c r="N178" s="8">
        <v>176863</v>
      </c>
      <c r="O178" s="8">
        <v>-176910.85</v>
      </c>
      <c r="P178" s="9">
        <v>0.72</v>
      </c>
      <c r="Q178" s="9">
        <v>-3.49</v>
      </c>
    </row>
    <row r="179" spans="1:17" ht="12.75">
      <c r="A179" s="35">
        <v>6</v>
      </c>
      <c r="B179" s="35">
        <v>15</v>
      </c>
      <c r="C179" s="35">
        <v>8</v>
      </c>
      <c r="D179" s="36">
        <v>2</v>
      </c>
      <c r="E179" s="37"/>
      <c r="F179" s="7" t="s">
        <v>86</v>
      </c>
      <c r="G179" s="55" t="s">
        <v>242</v>
      </c>
      <c r="H179" s="8">
        <v>19882076.71</v>
      </c>
      <c r="I179" s="8">
        <v>6242408.17</v>
      </c>
      <c r="J179" s="9">
        <v>31.39</v>
      </c>
      <c r="K179" s="8">
        <v>19570676.71</v>
      </c>
      <c r="L179" s="8">
        <v>4898430.26</v>
      </c>
      <c r="M179" s="9">
        <v>25.02</v>
      </c>
      <c r="N179" s="8">
        <v>311400</v>
      </c>
      <c r="O179" s="8">
        <v>1343977.91</v>
      </c>
      <c r="P179" s="9">
        <v>1.56</v>
      </c>
      <c r="Q179" s="9">
        <v>21.52</v>
      </c>
    </row>
    <row r="180" spans="1:17" ht="12.75">
      <c r="A180" s="35">
        <v>6</v>
      </c>
      <c r="B180" s="35">
        <v>9</v>
      </c>
      <c r="C180" s="35">
        <v>13</v>
      </c>
      <c r="D180" s="36">
        <v>2</v>
      </c>
      <c r="E180" s="37"/>
      <c r="F180" s="7" t="s">
        <v>86</v>
      </c>
      <c r="G180" s="55" t="s">
        <v>243</v>
      </c>
      <c r="H180" s="8">
        <v>15654030</v>
      </c>
      <c r="I180" s="8">
        <v>4491685.24</v>
      </c>
      <c r="J180" s="9">
        <v>28.69</v>
      </c>
      <c r="K180" s="8">
        <v>16025675</v>
      </c>
      <c r="L180" s="8">
        <v>3673430.03</v>
      </c>
      <c r="M180" s="9">
        <v>22.92</v>
      </c>
      <c r="N180" s="8">
        <v>-371645</v>
      </c>
      <c r="O180" s="8">
        <v>818255.21</v>
      </c>
      <c r="P180" s="9">
        <v>-2.37</v>
      </c>
      <c r="Q180" s="9">
        <v>18.21</v>
      </c>
    </row>
    <row r="181" spans="1:17" ht="12.75">
      <c r="A181" s="35">
        <v>6</v>
      </c>
      <c r="B181" s="35">
        <v>11</v>
      </c>
      <c r="C181" s="35">
        <v>10</v>
      </c>
      <c r="D181" s="36">
        <v>2</v>
      </c>
      <c r="E181" s="37"/>
      <c r="F181" s="7" t="s">
        <v>86</v>
      </c>
      <c r="G181" s="55" t="s">
        <v>244</v>
      </c>
      <c r="H181" s="8">
        <v>20094398.98</v>
      </c>
      <c r="I181" s="8">
        <v>5954887.08</v>
      </c>
      <c r="J181" s="9">
        <v>29.63</v>
      </c>
      <c r="K181" s="8">
        <v>21433086.82</v>
      </c>
      <c r="L181" s="8">
        <v>5100154.08</v>
      </c>
      <c r="M181" s="9">
        <v>23.79</v>
      </c>
      <c r="N181" s="8">
        <v>-1338687.84</v>
      </c>
      <c r="O181" s="8">
        <v>854733</v>
      </c>
      <c r="P181" s="9">
        <v>-6.66</v>
      </c>
      <c r="Q181" s="9">
        <v>14.35</v>
      </c>
    </row>
    <row r="182" spans="1:17" ht="12.75">
      <c r="A182" s="35">
        <v>6</v>
      </c>
      <c r="B182" s="35">
        <v>3</v>
      </c>
      <c r="C182" s="35">
        <v>13</v>
      </c>
      <c r="D182" s="36">
        <v>2</v>
      </c>
      <c r="E182" s="37"/>
      <c r="F182" s="7" t="s">
        <v>86</v>
      </c>
      <c r="G182" s="55" t="s">
        <v>245</v>
      </c>
      <c r="H182" s="8">
        <v>12974374</v>
      </c>
      <c r="I182" s="8">
        <v>2835619.27</v>
      </c>
      <c r="J182" s="9">
        <v>21.85</v>
      </c>
      <c r="K182" s="8">
        <v>13481398.9</v>
      </c>
      <c r="L182" s="8">
        <v>3249042.38</v>
      </c>
      <c r="M182" s="9">
        <v>24.1</v>
      </c>
      <c r="N182" s="8">
        <v>-507024.9</v>
      </c>
      <c r="O182" s="8">
        <v>-413423.11</v>
      </c>
      <c r="P182" s="9">
        <v>-3.9</v>
      </c>
      <c r="Q182" s="9">
        <v>-14.57</v>
      </c>
    </row>
    <row r="183" spans="1:17" ht="12.75">
      <c r="A183" s="35">
        <v>6</v>
      </c>
      <c r="B183" s="35">
        <v>11</v>
      </c>
      <c r="C183" s="35">
        <v>11</v>
      </c>
      <c r="D183" s="36">
        <v>2</v>
      </c>
      <c r="E183" s="37"/>
      <c r="F183" s="7" t="s">
        <v>86</v>
      </c>
      <c r="G183" s="55" t="s">
        <v>246</v>
      </c>
      <c r="H183" s="8">
        <v>14773011.23</v>
      </c>
      <c r="I183" s="8">
        <v>5414284.61</v>
      </c>
      <c r="J183" s="9">
        <v>36.64</v>
      </c>
      <c r="K183" s="8">
        <v>17255811.23</v>
      </c>
      <c r="L183" s="8">
        <v>4701163.65</v>
      </c>
      <c r="M183" s="9">
        <v>27.24</v>
      </c>
      <c r="N183" s="8">
        <v>-2482800</v>
      </c>
      <c r="O183" s="8">
        <v>713120.96</v>
      </c>
      <c r="P183" s="9">
        <v>-16.8</v>
      </c>
      <c r="Q183" s="9">
        <v>13.17</v>
      </c>
    </row>
    <row r="184" spans="1:17" ht="12.75">
      <c r="A184" s="35">
        <v>6</v>
      </c>
      <c r="B184" s="35">
        <v>19</v>
      </c>
      <c r="C184" s="35">
        <v>7</v>
      </c>
      <c r="D184" s="36">
        <v>2</v>
      </c>
      <c r="E184" s="37"/>
      <c r="F184" s="7" t="s">
        <v>86</v>
      </c>
      <c r="G184" s="55" t="s">
        <v>247</v>
      </c>
      <c r="H184" s="8">
        <v>23233688.55</v>
      </c>
      <c r="I184" s="8">
        <v>4171869.04</v>
      </c>
      <c r="J184" s="9">
        <v>17.95</v>
      </c>
      <c r="K184" s="8">
        <v>26207046.24</v>
      </c>
      <c r="L184" s="8">
        <v>4446144.15</v>
      </c>
      <c r="M184" s="9">
        <v>16.96</v>
      </c>
      <c r="N184" s="8">
        <v>-2973357.69</v>
      </c>
      <c r="O184" s="8">
        <v>-274275.11</v>
      </c>
      <c r="P184" s="9">
        <v>-12.79</v>
      </c>
      <c r="Q184" s="9">
        <v>-6.57</v>
      </c>
    </row>
    <row r="185" spans="1:17" ht="12.75">
      <c r="A185" s="35">
        <v>6</v>
      </c>
      <c r="B185" s="35">
        <v>9</v>
      </c>
      <c r="C185" s="35">
        <v>14</v>
      </c>
      <c r="D185" s="36">
        <v>2</v>
      </c>
      <c r="E185" s="37"/>
      <c r="F185" s="7" t="s">
        <v>86</v>
      </c>
      <c r="G185" s="55" t="s">
        <v>248</v>
      </c>
      <c r="H185" s="8">
        <v>33738634.47</v>
      </c>
      <c r="I185" s="8">
        <v>8208688.82</v>
      </c>
      <c r="J185" s="9">
        <v>24.33</v>
      </c>
      <c r="K185" s="8">
        <v>36608734.47</v>
      </c>
      <c r="L185" s="8">
        <v>6912188.75</v>
      </c>
      <c r="M185" s="9">
        <v>18.88</v>
      </c>
      <c r="N185" s="8">
        <v>-2870100</v>
      </c>
      <c r="O185" s="8">
        <v>1296500.07</v>
      </c>
      <c r="P185" s="9">
        <v>-8.5</v>
      </c>
      <c r="Q185" s="9">
        <v>15.79</v>
      </c>
    </row>
    <row r="186" spans="1:17" ht="12.75">
      <c r="A186" s="35">
        <v>6</v>
      </c>
      <c r="B186" s="35">
        <v>19</v>
      </c>
      <c r="C186" s="35">
        <v>8</v>
      </c>
      <c r="D186" s="36">
        <v>2</v>
      </c>
      <c r="E186" s="37"/>
      <c r="F186" s="7" t="s">
        <v>86</v>
      </c>
      <c r="G186" s="55" t="s">
        <v>249</v>
      </c>
      <c r="H186" s="8">
        <v>9942146.15</v>
      </c>
      <c r="I186" s="8">
        <v>2286663.09</v>
      </c>
      <c r="J186" s="9">
        <v>22.99</v>
      </c>
      <c r="K186" s="8">
        <v>11212006.87</v>
      </c>
      <c r="L186" s="8">
        <v>2167138.31</v>
      </c>
      <c r="M186" s="9">
        <v>19.32</v>
      </c>
      <c r="N186" s="8">
        <v>-1269860.72</v>
      </c>
      <c r="O186" s="8">
        <v>119524.78</v>
      </c>
      <c r="P186" s="9">
        <v>-12.77</v>
      </c>
      <c r="Q186" s="9">
        <v>5.22</v>
      </c>
    </row>
    <row r="187" spans="1:17" ht="12.75">
      <c r="A187" s="35">
        <v>6</v>
      </c>
      <c r="B187" s="35">
        <v>9</v>
      </c>
      <c r="C187" s="35">
        <v>15</v>
      </c>
      <c r="D187" s="36">
        <v>2</v>
      </c>
      <c r="E187" s="37"/>
      <c r="F187" s="7" t="s">
        <v>86</v>
      </c>
      <c r="G187" s="55" t="s">
        <v>250</v>
      </c>
      <c r="H187" s="8">
        <v>13241075.5</v>
      </c>
      <c r="I187" s="8">
        <v>3437038.3</v>
      </c>
      <c r="J187" s="9">
        <v>25.95</v>
      </c>
      <c r="K187" s="8">
        <v>13597259.93</v>
      </c>
      <c r="L187" s="8">
        <v>2962179.52</v>
      </c>
      <c r="M187" s="9">
        <v>21.78</v>
      </c>
      <c r="N187" s="8">
        <v>-356184.43</v>
      </c>
      <c r="O187" s="8">
        <v>474858.78</v>
      </c>
      <c r="P187" s="9">
        <v>-2.68</v>
      </c>
      <c r="Q187" s="9">
        <v>13.81</v>
      </c>
    </row>
    <row r="188" spans="1:17" ht="12.75">
      <c r="A188" s="35">
        <v>6</v>
      </c>
      <c r="B188" s="35">
        <v>9</v>
      </c>
      <c r="C188" s="35">
        <v>16</v>
      </c>
      <c r="D188" s="36">
        <v>2</v>
      </c>
      <c r="E188" s="37"/>
      <c r="F188" s="7" t="s">
        <v>86</v>
      </c>
      <c r="G188" s="55" t="s">
        <v>251</v>
      </c>
      <c r="H188" s="8">
        <v>9363930.3</v>
      </c>
      <c r="I188" s="8">
        <v>2026260.85</v>
      </c>
      <c r="J188" s="9">
        <v>21.63</v>
      </c>
      <c r="K188" s="8">
        <v>9977930.3</v>
      </c>
      <c r="L188" s="8">
        <v>1839941.35</v>
      </c>
      <c r="M188" s="9">
        <v>18.44</v>
      </c>
      <c r="N188" s="8">
        <v>-614000</v>
      </c>
      <c r="O188" s="8">
        <v>186319.5</v>
      </c>
      <c r="P188" s="9">
        <v>-6.55</v>
      </c>
      <c r="Q188" s="9">
        <v>9.19</v>
      </c>
    </row>
    <row r="189" spans="1:17" ht="12.75">
      <c r="A189" s="35">
        <v>6</v>
      </c>
      <c r="B189" s="35">
        <v>7</v>
      </c>
      <c r="C189" s="35">
        <v>10</v>
      </c>
      <c r="D189" s="36">
        <v>2</v>
      </c>
      <c r="E189" s="37"/>
      <c r="F189" s="7" t="s">
        <v>86</v>
      </c>
      <c r="G189" s="55" t="s">
        <v>252</v>
      </c>
      <c r="H189" s="8">
        <v>25836603</v>
      </c>
      <c r="I189" s="8">
        <v>5769964.89</v>
      </c>
      <c r="J189" s="9">
        <v>22.33</v>
      </c>
      <c r="K189" s="8">
        <v>30023134</v>
      </c>
      <c r="L189" s="8">
        <v>6050010.79</v>
      </c>
      <c r="M189" s="9">
        <v>20.15</v>
      </c>
      <c r="N189" s="8">
        <v>-4186531</v>
      </c>
      <c r="O189" s="8">
        <v>-280045.9</v>
      </c>
      <c r="P189" s="9">
        <v>-16.2</v>
      </c>
      <c r="Q189" s="9">
        <v>-4.85</v>
      </c>
    </row>
    <row r="190" spans="1:17" ht="12.75">
      <c r="A190" s="35">
        <v>6</v>
      </c>
      <c r="B190" s="35">
        <v>1</v>
      </c>
      <c r="C190" s="35">
        <v>19</v>
      </c>
      <c r="D190" s="36">
        <v>2</v>
      </c>
      <c r="E190" s="37"/>
      <c r="F190" s="7" t="s">
        <v>86</v>
      </c>
      <c r="G190" s="55" t="s">
        <v>253</v>
      </c>
      <c r="H190" s="8">
        <v>14941865</v>
      </c>
      <c r="I190" s="8">
        <v>4297821.46</v>
      </c>
      <c r="J190" s="9">
        <v>28.76</v>
      </c>
      <c r="K190" s="8">
        <v>15778743</v>
      </c>
      <c r="L190" s="8">
        <v>3369531.28</v>
      </c>
      <c r="M190" s="9">
        <v>21.35</v>
      </c>
      <c r="N190" s="8">
        <v>-836878</v>
      </c>
      <c r="O190" s="8">
        <v>928290.18</v>
      </c>
      <c r="P190" s="9">
        <v>-5.6</v>
      </c>
      <c r="Q190" s="9">
        <v>21.59</v>
      </c>
    </row>
    <row r="191" spans="1:17" ht="12.75">
      <c r="A191" s="35">
        <v>6</v>
      </c>
      <c r="B191" s="35">
        <v>20</v>
      </c>
      <c r="C191" s="35">
        <v>14</v>
      </c>
      <c r="D191" s="36">
        <v>2</v>
      </c>
      <c r="E191" s="37"/>
      <c r="F191" s="7" t="s">
        <v>86</v>
      </c>
      <c r="G191" s="55" t="s">
        <v>254</v>
      </c>
      <c r="H191" s="8">
        <v>51249299.53</v>
      </c>
      <c r="I191" s="8">
        <v>15743162.14</v>
      </c>
      <c r="J191" s="9">
        <v>30.71</v>
      </c>
      <c r="K191" s="8">
        <v>54827743.53</v>
      </c>
      <c r="L191" s="8">
        <v>11938149.94</v>
      </c>
      <c r="M191" s="9">
        <v>21.77</v>
      </c>
      <c r="N191" s="8">
        <v>-3578444</v>
      </c>
      <c r="O191" s="8">
        <v>3805012.2</v>
      </c>
      <c r="P191" s="9">
        <v>-6.98</v>
      </c>
      <c r="Q191" s="9">
        <v>24.16</v>
      </c>
    </row>
    <row r="192" spans="1:17" ht="12.75">
      <c r="A192" s="35">
        <v>6</v>
      </c>
      <c r="B192" s="35">
        <v>3</v>
      </c>
      <c r="C192" s="35">
        <v>14</v>
      </c>
      <c r="D192" s="36">
        <v>2</v>
      </c>
      <c r="E192" s="37"/>
      <c r="F192" s="7" t="s">
        <v>86</v>
      </c>
      <c r="G192" s="55" t="s">
        <v>255</v>
      </c>
      <c r="H192" s="8">
        <v>14780886.36</v>
      </c>
      <c r="I192" s="8">
        <v>2871171.28</v>
      </c>
      <c r="J192" s="9">
        <v>19.42</v>
      </c>
      <c r="K192" s="8">
        <v>14496316.36</v>
      </c>
      <c r="L192" s="8">
        <v>2309621.01</v>
      </c>
      <c r="M192" s="9">
        <v>15.93</v>
      </c>
      <c r="N192" s="8">
        <v>284570</v>
      </c>
      <c r="O192" s="8">
        <v>561550.27</v>
      </c>
      <c r="P192" s="9">
        <v>1.92</v>
      </c>
      <c r="Q192" s="9">
        <v>19.55</v>
      </c>
    </row>
    <row r="193" spans="1:17" ht="12.75">
      <c r="A193" s="35">
        <v>6</v>
      </c>
      <c r="B193" s="35">
        <v>6</v>
      </c>
      <c r="C193" s="35">
        <v>11</v>
      </c>
      <c r="D193" s="36">
        <v>2</v>
      </c>
      <c r="E193" s="37"/>
      <c r="F193" s="7" t="s">
        <v>86</v>
      </c>
      <c r="G193" s="55" t="s">
        <v>256</v>
      </c>
      <c r="H193" s="8">
        <v>12652710.52</v>
      </c>
      <c r="I193" s="8">
        <v>3762082.28</v>
      </c>
      <c r="J193" s="9">
        <v>29.73</v>
      </c>
      <c r="K193" s="8">
        <v>13052710.52</v>
      </c>
      <c r="L193" s="8">
        <v>3182575.34</v>
      </c>
      <c r="M193" s="9">
        <v>24.38</v>
      </c>
      <c r="N193" s="8">
        <v>-400000</v>
      </c>
      <c r="O193" s="8">
        <v>579506.94</v>
      </c>
      <c r="P193" s="9">
        <v>-3.16</v>
      </c>
      <c r="Q193" s="9">
        <v>15.4</v>
      </c>
    </row>
    <row r="194" spans="1:17" ht="12.75">
      <c r="A194" s="35">
        <v>6</v>
      </c>
      <c r="B194" s="35">
        <v>14</v>
      </c>
      <c r="C194" s="35">
        <v>11</v>
      </c>
      <c r="D194" s="36">
        <v>2</v>
      </c>
      <c r="E194" s="37"/>
      <c r="F194" s="7" t="s">
        <v>86</v>
      </c>
      <c r="G194" s="55" t="s">
        <v>257</v>
      </c>
      <c r="H194" s="8">
        <v>19378492.71</v>
      </c>
      <c r="I194" s="8">
        <v>5300915.91</v>
      </c>
      <c r="J194" s="9">
        <v>27.35</v>
      </c>
      <c r="K194" s="8">
        <v>19118492.71</v>
      </c>
      <c r="L194" s="8">
        <v>4725021.86</v>
      </c>
      <c r="M194" s="9">
        <v>24.71</v>
      </c>
      <c r="N194" s="8">
        <v>260000</v>
      </c>
      <c r="O194" s="8">
        <v>575894.05</v>
      </c>
      <c r="P194" s="9">
        <v>1.34</v>
      </c>
      <c r="Q194" s="9">
        <v>10.86</v>
      </c>
    </row>
    <row r="195" spans="1:17" ht="12.75">
      <c r="A195" s="35">
        <v>6</v>
      </c>
      <c r="B195" s="35">
        <v>7</v>
      </c>
      <c r="C195" s="35">
        <v>2</v>
      </c>
      <c r="D195" s="36">
        <v>3</v>
      </c>
      <c r="E195" s="37"/>
      <c r="F195" s="7" t="s">
        <v>86</v>
      </c>
      <c r="G195" s="55" t="s">
        <v>258</v>
      </c>
      <c r="H195" s="8">
        <v>25797990</v>
      </c>
      <c r="I195" s="8">
        <v>7483002.19</v>
      </c>
      <c r="J195" s="9">
        <v>29</v>
      </c>
      <c r="K195" s="8">
        <v>27843119</v>
      </c>
      <c r="L195" s="8">
        <v>6112463.32</v>
      </c>
      <c r="M195" s="9">
        <v>21.95</v>
      </c>
      <c r="N195" s="8">
        <v>-2045129</v>
      </c>
      <c r="O195" s="8">
        <v>1370538.87</v>
      </c>
      <c r="P195" s="9">
        <v>-7.92</v>
      </c>
      <c r="Q195" s="9">
        <v>18.31</v>
      </c>
    </row>
    <row r="196" spans="1:17" ht="12.75">
      <c r="A196" s="35">
        <v>6</v>
      </c>
      <c r="B196" s="35">
        <v>9</v>
      </c>
      <c r="C196" s="35">
        <v>1</v>
      </c>
      <c r="D196" s="36">
        <v>3</v>
      </c>
      <c r="E196" s="37"/>
      <c r="F196" s="7" t="s">
        <v>86</v>
      </c>
      <c r="G196" s="55" t="s">
        <v>259</v>
      </c>
      <c r="H196" s="8">
        <v>33080584.79</v>
      </c>
      <c r="I196" s="8">
        <v>9232715.81</v>
      </c>
      <c r="J196" s="9">
        <v>27.9</v>
      </c>
      <c r="K196" s="8">
        <v>33880584.79</v>
      </c>
      <c r="L196" s="8">
        <v>7675932.57</v>
      </c>
      <c r="M196" s="9">
        <v>22.65</v>
      </c>
      <c r="N196" s="8">
        <v>-800000</v>
      </c>
      <c r="O196" s="8">
        <v>1556783.24</v>
      </c>
      <c r="P196" s="9">
        <v>-2.41</v>
      </c>
      <c r="Q196" s="9">
        <v>16.86</v>
      </c>
    </row>
    <row r="197" spans="1:17" ht="12.75">
      <c r="A197" s="35">
        <v>6</v>
      </c>
      <c r="B197" s="35">
        <v>9</v>
      </c>
      <c r="C197" s="35">
        <v>3</v>
      </c>
      <c r="D197" s="36">
        <v>3</v>
      </c>
      <c r="E197" s="37"/>
      <c r="F197" s="7" t="s">
        <v>86</v>
      </c>
      <c r="G197" s="55" t="s">
        <v>260</v>
      </c>
      <c r="H197" s="8">
        <v>33274040.76</v>
      </c>
      <c r="I197" s="8">
        <v>8400152.33</v>
      </c>
      <c r="J197" s="9">
        <v>25.24</v>
      </c>
      <c r="K197" s="8">
        <v>38588095.76</v>
      </c>
      <c r="L197" s="8">
        <v>6831937.92</v>
      </c>
      <c r="M197" s="9">
        <v>17.7</v>
      </c>
      <c r="N197" s="8">
        <v>-5314055</v>
      </c>
      <c r="O197" s="8">
        <v>1568214.41</v>
      </c>
      <c r="P197" s="9">
        <v>-15.97</v>
      </c>
      <c r="Q197" s="9">
        <v>18.66</v>
      </c>
    </row>
    <row r="198" spans="1:17" ht="12.75">
      <c r="A198" s="35">
        <v>6</v>
      </c>
      <c r="B198" s="35">
        <v>2</v>
      </c>
      <c r="C198" s="35">
        <v>5</v>
      </c>
      <c r="D198" s="36">
        <v>3</v>
      </c>
      <c r="E198" s="37"/>
      <c r="F198" s="7" t="s">
        <v>86</v>
      </c>
      <c r="G198" s="55" t="s">
        <v>261</v>
      </c>
      <c r="H198" s="8">
        <v>23273770</v>
      </c>
      <c r="I198" s="8">
        <v>6038475.27</v>
      </c>
      <c r="J198" s="9">
        <v>25.94</v>
      </c>
      <c r="K198" s="8">
        <v>22415417</v>
      </c>
      <c r="L198" s="8">
        <v>3512167.82</v>
      </c>
      <c r="M198" s="9">
        <v>15.66</v>
      </c>
      <c r="N198" s="8">
        <v>858353</v>
      </c>
      <c r="O198" s="8">
        <v>2526307.45</v>
      </c>
      <c r="P198" s="9">
        <v>3.68</v>
      </c>
      <c r="Q198" s="9">
        <v>41.83</v>
      </c>
    </row>
    <row r="199" spans="1:17" ht="12.75">
      <c r="A199" s="35">
        <v>6</v>
      </c>
      <c r="B199" s="35">
        <v>5</v>
      </c>
      <c r="C199" s="35">
        <v>5</v>
      </c>
      <c r="D199" s="36">
        <v>3</v>
      </c>
      <c r="E199" s="37"/>
      <c r="F199" s="7" t="s">
        <v>86</v>
      </c>
      <c r="G199" s="55" t="s">
        <v>262</v>
      </c>
      <c r="H199" s="8">
        <v>57315387.31</v>
      </c>
      <c r="I199" s="8">
        <v>12675709.7</v>
      </c>
      <c r="J199" s="9">
        <v>22.11</v>
      </c>
      <c r="K199" s="8">
        <v>58569462.88</v>
      </c>
      <c r="L199" s="8">
        <v>10731788.19</v>
      </c>
      <c r="M199" s="9">
        <v>18.32</v>
      </c>
      <c r="N199" s="8">
        <v>-1254075.57</v>
      </c>
      <c r="O199" s="8">
        <v>1943921.51</v>
      </c>
      <c r="P199" s="9">
        <v>-2.18</v>
      </c>
      <c r="Q199" s="9">
        <v>15.33</v>
      </c>
    </row>
    <row r="200" spans="1:17" ht="12.75">
      <c r="A200" s="35">
        <v>6</v>
      </c>
      <c r="B200" s="35">
        <v>2</v>
      </c>
      <c r="C200" s="35">
        <v>7</v>
      </c>
      <c r="D200" s="36">
        <v>3</v>
      </c>
      <c r="E200" s="37"/>
      <c r="F200" s="7" t="s">
        <v>86</v>
      </c>
      <c r="G200" s="55" t="s">
        <v>263</v>
      </c>
      <c r="H200" s="8">
        <v>24075053.51</v>
      </c>
      <c r="I200" s="8">
        <v>6869058.27</v>
      </c>
      <c r="J200" s="9">
        <v>28.53</v>
      </c>
      <c r="K200" s="8">
        <v>24750596.35</v>
      </c>
      <c r="L200" s="8">
        <v>5029707.6</v>
      </c>
      <c r="M200" s="9">
        <v>20.32</v>
      </c>
      <c r="N200" s="8">
        <v>-675542.84</v>
      </c>
      <c r="O200" s="8">
        <v>1839350.67</v>
      </c>
      <c r="P200" s="9">
        <v>-2.8</v>
      </c>
      <c r="Q200" s="9">
        <v>26.77</v>
      </c>
    </row>
    <row r="201" spans="1:17" ht="12.75">
      <c r="A201" s="35">
        <v>6</v>
      </c>
      <c r="B201" s="35">
        <v>14</v>
      </c>
      <c r="C201" s="35">
        <v>4</v>
      </c>
      <c r="D201" s="36">
        <v>3</v>
      </c>
      <c r="E201" s="37"/>
      <c r="F201" s="7" t="s">
        <v>86</v>
      </c>
      <c r="G201" s="55" t="s">
        <v>264</v>
      </c>
      <c r="H201" s="8">
        <v>28223977</v>
      </c>
      <c r="I201" s="8">
        <v>5002088.64</v>
      </c>
      <c r="J201" s="9">
        <v>17.72</v>
      </c>
      <c r="K201" s="8">
        <v>30467937</v>
      </c>
      <c r="L201" s="8">
        <v>4632314.84</v>
      </c>
      <c r="M201" s="9">
        <v>15.2</v>
      </c>
      <c r="N201" s="8">
        <v>-2243960</v>
      </c>
      <c r="O201" s="8">
        <v>369773.8</v>
      </c>
      <c r="P201" s="9">
        <v>-7.95</v>
      </c>
      <c r="Q201" s="9">
        <v>7.39</v>
      </c>
    </row>
    <row r="202" spans="1:17" ht="12.75">
      <c r="A202" s="35">
        <v>6</v>
      </c>
      <c r="B202" s="35">
        <v>8</v>
      </c>
      <c r="C202" s="35">
        <v>6</v>
      </c>
      <c r="D202" s="36">
        <v>3</v>
      </c>
      <c r="E202" s="37"/>
      <c r="F202" s="7" t="s">
        <v>86</v>
      </c>
      <c r="G202" s="55" t="s">
        <v>265</v>
      </c>
      <c r="H202" s="8">
        <v>23052857</v>
      </c>
      <c r="I202" s="8">
        <v>6207652.57</v>
      </c>
      <c r="J202" s="9">
        <v>26.92</v>
      </c>
      <c r="K202" s="8">
        <v>25227885</v>
      </c>
      <c r="L202" s="8">
        <v>5578329.55</v>
      </c>
      <c r="M202" s="9">
        <v>22.11</v>
      </c>
      <c r="N202" s="8">
        <v>-2175028</v>
      </c>
      <c r="O202" s="8">
        <v>629323.02</v>
      </c>
      <c r="P202" s="9">
        <v>-9.43</v>
      </c>
      <c r="Q202" s="9">
        <v>10.13</v>
      </c>
    </row>
    <row r="203" spans="1:17" ht="12.75">
      <c r="A203" s="35">
        <v>6</v>
      </c>
      <c r="B203" s="35">
        <v>20</v>
      </c>
      <c r="C203" s="35">
        <v>4</v>
      </c>
      <c r="D203" s="36">
        <v>3</v>
      </c>
      <c r="E203" s="37"/>
      <c r="F203" s="7" t="s">
        <v>86</v>
      </c>
      <c r="G203" s="55" t="s">
        <v>266</v>
      </c>
      <c r="H203" s="8">
        <v>26496109</v>
      </c>
      <c r="I203" s="8">
        <v>6428192.06</v>
      </c>
      <c r="J203" s="9">
        <v>24.26</v>
      </c>
      <c r="K203" s="8">
        <v>25935787</v>
      </c>
      <c r="L203" s="8">
        <v>5783709.43</v>
      </c>
      <c r="M203" s="9">
        <v>22.3</v>
      </c>
      <c r="N203" s="8">
        <v>560322</v>
      </c>
      <c r="O203" s="8">
        <v>644482.63</v>
      </c>
      <c r="P203" s="9">
        <v>2.11</v>
      </c>
      <c r="Q203" s="9">
        <v>10.02</v>
      </c>
    </row>
    <row r="204" spans="1:17" ht="12.75">
      <c r="A204" s="35">
        <v>6</v>
      </c>
      <c r="B204" s="35">
        <v>18</v>
      </c>
      <c r="C204" s="35">
        <v>6</v>
      </c>
      <c r="D204" s="36">
        <v>3</v>
      </c>
      <c r="E204" s="37"/>
      <c r="F204" s="7" t="s">
        <v>86</v>
      </c>
      <c r="G204" s="55" t="s">
        <v>267</v>
      </c>
      <c r="H204" s="8">
        <v>22156110</v>
      </c>
      <c r="I204" s="8">
        <v>4954391.73</v>
      </c>
      <c r="J204" s="9">
        <v>22.36</v>
      </c>
      <c r="K204" s="8">
        <v>22140110</v>
      </c>
      <c r="L204" s="8">
        <v>5469680.96</v>
      </c>
      <c r="M204" s="9">
        <v>24.7</v>
      </c>
      <c r="N204" s="8">
        <v>16000</v>
      </c>
      <c r="O204" s="8">
        <v>-515289.23</v>
      </c>
      <c r="P204" s="9">
        <v>0.07</v>
      </c>
      <c r="Q204" s="9">
        <v>-10.4</v>
      </c>
    </row>
    <row r="205" spans="1:17" ht="12.75">
      <c r="A205" s="35">
        <v>6</v>
      </c>
      <c r="B205" s="35">
        <v>10</v>
      </c>
      <c r="C205" s="35">
        <v>3</v>
      </c>
      <c r="D205" s="36">
        <v>3</v>
      </c>
      <c r="E205" s="37"/>
      <c r="F205" s="7" t="s">
        <v>86</v>
      </c>
      <c r="G205" s="55" t="s">
        <v>268</v>
      </c>
      <c r="H205" s="8">
        <v>56322303</v>
      </c>
      <c r="I205" s="8">
        <v>16752282.15</v>
      </c>
      <c r="J205" s="9">
        <v>29.74</v>
      </c>
      <c r="K205" s="8">
        <v>61522303</v>
      </c>
      <c r="L205" s="8">
        <v>13092622.56</v>
      </c>
      <c r="M205" s="9">
        <v>21.28</v>
      </c>
      <c r="N205" s="8">
        <v>-5200000</v>
      </c>
      <c r="O205" s="8">
        <v>3659659.59</v>
      </c>
      <c r="P205" s="9">
        <v>-9.23</v>
      </c>
      <c r="Q205" s="9">
        <v>21.84</v>
      </c>
    </row>
    <row r="206" spans="1:17" ht="12.75">
      <c r="A206" s="35">
        <v>6</v>
      </c>
      <c r="B206" s="35">
        <v>5</v>
      </c>
      <c r="C206" s="35">
        <v>6</v>
      </c>
      <c r="D206" s="36">
        <v>3</v>
      </c>
      <c r="E206" s="37"/>
      <c r="F206" s="7" t="s">
        <v>86</v>
      </c>
      <c r="G206" s="55" t="s">
        <v>269</v>
      </c>
      <c r="H206" s="8">
        <v>19540315</v>
      </c>
      <c r="I206" s="8">
        <v>5681436.72</v>
      </c>
      <c r="J206" s="9">
        <v>29.07</v>
      </c>
      <c r="K206" s="8">
        <v>21313315</v>
      </c>
      <c r="L206" s="8">
        <v>4343607</v>
      </c>
      <c r="M206" s="9">
        <v>20.37</v>
      </c>
      <c r="N206" s="8">
        <v>-1773000</v>
      </c>
      <c r="O206" s="8">
        <v>1337829.72</v>
      </c>
      <c r="P206" s="9">
        <v>-9.07</v>
      </c>
      <c r="Q206" s="9">
        <v>23.54</v>
      </c>
    </row>
    <row r="207" spans="1:17" ht="12.75">
      <c r="A207" s="35">
        <v>6</v>
      </c>
      <c r="B207" s="35">
        <v>14</v>
      </c>
      <c r="C207" s="35">
        <v>8</v>
      </c>
      <c r="D207" s="36">
        <v>3</v>
      </c>
      <c r="E207" s="37"/>
      <c r="F207" s="7" t="s">
        <v>86</v>
      </c>
      <c r="G207" s="55" t="s">
        <v>270</v>
      </c>
      <c r="H207" s="8">
        <v>37120278</v>
      </c>
      <c r="I207" s="8">
        <v>11269506.15</v>
      </c>
      <c r="J207" s="9">
        <v>30.35</v>
      </c>
      <c r="K207" s="8">
        <v>35316490</v>
      </c>
      <c r="L207" s="8">
        <v>7566793.89</v>
      </c>
      <c r="M207" s="9">
        <v>21.42</v>
      </c>
      <c r="N207" s="8">
        <v>1803788</v>
      </c>
      <c r="O207" s="8">
        <v>3702712.26</v>
      </c>
      <c r="P207" s="9">
        <v>4.85</v>
      </c>
      <c r="Q207" s="9">
        <v>32.85</v>
      </c>
    </row>
    <row r="208" spans="1:17" ht="12.75">
      <c r="A208" s="35">
        <v>6</v>
      </c>
      <c r="B208" s="35">
        <v>12</v>
      </c>
      <c r="C208" s="35">
        <v>5</v>
      </c>
      <c r="D208" s="36">
        <v>3</v>
      </c>
      <c r="E208" s="37"/>
      <c r="F208" s="7" t="s">
        <v>86</v>
      </c>
      <c r="G208" s="55" t="s">
        <v>271</v>
      </c>
      <c r="H208" s="8">
        <v>48684642</v>
      </c>
      <c r="I208" s="8">
        <v>14489187.85</v>
      </c>
      <c r="J208" s="9">
        <v>29.76</v>
      </c>
      <c r="K208" s="8">
        <v>51170886</v>
      </c>
      <c r="L208" s="8">
        <v>11559336.4</v>
      </c>
      <c r="M208" s="9">
        <v>22.58</v>
      </c>
      <c r="N208" s="8">
        <v>-2486244</v>
      </c>
      <c r="O208" s="8">
        <v>2929851.45</v>
      </c>
      <c r="P208" s="9">
        <v>-5.1</v>
      </c>
      <c r="Q208" s="9">
        <v>20.22</v>
      </c>
    </row>
    <row r="209" spans="1:17" ht="12.75">
      <c r="A209" s="35">
        <v>6</v>
      </c>
      <c r="B209" s="35">
        <v>8</v>
      </c>
      <c r="C209" s="35">
        <v>10</v>
      </c>
      <c r="D209" s="36">
        <v>3</v>
      </c>
      <c r="E209" s="37"/>
      <c r="F209" s="7" t="s">
        <v>86</v>
      </c>
      <c r="G209" s="55" t="s">
        <v>272</v>
      </c>
      <c r="H209" s="8">
        <v>20539350</v>
      </c>
      <c r="I209" s="8">
        <v>4186331.74</v>
      </c>
      <c r="J209" s="9">
        <v>20.38</v>
      </c>
      <c r="K209" s="8">
        <v>21372145</v>
      </c>
      <c r="L209" s="8">
        <v>3134380.25</v>
      </c>
      <c r="M209" s="9">
        <v>14.66</v>
      </c>
      <c r="N209" s="8">
        <v>-832795</v>
      </c>
      <c r="O209" s="8">
        <v>1051951.49</v>
      </c>
      <c r="P209" s="9">
        <v>-4.05</v>
      </c>
      <c r="Q209" s="9">
        <v>25.12</v>
      </c>
    </row>
    <row r="210" spans="1:17" ht="12.75">
      <c r="A210" s="35">
        <v>6</v>
      </c>
      <c r="B210" s="35">
        <v>13</v>
      </c>
      <c r="C210" s="35">
        <v>4</v>
      </c>
      <c r="D210" s="36">
        <v>3</v>
      </c>
      <c r="E210" s="37"/>
      <c r="F210" s="7" t="s">
        <v>86</v>
      </c>
      <c r="G210" s="55" t="s">
        <v>273</v>
      </c>
      <c r="H210" s="8">
        <v>43992824.69</v>
      </c>
      <c r="I210" s="8">
        <v>11115030.37</v>
      </c>
      <c r="J210" s="9">
        <v>25.26</v>
      </c>
      <c r="K210" s="8">
        <v>45082164.62</v>
      </c>
      <c r="L210" s="8">
        <v>9462987.78</v>
      </c>
      <c r="M210" s="9">
        <v>20.99</v>
      </c>
      <c r="N210" s="8">
        <v>-1089339.93</v>
      </c>
      <c r="O210" s="8">
        <v>1652042.59</v>
      </c>
      <c r="P210" s="9">
        <v>-2.47</v>
      </c>
      <c r="Q210" s="9">
        <v>14.86</v>
      </c>
    </row>
    <row r="211" spans="1:17" ht="12.75">
      <c r="A211" s="35">
        <v>6</v>
      </c>
      <c r="B211" s="35">
        <v>17</v>
      </c>
      <c r="C211" s="35">
        <v>3</v>
      </c>
      <c r="D211" s="36">
        <v>3</v>
      </c>
      <c r="E211" s="37"/>
      <c r="F211" s="7" t="s">
        <v>86</v>
      </c>
      <c r="G211" s="55" t="s">
        <v>274</v>
      </c>
      <c r="H211" s="8">
        <v>28511000.97</v>
      </c>
      <c r="I211" s="8">
        <v>8532175.27</v>
      </c>
      <c r="J211" s="9">
        <v>29.92</v>
      </c>
      <c r="K211" s="8">
        <v>32754376.86</v>
      </c>
      <c r="L211" s="8">
        <v>6524274.8</v>
      </c>
      <c r="M211" s="9">
        <v>19.91</v>
      </c>
      <c r="N211" s="8">
        <v>-4243375.89</v>
      </c>
      <c r="O211" s="8">
        <v>2007900.47</v>
      </c>
      <c r="P211" s="9">
        <v>-14.88</v>
      </c>
      <c r="Q211" s="9">
        <v>23.53</v>
      </c>
    </row>
    <row r="212" spans="1:17" ht="12.75">
      <c r="A212" s="35">
        <v>6</v>
      </c>
      <c r="B212" s="35">
        <v>12</v>
      </c>
      <c r="C212" s="35">
        <v>6</v>
      </c>
      <c r="D212" s="36">
        <v>3</v>
      </c>
      <c r="E212" s="37"/>
      <c r="F212" s="7" t="s">
        <v>86</v>
      </c>
      <c r="G212" s="55" t="s">
        <v>275</v>
      </c>
      <c r="H212" s="8">
        <v>37038457</v>
      </c>
      <c r="I212" s="8">
        <v>10690169.82</v>
      </c>
      <c r="J212" s="9">
        <v>28.86</v>
      </c>
      <c r="K212" s="8">
        <v>37818801</v>
      </c>
      <c r="L212" s="8">
        <v>7402097.14</v>
      </c>
      <c r="M212" s="9">
        <v>19.57</v>
      </c>
      <c r="N212" s="8">
        <v>-780344</v>
      </c>
      <c r="O212" s="8">
        <v>3288072.68</v>
      </c>
      <c r="P212" s="9">
        <v>-2.1</v>
      </c>
      <c r="Q212" s="9">
        <v>30.75</v>
      </c>
    </row>
    <row r="213" spans="1:17" ht="12.75">
      <c r="A213" s="35">
        <v>6</v>
      </c>
      <c r="B213" s="35">
        <v>16</v>
      </c>
      <c r="C213" s="35">
        <v>4</v>
      </c>
      <c r="D213" s="36">
        <v>3</v>
      </c>
      <c r="E213" s="37"/>
      <c r="F213" s="7" t="s">
        <v>86</v>
      </c>
      <c r="G213" s="55" t="s">
        <v>276</v>
      </c>
      <c r="H213" s="8">
        <v>51553245</v>
      </c>
      <c r="I213" s="8">
        <v>15424358.01</v>
      </c>
      <c r="J213" s="9">
        <v>29.91</v>
      </c>
      <c r="K213" s="8">
        <v>50819583</v>
      </c>
      <c r="L213" s="8">
        <v>12684450.93</v>
      </c>
      <c r="M213" s="9">
        <v>24.95</v>
      </c>
      <c r="N213" s="8">
        <v>733662</v>
      </c>
      <c r="O213" s="8">
        <v>2739907.08</v>
      </c>
      <c r="P213" s="9">
        <v>1.42</v>
      </c>
      <c r="Q213" s="9">
        <v>17.76</v>
      </c>
    </row>
    <row r="214" spans="1:17" ht="12.75">
      <c r="A214" s="35">
        <v>6</v>
      </c>
      <c r="B214" s="35">
        <v>20</v>
      </c>
      <c r="C214" s="35">
        <v>13</v>
      </c>
      <c r="D214" s="36">
        <v>3</v>
      </c>
      <c r="E214" s="37"/>
      <c r="F214" s="7" t="s">
        <v>86</v>
      </c>
      <c r="G214" s="55" t="s">
        <v>277</v>
      </c>
      <c r="H214" s="8">
        <v>32591759.99</v>
      </c>
      <c r="I214" s="8">
        <v>8568356.82</v>
      </c>
      <c r="J214" s="9">
        <v>26.28</v>
      </c>
      <c r="K214" s="8">
        <v>34700242.49</v>
      </c>
      <c r="L214" s="8">
        <v>6780645.61</v>
      </c>
      <c r="M214" s="9">
        <v>19.54</v>
      </c>
      <c r="N214" s="8">
        <v>-2108482.5</v>
      </c>
      <c r="O214" s="8">
        <v>1787711.21</v>
      </c>
      <c r="P214" s="9">
        <v>-6.46</v>
      </c>
      <c r="Q214" s="9">
        <v>20.86</v>
      </c>
    </row>
    <row r="215" spans="1:17" ht="12.75">
      <c r="A215" s="35">
        <v>6</v>
      </c>
      <c r="B215" s="35">
        <v>2</v>
      </c>
      <c r="C215" s="35">
        <v>12</v>
      </c>
      <c r="D215" s="36">
        <v>3</v>
      </c>
      <c r="E215" s="37"/>
      <c r="F215" s="7" t="s">
        <v>86</v>
      </c>
      <c r="G215" s="55" t="s">
        <v>278</v>
      </c>
      <c r="H215" s="8">
        <v>30282436.13</v>
      </c>
      <c r="I215" s="8">
        <v>6639141.56</v>
      </c>
      <c r="J215" s="9">
        <v>21.92</v>
      </c>
      <c r="K215" s="8">
        <v>30818421.41</v>
      </c>
      <c r="L215" s="8">
        <v>4609771.14</v>
      </c>
      <c r="M215" s="9">
        <v>14.95</v>
      </c>
      <c r="N215" s="8">
        <v>-535985.28</v>
      </c>
      <c r="O215" s="8">
        <v>2029370.42</v>
      </c>
      <c r="P215" s="9">
        <v>-1.76</v>
      </c>
      <c r="Q215" s="9">
        <v>30.56</v>
      </c>
    </row>
    <row r="216" spans="1:17" ht="12.75">
      <c r="A216" s="35">
        <v>6</v>
      </c>
      <c r="B216" s="35">
        <v>18</v>
      </c>
      <c r="C216" s="35">
        <v>12</v>
      </c>
      <c r="D216" s="36">
        <v>3</v>
      </c>
      <c r="E216" s="37"/>
      <c r="F216" s="7" t="s">
        <v>86</v>
      </c>
      <c r="G216" s="55" t="s">
        <v>279</v>
      </c>
      <c r="H216" s="8">
        <v>16736481.31</v>
      </c>
      <c r="I216" s="8">
        <v>4564681.76</v>
      </c>
      <c r="J216" s="9">
        <v>27.27</v>
      </c>
      <c r="K216" s="8">
        <v>17016191.1</v>
      </c>
      <c r="L216" s="8">
        <v>4040208.85</v>
      </c>
      <c r="M216" s="9">
        <v>23.74</v>
      </c>
      <c r="N216" s="8">
        <v>-279709.79</v>
      </c>
      <c r="O216" s="8">
        <v>524472.91</v>
      </c>
      <c r="P216" s="9">
        <v>-1.67</v>
      </c>
      <c r="Q216" s="9">
        <v>11.48</v>
      </c>
    </row>
    <row r="217" spans="1:17" ht="12.75">
      <c r="A217" s="35">
        <v>6</v>
      </c>
      <c r="B217" s="35">
        <v>20</v>
      </c>
      <c r="C217" s="35">
        <v>15</v>
      </c>
      <c r="D217" s="36">
        <v>3</v>
      </c>
      <c r="E217" s="37"/>
      <c r="F217" s="7" t="s">
        <v>86</v>
      </c>
      <c r="G217" s="55" t="s">
        <v>280</v>
      </c>
      <c r="H217" s="8">
        <v>24889309.93</v>
      </c>
      <c r="I217" s="8">
        <v>6155071.76</v>
      </c>
      <c r="J217" s="9">
        <v>24.72</v>
      </c>
      <c r="K217" s="8">
        <v>24501479.45</v>
      </c>
      <c r="L217" s="8">
        <v>4477994.74</v>
      </c>
      <c r="M217" s="9">
        <v>18.27</v>
      </c>
      <c r="N217" s="8">
        <v>387830.48</v>
      </c>
      <c r="O217" s="8">
        <v>1677077.02</v>
      </c>
      <c r="P217" s="9">
        <v>1.55</v>
      </c>
      <c r="Q217" s="9">
        <v>27.24</v>
      </c>
    </row>
    <row r="218" spans="1:17" ht="12.75">
      <c r="A218" s="35">
        <v>6</v>
      </c>
      <c r="B218" s="35">
        <v>61</v>
      </c>
      <c r="C218" s="35">
        <v>0</v>
      </c>
      <c r="D218" s="36">
        <v>0</v>
      </c>
      <c r="E218" s="37"/>
      <c r="F218" s="7" t="s">
        <v>281</v>
      </c>
      <c r="G218" s="55" t="s">
        <v>282</v>
      </c>
      <c r="H218" s="8">
        <v>229511777</v>
      </c>
      <c r="I218" s="8">
        <v>69863651.72</v>
      </c>
      <c r="J218" s="9">
        <v>30.44</v>
      </c>
      <c r="K218" s="8">
        <v>225376856</v>
      </c>
      <c r="L218" s="8">
        <v>54833062.41</v>
      </c>
      <c r="M218" s="9">
        <v>24.32</v>
      </c>
      <c r="N218" s="8">
        <v>4134921</v>
      </c>
      <c r="O218" s="8">
        <v>15030589.31</v>
      </c>
      <c r="P218" s="9">
        <v>1.8</v>
      </c>
      <c r="Q218" s="9">
        <v>21.51</v>
      </c>
    </row>
    <row r="219" spans="1:17" ht="12.75">
      <c r="A219" s="35">
        <v>6</v>
      </c>
      <c r="B219" s="35">
        <v>62</v>
      </c>
      <c r="C219" s="35">
        <v>0</v>
      </c>
      <c r="D219" s="36">
        <v>0</v>
      </c>
      <c r="E219" s="37"/>
      <c r="F219" s="7" t="s">
        <v>281</v>
      </c>
      <c r="G219" s="55" t="s">
        <v>283</v>
      </c>
      <c r="H219" s="8">
        <v>281988439.72</v>
      </c>
      <c r="I219" s="8">
        <v>78339402.73</v>
      </c>
      <c r="J219" s="9">
        <v>27.78</v>
      </c>
      <c r="K219" s="8">
        <v>290988439.72</v>
      </c>
      <c r="L219" s="8">
        <v>67043963.65</v>
      </c>
      <c r="M219" s="9">
        <v>23.04</v>
      </c>
      <c r="N219" s="8">
        <v>-9000000</v>
      </c>
      <c r="O219" s="8">
        <v>11295439.08</v>
      </c>
      <c r="P219" s="9">
        <v>-3.19</v>
      </c>
      <c r="Q219" s="9">
        <v>14.41</v>
      </c>
    </row>
    <row r="220" spans="1:17" ht="12.75">
      <c r="A220" s="35">
        <v>6</v>
      </c>
      <c r="B220" s="35">
        <v>63</v>
      </c>
      <c r="C220" s="35">
        <v>0</v>
      </c>
      <c r="D220" s="36">
        <v>0</v>
      </c>
      <c r="E220" s="37"/>
      <c r="F220" s="7" t="s">
        <v>281</v>
      </c>
      <c r="G220" s="55" t="s">
        <v>284</v>
      </c>
      <c r="H220" s="8">
        <v>1995651812</v>
      </c>
      <c r="I220" s="8">
        <v>438419056.25</v>
      </c>
      <c r="J220" s="9">
        <v>21.96</v>
      </c>
      <c r="K220" s="8">
        <v>2173307374</v>
      </c>
      <c r="L220" s="8">
        <v>521672888.55</v>
      </c>
      <c r="M220" s="9">
        <v>24</v>
      </c>
      <c r="N220" s="8">
        <v>-177655562</v>
      </c>
      <c r="O220" s="8">
        <v>-83253832.3</v>
      </c>
      <c r="P220" s="9">
        <v>-8.9</v>
      </c>
      <c r="Q220" s="9">
        <v>-18.98</v>
      </c>
    </row>
    <row r="221" spans="1:17" ht="12.75">
      <c r="A221" s="35">
        <v>6</v>
      </c>
      <c r="B221" s="35">
        <v>64</v>
      </c>
      <c r="C221" s="35">
        <v>0</v>
      </c>
      <c r="D221" s="36">
        <v>0</v>
      </c>
      <c r="E221" s="37"/>
      <c r="F221" s="7" t="s">
        <v>281</v>
      </c>
      <c r="G221" s="55" t="s">
        <v>285</v>
      </c>
      <c r="H221" s="8">
        <v>345748865</v>
      </c>
      <c r="I221" s="8">
        <v>95391317.96</v>
      </c>
      <c r="J221" s="9">
        <v>27.58</v>
      </c>
      <c r="K221" s="8">
        <v>358508865</v>
      </c>
      <c r="L221" s="8">
        <v>72864489.66</v>
      </c>
      <c r="M221" s="9">
        <v>20.32</v>
      </c>
      <c r="N221" s="8">
        <v>-12760000</v>
      </c>
      <c r="O221" s="8">
        <v>22526828.3</v>
      </c>
      <c r="P221" s="9">
        <v>-3.69</v>
      </c>
      <c r="Q221" s="9">
        <v>23.61</v>
      </c>
    </row>
    <row r="222" spans="1:17" ht="12.75">
      <c r="A222" s="35">
        <v>6</v>
      </c>
      <c r="B222" s="35">
        <v>1</v>
      </c>
      <c r="C222" s="35">
        <v>0</v>
      </c>
      <c r="D222" s="36">
        <v>0</v>
      </c>
      <c r="E222" s="37"/>
      <c r="F222" s="7" t="s">
        <v>286</v>
      </c>
      <c r="G222" s="55" t="s">
        <v>287</v>
      </c>
      <c r="H222" s="8">
        <v>82858051.94</v>
      </c>
      <c r="I222" s="8">
        <v>21394611.84</v>
      </c>
      <c r="J222" s="9">
        <v>25.82</v>
      </c>
      <c r="K222" s="8">
        <v>83915313.91</v>
      </c>
      <c r="L222" s="8">
        <v>19147294.01</v>
      </c>
      <c r="M222" s="9">
        <v>22.81</v>
      </c>
      <c r="N222" s="8">
        <v>-1057261.97</v>
      </c>
      <c r="O222" s="8">
        <v>2247317.83</v>
      </c>
      <c r="P222" s="9">
        <v>-1.27</v>
      </c>
      <c r="Q222" s="9">
        <v>10.5</v>
      </c>
    </row>
    <row r="223" spans="1:17" ht="12.75">
      <c r="A223" s="35">
        <v>6</v>
      </c>
      <c r="B223" s="35">
        <v>2</v>
      </c>
      <c r="C223" s="35">
        <v>0</v>
      </c>
      <c r="D223" s="36">
        <v>0</v>
      </c>
      <c r="E223" s="37"/>
      <c r="F223" s="7" t="s">
        <v>286</v>
      </c>
      <c r="G223" s="55" t="s">
        <v>288</v>
      </c>
      <c r="H223" s="8">
        <v>95274578</v>
      </c>
      <c r="I223" s="8">
        <v>28094890.37</v>
      </c>
      <c r="J223" s="9">
        <v>29.48</v>
      </c>
      <c r="K223" s="8">
        <v>95583250</v>
      </c>
      <c r="L223" s="8">
        <v>21823284.42</v>
      </c>
      <c r="M223" s="9">
        <v>22.83</v>
      </c>
      <c r="N223" s="8">
        <v>-308672</v>
      </c>
      <c r="O223" s="8">
        <v>6271605.95</v>
      </c>
      <c r="P223" s="9">
        <v>-0.32</v>
      </c>
      <c r="Q223" s="9">
        <v>22.32</v>
      </c>
    </row>
    <row r="224" spans="1:17" ht="12.75">
      <c r="A224" s="35">
        <v>6</v>
      </c>
      <c r="B224" s="35">
        <v>3</v>
      </c>
      <c r="C224" s="35">
        <v>0</v>
      </c>
      <c r="D224" s="36">
        <v>0</v>
      </c>
      <c r="E224" s="37"/>
      <c r="F224" s="7" t="s">
        <v>286</v>
      </c>
      <c r="G224" s="55" t="s">
        <v>289</v>
      </c>
      <c r="H224" s="8">
        <v>75748835.04</v>
      </c>
      <c r="I224" s="8">
        <v>14663630.67</v>
      </c>
      <c r="J224" s="9">
        <v>19.35</v>
      </c>
      <c r="K224" s="8">
        <v>83483875.06</v>
      </c>
      <c r="L224" s="8">
        <v>12590668.37</v>
      </c>
      <c r="M224" s="9">
        <v>15.08</v>
      </c>
      <c r="N224" s="8">
        <v>-7735040.02</v>
      </c>
      <c r="O224" s="8">
        <v>2072962.3</v>
      </c>
      <c r="P224" s="9">
        <v>-10.21</v>
      </c>
      <c r="Q224" s="9">
        <v>14.13</v>
      </c>
    </row>
    <row r="225" spans="1:17" ht="12.75">
      <c r="A225" s="35">
        <v>6</v>
      </c>
      <c r="B225" s="35">
        <v>4</v>
      </c>
      <c r="C225" s="35">
        <v>0</v>
      </c>
      <c r="D225" s="36">
        <v>0</v>
      </c>
      <c r="E225" s="37"/>
      <c r="F225" s="7" t="s">
        <v>286</v>
      </c>
      <c r="G225" s="55" t="s">
        <v>290</v>
      </c>
      <c r="H225" s="8">
        <v>64453184.93</v>
      </c>
      <c r="I225" s="8">
        <v>20234804.62</v>
      </c>
      <c r="J225" s="9">
        <v>31.39</v>
      </c>
      <c r="K225" s="8">
        <v>64976934.93</v>
      </c>
      <c r="L225" s="8">
        <v>13089642.03</v>
      </c>
      <c r="M225" s="9">
        <v>20.14</v>
      </c>
      <c r="N225" s="8">
        <v>-523750</v>
      </c>
      <c r="O225" s="8">
        <v>7145162.59</v>
      </c>
      <c r="P225" s="9">
        <v>-0.81</v>
      </c>
      <c r="Q225" s="9">
        <v>35.31</v>
      </c>
    </row>
    <row r="226" spans="1:17" ht="12.75">
      <c r="A226" s="35">
        <v>6</v>
      </c>
      <c r="B226" s="35">
        <v>5</v>
      </c>
      <c r="C226" s="35">
        <v>0</v>
      </c>
      <c r="D226" s="36">
        <v>0</v>
      </c>
      <c r="E226" s="37"/>
      <c r="F226" s="7" t="s">
        <v>286</v>
      </c>
      <c r="G226" s="55" t="s">
        <v>291</v>
      </c>
      <c r="H226" s="8">
        <v>45838723.65</v>
      </c>
      <c r="I226" s="8">
        <v>11314837.53</v>
      </c>
      <c r="J226" s="9">
        <v>24.68</v>
      </c>
      <c r="K226" s="8">
        <v>48355557.33</v>
      </c>
      <c r="L226" s="8">
        <v>9464143.48</v>
      </c>
      <c r="M226" s="9">
        <v>19.57</v>
      </c>
      <c r="N226" s="8">
        <v>-2516833.68</v>
      </c>
      <c r="O226" s="8">
        <v>1850694.05</v>
      </c>
      <c r="P226" s="9">
        <v>-5.49</v>
      </c>
      <c r="Q226" s="9">
        <v>16.35</v>
      </c>
    </row>
    <row r="227" spans="1:17" ht="12.75">
      <c r="A227" s="35">
        <v>6</v>
      </c>
      <c r="B227" s="35">
        <v>6</v>
      </c>
      <c r="C227" s="35">
        <v>0</v>
      </c>
      <c r="D227" s="36">
        <v>0</v>
      </c>
      <c r="E227" s="37"/>
      <c r="F227" s="7" t="s">
        <v>286</v>
      </c>
      <c r="G227" s="55" t="s">
        <v>292</v>
      </c>
      <c r="H227" s="8">
        <v>75076533</v>
      </c>
      <c r="I227" s="8">
        <v>19369281.3</v>
      </c>
      <c r="J227" s="9">
        <v>25.79</v>
      </c>
      <c r="K227" s="8">
        <v>74816396</v>
      </c>
      <c r="L227" s="8">
        <v>16091910.43</v>
      </c>
      <c r="M227" s="9">
        <v>21.5</v>
      </c>
      <c r="N227" s="8">
        <v>260137</v>
      </c>
      <c r="O227" s="8">
        <v>3277370.87</v>
      </c>
      <c r="P227" s="9">
        <v>0.34</v>
      </c>
      <c r="Q227" s="9">
        <v>16.92</v>
      </c>
    </row>
    <row r="228" spans="1:17" ht="12.75">
      <c r="A228" s="35">
        <v>6</v>
      </c>
      <c r="B228" s="35">
        <v>7</v>
      </c>
      <c r="C228" s="35">
        <v>0</v>
      </c>
      <c r="D228" s="36">
        <v>0</v>
      </c>
      <c r="E228" s="37"/>
      <c r="F228" s="7" t="s">
        <v>286</v>
      </c>
      <c r="G228" s="55" t="s">
        <v>293</v>
      </c>
      <c r="H228" s="8">
        <v>98163486.89</v>
      </c>
      <c r="I228" s="8">
        <v>25845984.73</v>
      </c>
      <c r="J228" s="9">
        <v>26.32</v>
      </c>
      <c r="K228" s="8">
        <v>100113027.66</v>
      </c>
      <c r="L228" s="8">
        <v>21874885.2</v>
      </c>
      <c r="M228" s="9">
        <v>21.85</v>
      </c>
      <c r="N228" s="8">
        <v>-1949540.77</v>
      </c>
      <c r="O228" s="8">
        <v>3971099.53</v>
      </c>
      <c r="P228" s="9">
        <v>-1.98</v>
      </c>
      <c r="Q228" s="9">
        <v>15.36</v>
      </c>
    </row>
    <row r="229" spans="1:17" ht="12.75">
      <c r="A229" s="35">
        <v>6</v>
      </c>
      <c r="B229" s="35">
        <v>8</v>
      </c>
      <c r="C229" s="35">
        <v>0</v>
      </c>
      <c r="D229" s="36">
        <v>0</v>
      </c>
      <c r="E229" s="37"/>
      <c r="F229" s="7" t="s">
        <v>286</v>
      </c>
      <c r="G229" s="55" t="s">
        <v>294</v>
      </c>
      <c r="H229" s="8">
        <v>91813444</v>
      </c>
      <c r="I229" s="8">
        <v>20833574.69</v>
      </c>
      <c r="J229" s="9">
        <v>22.69</v>
      </c>
      <c r="K229" s="8">
        <v>110895470</v>
      </c>
      <c r="L229" s="8">
        <v>16423535.51</v>
      </c>
      <c r="M229" s="9">
        <v>14.8</v>
      </c>
      <c r="N229" s="8">
        <v>-19082026</v>
      </c>
      <c r="O229" s="8">
        <v>4410039.18</v>
      </c>
      <c r="P229" s="9">
        <v>-20.78</v>
      </c>
      <c r="Q229" s="9">
        <v>21.16</v>
      </c>
    </row>
    <row r="230" spans="1:17" ht="12.75">
      <c r="A230" s="35">
        <v>6</v>
      </c>
      <c r="B230" s="35">
        <v>9</v>
      </c>
      <c r="C230" s="35">
        <v>0</v>
      </c>
      <c r="D230" s="36">
        <v>0</v>
      </c>
      <c r="E230" s="37"/>
      <c r="F230" s="7" t="s">
        <v>286</v>
      </c>
      <c r="G230" s="55" t="s">
        <v>295</v>
      </c>
      <c r="H230" s="8">
        <v>128196380.81</v>
      </c>
      <c r="I230" s="8">
        <v>32678538.41</v>
      </c>
      <c r="J230" s="9">
        <v>25.49</v>
      </c>
      <c r="K230" s="8">
        <v>147946025.7</v>
      </c>
      <c r="L230" s="8">
        <v>29822380.99</v>
      </c>
      <c r="M230" s="9">
        <v>20.15</v>
      </c>
      <c r="N230" s="8">
        <v>-19749644.89</v>
      </c>
      <c r="O230" s="8">
        <v>2856157.42</v>
      </c>
      <c r="P230" s="9">
        <v>-15.4</v>
      </c>
      <c r="Q230" s="9">
        <v>8.74</v>
      </c>
    </row>
    <row r="231" spans="1:17" ht="12.75">
      <c r="A231" s="35">
        <v>6</v>
      </c>
      <c r="B231" s="35">
        <v>10</v>
      </c>
      <c r="C231" s="35">
        <v>0</v>
      </c>
      <c r="D231" s="36">
        <v>0</v>
      </c>
      <c r="E231" s="37"/>
      <c r="F231" s="7" t="s">
        <v>286</v>
      </c>
      <c r="G231" s="55" t="s">
        <v>296</v>
      </c>
      <c r="H231" s="8">
        <v>56570360</v>
      </c>
      <c r="I231" s="8">
        <v>14592459.27</v>
      </c>
      <c r="J231" s="9">
        <v>25.79</v>
      </c>
      <c r="K231" s="8">
        <v>55809947</v>
      </c>
      <c r="L231" s="8">
        <v>12364655.13</v>
      </c>
      <c r="M231" s="9">
        <v>22.15</v>
      </c>
      <c r="N231" s="8">
        <v>760413</v>
      </c>
      <c r="O231" s="8">
        <v>2227804.14</v>
      </c>
      <c r="P231" s="9">
        <v>1.34</v>
      </c>
      <c r="Q231" s="9">
        <v>15.26</v>
      </c>
    </row>
    <row r="232" spans="1:17" ht="12.75">
      <c r="A232" s="35">
        <v>6</v>
      </c>
      <c r="B232" s="35">
        <v>11</v>
      </c>
      <c r="C232" s="35">
        <v>0</v>
      </c>
      <c r="D232" s="36">
        <v>0</v>
      </c>
      <c r="E232" s="37"/>
      <c r="F232" s="7" t="s">
        <v>286</v>
      </c>
      <c r="G232" s="55" t="s">
        <v>297</v>
      </c>
      <c r="H232" s="8">
        <v>103695356.39</v>
      </c>
      <c r="I232" s="8">
        <v>28917798.44</v>
      </c>
      <c r="J232" s="9">
        <v>27.88</v>
      </c>
      <c r="K232" s="8">
        <v>106262510.5</v>
      </c>
      <c r="L232" s="8">
        <v>22305680.7</v>
      </c>
      <c r="M232" s="9">
        <v>20.99</v>
      </c>
      <c r="N232" s="8">
        <v>-2567154.11</v>
      </c>
      <c r="O232" s="8">
        <v>6612117.74</v>
      </c>
      <c r="P232" s="9">
        <v>-2.47</v>
      </c>
      <c r="Q232" s="9">
        <v>22.86</v>
      </c>
    </row>
    <row r="233" spans="1:17" ht="12.75">
      <c r="A233" s="35">
        <v>6</v>
      </c>
      <c r="B233" s="35">
        <v>12</v>
      </c>
      <c r="C233" s="35">
        <v>0</v>
      </c>
      <c r="D233" s="36">
        <v>0</v>
      </c>
      <c r="E233" s="37"/>
      <c r="F233" s="7" t="s">
        <v>286</v>
      </c>
      <c r="G233" s="55" t="s">
        <v>298</v>
      </c>
      <c r="H233" s="8">
        <v>55187763</v>
      </c>
      <c r="I233" s="8">
        <v>18415750.76</v>
      </c>
      <c r="J233" s="9">
        <v>33.36</v>
      </c>
      <c r="K233" s="8">
        <v>55416289</v>
      </c>
      <c r="L233" s="8">
        <v>15751001.71</v>
      </c>
      <c r="M233" s="9">
        <v>28.42</v>
      </c>
      <c r="N233" s="8">
        <v>-228526</v>
      </c>
      <c r="O233" s="8">
        <v>2664749.05</v>
      </c>
      <c r="P233" s="9">
        <v>-0.41</v>
      </c>
      <c r="Q233" s="9">
        <v>14.46</v>
      </c>
    </row>
    <row r="234" spans="1:17" ht="12.75">
      <c r="A234" s="35">
        <v>6</v>
      </c>
      <c r="B234" s="35">
        <v>13</v>
      </c>
      <c r="C234" s="35">
        <v>0</v>
      </c>
      <c r="D234" s="36">
        <v>0</v>
      </c>
      <c r="E234" s="37"/>
      <c r="F234" s="7" t="s">
        <v>286</v>
      </c>
      <c r="G234" s="55" t="s">
        <v>299</v>
      </c>
      <c r="H234" s="8">
        <v>32747406.05</v>
      </c>
      <c r="I234" s="8">
        <v>8455292.38</v>
      </c>
      <c r="J234" s="9">
        <v>25.81</v>
      </c>
      <c r="K234" s="8">
        <v>32747406.05</v>
      </c>
      <c r="L234" s="8">
        <v>6461897.14</v>
      </c>
      <c r="M234" s="9">
        <v>19.73</v>
      </c>
      <c r="N234" s="8">
        <v>0</v>
      </c>
      <c r="O234" s="8">
        <v>1993395.24</v>
      </c>
      <c r="P234" s="9">
        <v>0</v>
      </c>
      <c r="Q234" s="9">
        <v>23.57</v>
      </c>
    </row>
    <row r="235" spans="1:17" ht="12.75">
      <c r="A235" s="35">
        <v>6</v>
      </c>
      <c r="B235" s="35">
        <v>14</v>
      </c>
      <c r="C235" s="35">
        <v>0</v>
      </c>
      <c r="D235" s="36">
        <v>0</v>
      </c>
      <c r="E235" s="37"/>
      <c r="F235" s="7" t="s">
        <v>286</v>
      </c>
      <c r="G235" s="55" t="s">
        <v>300</v>
      </c>
      <c r="H235" s="8">
        <v>122051995</v>
      </c>
      <c r="I235" s="8">
        <v>36144674.16</v>
      </c>
      <c r="J235" s="9">
        <v>29.61</v>
      </c>
      <c r="K235" s="8">
        <v>120831995</v>
      </c>
      <c r="L235" s="8">
        <v>24315406.8</v>
      </c>
      <c r="M235" s="9">
        <v>20.12</v>
      </c>
      <c r="N235" s="8">
        <v>1220000</v>
      </c>
      <c r="O235" s="8">
        <v>11829267.36</v>
      </c>
      <c r="P235" s="9">
        <v>0.99</v>
      </c>
      <c r="Q235" s="9">
        <v>32.72</v>
      </c>
    </row>
    <row r="236" spans="1:17" ht="12.75">
      <c r="A236" s="35">
        <v>6</v>
      </c>
      <c r="B236" s="35">
        <v>15</v>
      </c>
      <c r="C236" s="35">
        <v>0</v>
      </c>
      <c r="D236" s="36">
        <v>0</v>
      </c>
      <c r="E236" s="37"/>
      <c r="F236" s="7" t="s">
        <v>286</v>
      </c>
      <c r="G236" s="55" t="s">
        <v>301</v>
      </c>
      <c r="H236" s="8">
        <v>50241279.33</v>
      </c>
      <c r="I236" s="8">
        <v>14532911.36</v>
      </c>
      <c r="J236" s="9">
        <v>28.92</v>
      </c>
      <c r="K236" s="8">
        <v>51938440.98</v>
      </c>
      <c r="L236" s="8">
        <v>11758951.26</v>
      </c>
      <c r="M236" s="9">
        <v>22.64</v>
      </c>
      <c r="N236" s="8">
        <v>-1697161.65</v>
      </c>
      <c r="O236" s="8">
        <v>2773960.1</v>
      </c>
      <c r="P236" s="9">
        <v>-3.37</v>
      </c>
      <c r="Q236" s="9">
        <v>19.08</v>
      </c>
    </row>
    <row r="237" spans="1:17" ht="12.75">
      <c r="A237" s="35">
        <v>6</v>
      </c>
      <c r="B237" s="35">
        <v>16</v>
      </c>
      <c r="C237" s="35">
        <v>0</v>
      </c>
      <c r="D237" s="36">
        <v>0</v>
      </c>
      <c r="E237" s="37"/>
      <c r="F237" s="7" t="s">
        <v>286</v>
      </c>
      <c r="G237" s="55" t="s">
        <v>302</v>
      </c>
      <c r="H237" s="8">
        <v>49223985</v>
      </c>
      <c r="I237" s="8">
        <v>15655482.1</v>
      </c>
      <c r="J237" s="9">
        <v>31.8</v>
      </c>
      <c r="K237" s="8">
        <v>47606385</v>
      </c>
      <c r="L237" s="8">
        <v>12194481.57</v>
      </c>
      <c r="M237" s="9">
        <v>25.61</v>
      </c>
      <c r="N237" s="8">
        <v>1617600</v>
      </c>
      <c r="O237" s="8">
        <v>3461000.53</v>
      </c>
      <c r="P237" s="9">
        <v>3.28</v>
      </c>
      <c r="Q237" s="9">
        <v>22.1</v>
      </c>
    </row>
    <row r="238" spans="1:17" ht="12.75">
      <c r="A238" s="35">
        <v>6</v>
      </c>
      <c r="B238" s="35">
        <v>17</v>
      </c>
      <c r="C238" s="35">
        <v>0</v>
      </c>
      <c r="D238" s="36">
        <v>0</v>
      </c>
      <c r="E238" s="37"/>
      <c r="F238" s="7" t="s">
        <v>286</v>
      </c>
      <c r="G238" s="55" t="s">
        <v>303</v>
      </c>
      <c r="H238" s="8">
        <v>59617702</v>
      </c>
      <c r="I238" s="8">
        <v>18471636.96</v>
      </c>
      <c r="J238" s="9">
        <v>30.98</v>
      </c>
      <c r="K238" s="8">
        <v>62427731</v>
      </c>
      <c r="L238" s="8">
        <v>13087376.54</v>
      </c>
      <c r="M238" s="9">
        <v>20.96</v>
      </c>
      <c r="N238" s="8">
        <v>-2810029</v>
      </c>
      <c r="O238" s="8">
        <v>5384260.42</v>
      </c>
      <c r="P238" s="9">
        <v>-4.71</v>
      </c>
      <c r="Q238" s="9">
        <v>29.14</v>
      </c>
    </row>
    <row r="239" spans="1:17" ht="12.75">
      <c r="A239" s="35">
        <v>6</v>
      </c>
      <c r="B239" s="35">
        <v>18</v>
      </c>
      <c r="C239" s="35">
        <v>0</v>
      </c>
      <c r="D239" s="36">
        <v>0</v>
      </c>
      <c r="E239" s="37"/>
      <c r="F239" s="7" t="s">
        <v>286</v>
      </c>
      <c r="G239" s="55" t="s">
        <v>304</v>
      </c>
      <c r="H239" s="8">
        <v>75856198.53</v>
      </c>
      <c r="I239" s="8">
        <v>20474879.99</v>
      </c>
      <c r="J239" s="9">
        <v>26.99</v>
      </c>
      <c r="K239" s="8">
        <v>75856198.53</v>
      </c>
      <c r="L239" s="8">
        <v>18958134.15</v>
      </c>
      <c r="M239" s="9">
        <v>24.99</v>
      </c>
      <c r="N239" s="8">
        <v>0</v>
      </c>
      <c r="O239" s="8">
        <v>1516745.84</v>
      </c>
      <c r="P239" s="9">
        <v>0</v>
      </c>
      <c r="Q239" s="9">
        <v>7.4</v>
      </c>
    </row>
    <row r="240" spans="1:17" ht="12.75">
      <c r="A240" s="35">
        <v>6</v>
      </c>
      <c r="B240" s="35">
        <v>19</v>
      </c>
      <c r="C240" s="35">
        <v>0</v>
      </c>
      <c r="D240" s="36">
        <v>0</v>
      </c>
      <c r="E240" s="37"/>
      <c r="F240" s="7" t="s">
        <v>286</v>
      </c>
      <c r="G240" s="55" t="s">
        <v>305</v>
      </c>
      <c r="H240" s="8">
        <v>61360188.45</v>
      </c>
      <c r="I240" s="8">
        <v>13887943.22</v>
      </c>
      <c r="J240" s="9">
        <v>22.63</v>
      </c>
      <c r="K240" s="8">
        <v>62208377.22</v>
      </c>
      <c r="L240" s="8">
        <v>11533241.46</v>
      </c>
      <c r="M240" s="9">
        <v>18.53</v>
      </c>
      <c r="N240" s="8">
        <v>-848188.77</v>
      </c>
      <c r="O240" s="8">
        <v>2354701.76</v>
      </c>
      <c r="P240" s="9">
        <v>-1.38</v>
      </c>
      <c r="Q240" s="9">
        <v>16.95</v>
      </c>
    </row>
    <row r="241" spans="1:17" ht="12.75">
      <c r="A241" s="35">
        <v>6</v>
      </c>
      <c r="B241" s="35">
        <v>20</v>
      </c>
      <c r="C241" s="35">
        <v>0</v>
      </c>
      <c r="D241" s="36">
        <v>0</v>
      </c>
      <c r="E241" s="37"/>
      <c r="F241" s="7" t="s">
        <v>286</v>
      </c>
      <c r="G241" s="55" t="s">
        <v>306</v>
      </c>
      <c r="H241" s="8">
        <v>56325554</v>
      </c>
      <c r="I241" s="8">
        <v>12341218.32</v>
      </c>
      <c r="J241" s="9">
        <v>21.91</v>
      </c>
      <c r="K241" s="8">
        <v>57373409</v>
      </c>
      <c r="L241" s="8">
        <v>11830041.29</v>
      </c>
      <c r="M241" s="9">
        <v>20.61</v>
      </c>
      <c r="N241" s="8">
        <v>-1047855</v>
      </c>
      <c r="O241" s="8">
        <v>511177.03</v>
      </c>
      <c r="P241" s="9">
        <v>-1.86</v>
      </c>
      <c r="Q241" s="9">
        <v>4.14</v>
      </c>
    </row>
    <row r="242" spans="1:17" ht="12.75">
      <c r="A242" s="35">
        <v>6</v>
      </c>
      <c r="B242" s="35">
        <v>0</v>
      </c>
      <c r="C242" s="35">
        <v>0</v>
      </c>
      <c r="D242" s="36">
        <v>0</v>
      </c>
      <c r="E242" s="37"/>
      <c r="F242" s="7" t="s">
        <v>307</v>
      </c>
      <c r="G242" s="55" t="s">
        <v>308</v>
      </c>
      <c r="H242" s="8">
        <v>1451452678.82</v>
      </c>
      <c r="I242" s="8">
        <v>214868109.52</v>
      </c>
      <c r="J242" s="9">
        <v>14.8</v>
      </c>
      <c r="K242" s="8">
        <v>1806829092.64</v>
      </c>
      <c r="L242" s="8">
        <v>178448486.23</v>
      </c>
      <c r="M242" s="9">
        <v>9.87</v>
      </c>
      <c r="N242" s="8">
        <v>-355376413.82</v>
      </c>
      <c r="O242" s="8">
        <v>36419623.29</v>
      </c>
      <c r="P242" s="9">
        <v>-24.48</v>
      </c>
      <c r="Q242" s="9">
        <v>16.94</v>
      </c>
    </row>
    <row r="243" spans="1:17" ht="12.75">
      <c r="A243" s="35">
        <v>6</v>
      </c>
      <c r="B243" s="35">
        <v>8</v>
      </c>
      <c r="C243" s="35">
        <v>1</v>
      </c>
      <c r="D243" s="36" t="s">
        <v>309</v>
      </c>
      <c r="E243" s="37">
        <v>271</v>
      </c>
      <c r="F243" s="7" t="s">
        <v>309</v>
      </c>
      <c r="G243" s="55" t="s">
        <v>310</v>
      </c>
      <c r="H243" s="8">
        <v>8012947.7</v>
      </c>
      <c r="I243" s="8">
        <v>310000.78</v>
      </c>
      <c r="J243" s="9">
        <v>3.86</v>
      </c>
      <c r="K243" s="8">
        <v>13696069</v>
      </c>
      <c r="L243" s="8">
        <v>8870478.93</v>
      </c>
      <c r="M243" s="9">
        <v>64.76</v>
      </c>
      <c r="N243" s="8">
        <v>-5683121.3</v>
      </c>
      <c r="O243" s="8">
        <v>-8560478.15</v>
      </c>
      <c r="P243" s="9">
        <v>-70.92</v>
      </c>
      <c r="Q243" s="9">
        <v>-2761.43</v>
      </c>
    </row>
    <row r="244" spans="1:17" ht="12.75">
      <c r="A244" s="35">
        <v>6</v>
      </c>
      <c r="B244" s="35">
        <v>11</v>
      </c>
      <c r="C244" s="35">
        <v>8</v>
      </c>
      <c r="D244" s="36" t="s">
        <v>309</v>
      </c>
      <c r="E244" s="37">
        <v>247</v>
      </c>
      <c r="F244" s="7" t="s">
        <v>309</v>
      </c>
      <c r="G244" s="55" t="s">
        <v>311</v>
      </c>
      <c r="H244" s="8">
        <v>0</v>
      </c>
      <c r="I244" s="8">
        <v>0</v>
      </c>
      <c r="J244" s="9"/>
      <c r="K244" s="8">
        <v>0</v>
      </c>
      <c r="L244" s="8">
        <v>0</v>
      </c>
      <c r="M244" s="9"/>
      <c r="N244" s="8">
        <v>0</v>
      </c>
      <c r="O244" s="8">
        <v>0</v>
      </c>
      <c r="P244" s="9"/>
      <c r="Q244" s="9"/>
    </row>
    <row r="245" spans="1:17" ht="24">
      <c r="A245" s="35">
        <v>6</v>
      </c>
      <c r="B245" s="35">
        <v>19</v>
      </c>
      <c r="C245" s="35">
        <v>1</v>
      </c>
      <c r="D245" s="36" t="s">
        <v>309</v>
      </c>
      <c r="E245" s="37">
        <v>270</v>
      </c>
      <c r="F245" s="7" t="s">
        <v>309</v>
      </c>
      <c r="G245" s="55" t="s">
        <v>312</v>
      </c>
      <c r="H245" s="8">
        <v>5328575.19</v>
      </c>
      <c r="I245" s="8">
        <v>768118.48</v>
      </c>
      <c r="J245" s="9">
        <v>14.41</v>
      </c>
      <c r="K245" s="8">
        <v>5046891.62</v>
      </c>
      <c r="L245" s="8">
        <v>1080679.29</v>
      </c>
      <c r="M245" s="9">
        <v>21.41</v>
      </c>
      <c r="N245" s="8">
        <v>281683.57</v>
      </c>
      <c r="O245" s="8">
        <v>-312560.81</v>
      </c>
      <c r="P245" s="9">
        <v>5.28</v>
      </c>
      <c r="Q245" s="9">
        <v>-40.69</v>
      </c>
    </row>
    <row r="246" spans="1:17" ht="12.75">
      <c r="A246" s="35">
        <v>6</v>
      </c>
      <c r="B246" s="35">
        <v>7</v>
      </c>
      <c r="C246" s="35">
        <v>1</v>
      </c>
      <c r="D246" s="36" t="s">
        <v>309</v>
      </c>
      <c r="E246" s="37">
        <v>187</v>
      </c>
      <c r="F246" s="7" t="s">
        <v>309</v>
      </c>
      <c r="G246" s="55" t="s">
        <v>313</v>
      </c>
      <c r="H246" s="8">
        <v>1756335</v>
      </c>
      <c r="I246" s="8">
        <v>552688.2</v>
      </c>
      <c r="J246" s="9">
        <v>31.46</v>
      </c>
      <c r="K246" s="8">
        <v>1676335</v>
      </c>
      <c r="L246" s="8">
        <v>942706.26</v>
      </c>
      <c r="M246" s="9">
        <v>56.23</v>
      </c>
      <c r="N246" s="8">
        <v>80000</v>
      </c>
      <c r="O246" s="8">
        <v>-390018.06</v>
      </c>
      <c r="P246" s="9">
        <v>4.55</v>
      </c>
      <c r="Q246" s="9">
        <v>-70.56</v>
      </c>
    </row>
    <row r="247" spans="1:17" ht="12.75">
      <c r="A247" s="35">
        <v>6</v>
      </c>
      <c r="B247" s="35">
        <v>1</v>
      </c>
      <c r="C247" s="35">
        <v>1</v>
      </c>
      <c r="D247" s="36" t="s">
        <v>309</v>
      </c>
      <c r="E247" s="37">
        <v>188</v>
      </c>
      <c r="F247" s="7" t="s">
        <v>309</v>
      </c>
      <c r="G247" s="55" t="s">
        <v>313</v>
      </c>
      <c r="H247" s="8">
        <v>282970</v>
      </c>
      <c r="I247" s="8">
        <v>30428.71</v>
      </c>
      <c r="J247" s="9">
        <v>10.75</v>
      </c>
      <c r="K247" s="8">
        <v>282970</v>
      </c>
      <c r="L247" s="8">
        <v>34879.71</v>
      </c>
      <c r="M247" s="9">
        <v>12.32</v>
      </c>
      <c r="N247" s="8">
        <v>0</v>
      </c>
      <c r="O247" s="8">
        <v>-4451</v>
      </c>
      <c r="P247" s="9">
        <v>0</v>
      </c>
      <c r="Q247" s="9">
        <v>-14.62</v>
      </c>
    </row>
    <row r="248" spans="1:17" ht="24">
      <c r="A248" s="35">
        <v>6</v>
      </c>
      <c r="B248" s="35">
        <v>2</v>
      </c>
      <c r="C248" s="35">
        <v>1</v>
      </c>
      <c r="D248" s="36" t="s">
        <v>309</v>
      </c>
      <c r="E248" s="37">
        <v>221</v>
      </c>
      <c r="F248" s="7" t="s">
        <v>309</v>
      </c>
      <c r="G248" s="55" t="s">
        <v>314</v>
      </c>
      <c r="H248" s="8">
        <v>0</v>
      </c>
      <c r="I248" s="8">
        <v>0</v>
      </c>
      <c r="J248" s="9"/>
      <c r="K248" s="8">
        <v>0</v>
      </c>
      <c r="L248" s="8">
        <v>0</v>
      </c>
      <c r="M248" s="9"/>
      <c r="N248" s="8">
        <v>0</v>
      </c>
      <c r="O248" s="8">
        <v>0</v>
      </c>
      <c r="P248" s="9"/>
      <c r="Q248" s="9"/>
    </row>
    <row r="249" spans="1:17" ht="12.75">
      <c r="A249" s="35">
        <v>6</v>
      </c>
      <c r="B249" s="35">
        <v>13</v>
      </c>
      <c r="C249" s="35">
        <v>4</v>
      </c>
      <c r="D249" s="36" t="s">
        <v>309</v>
      </c>
      <c r="E249" s="37">
        <v>186</v>
      </c>
      <c r="F249" s="7" t="s">
        <v>309</v>
      </c>
      <c r="G249" s="55" t="s">
        <v>315</v>
      </c>
      <c r="H249" s="8">
        <v>1500</v>
      </c>
      <c r="I249" s="8">
        <v>2551.12</v>
      </c>
      <c r="J249" s="9">
        <v>170.07</v>
      </c>
      <c r="K249" s="8">
        <v>1500</v>
      </c>
      <c r="L249" s="8">
        <v>180</v>
      </c>
      <c r="M249" s="9">
        <v>12</v>
      </c>
      <c r="N249" s="8">
        <v>0</v>
      </c>
      <c r="O249" s="8">
        <v>2371.12</v>
      </c>
      <c r="P249" s="9">
        <v>0</v>
      </c>
      <c r="Q249" s="9">
        <v>92.94</v>
      </c>
    </row>
    <row r="250" spans="1:17" ht="24">
      <c r="A250" s="35">
        <v>6</v>
      </c>
      <c r="B250" s="35">
        <v>4</v>
      </c>
      <c r="C250" s="35">
        <v>3</v>
      </c>
      <c r="D250" s="36" t="s">
        <v>309</v>
      </c>
      <c r="E250" s="37">
        <v>218</v>
      </c>
      <c r="F250" s="7" t="s">
        <v>309</v>
      </c>
      <c r="G250" s="55" t="s">
        <v>316</v>
      </c>
      <c r="H250" s="8">
        <v>18483</v>
      </c>
      <c r="I250" s="8">
        <v>0</v>
      </c>
      <c r="J250" s="9">
        <v>0</v>
      </c>
      <c r="K250" s="8">
        <v>29686</v>
      </c>
      <c r="L250" s="8">
        <v>1230.99</v>
      </c>
      <c r="M250" s="9">
        <v>4.14</v>
      </c>
      <c r="N250" s="8">
        <v>-11203</v>
      </c>
      <c r="O250" s="8">
        <v>-1230.99</v>
      </c>
      <c r="P250" s="9">
        <v>-60.61</v>
      </c>
      <c r="Q250" s="9"/>
    </row>
    <row r="251" spans="1:17" ht="12.75">
      <c r="A251" s="35">
        <v>6</v>
      </c>
      <c r="B251" s="35">
        <v>3</v>
      </c>
      <c r="C251" s="35">
        <v>3</v>
      </c>
      <c r="D251" s="36" t="s">
        <v>309</v>
      </c>
      <c r="E251" s="37">
        <v>122</v>
      </c>
      <c r="F251" s="7" t="s">
        <v>309</v>
      </c>
      <c r="G251" s="55" t="s">
        <v>317</v>
      </c>
      <c r="H251" s="8">
        <v>0</v>
      </c>
      <c r="I251" s="8">
        <v>0</v>
      </c>
      <c r="J251" s="9"/>
      <c r="K251" s="8">
        <v>0</v>
      </c>
      <c r="L251" s="8">
        <v>0</v>
      </c>
      <c r="M251" s="9"/>
      <c r="N251" s="8">
        <v>0</v>
      </c>
      <c r="O251" s="8">
        <v>0</v>
      </c>
      <c r="P251" s="9"/>
      <c r="Q251" s="9"/>
    </row>
    <row r="252" spans="1:17" ht="24">
      <c r="A252" s="35">
        <v>6</v>
      </c>
      <c r="B252" s="35">
        <v>15</v>
      </c>
      <c r="C252" s="35">
        <v>0</v>
      </c>
      <c r="D252" s="36" t="s">
        <v>309</v>
      </c>
      <c r="E252" s="37">
        <v>220</v>
      </c>
      <c r="F252" s="7" t="s">
        <v>309</v>
      </c>
      <c r="G252" s="55" t="s">
        <v>318</v>
      </c>
      <c r="H252" s="8">
        <v>146326</v>
      </c>
      <c r="I252" s="8">
        <v>139655.47</v>
      </c>
      <c r="J252" s="9">
        <v>95.44</v>
      </c>
      <c r="K252" s="8">
        <v>269474</v>
      </c>
      <c r="L252" s="8">
        <v>28925.01</v>
      </c>
      <c r="M252" s="9">
        <v>10.73</v>
      </c>
      <c r="N252" s="8">
        <v>-123148</v>
      </c>
      <c r="O252" s="8">
        <v>110730.46</v>
      </c>
      <c r="P252" s="9">
        <v>-84.16</v>
      </c>
      <c r="Q252" s="9">
        <v>79.28</v>
      </c>
    </row>
    <row r="253" spans="1:17" ht="12.75">
      <c r="A253" s="35">
        <v>6</v>
      </c>
      <c r="B253" s="35">
        <v>9</v>
      </c>
      <c r="C253" s="35">
        <v>1</v>
      </c>
      <c r="D253" s="36" t="s">
        <v>309</v>
      </c>
      <c r="E253" s="37">
        <v>140</v>
      </c>
      <c r="F253" s="7" t="s">
        <v>309</v>
      </c>
      <c r="G253" s="55" t="s">
        <v>319</v>
      </c>
      <c r="H253" s="8">
        <v>55020</v>
      </c>
      <c r="I253" s="8">
        <v>23003.36</v>
      </c>
      <c r="J253" s="9">
        <v>41.8</v>
      </c>
      <c r="K253" s="8">
        <v>56820</v>
      </c>
      <c r="L253" s="8">
        <v>11695.19</v>
      </c>
      <c r="M253" s="9">
        <v>20.58</v>
      </c>
      <c r="N253" s="8">
        <v>-1800</v>
      </c>
      <c r="O253" s="8">
        <v>11308.17</v>
      </c>
      <c r="P253" s="9">
        <v>-3.27</v>
      </c>
      <c r="Q253" s="9">
        <v>49.15</v>
      </c>
    </row>
    <row r="254" spans="1:17" ht="12.75">
      <c r="A254" s="35">
        <v>6</v>
      </c>
      <c r="B254" s="35">
        <v>62</v>
      </c>
      <c r="C254" s="35">
        <v>1</v>
      </c>
      <c r="D254" s="36" t="s">
        <v>309</v>
      </c>
      <c r="E254" s="37">
        <v>198</v>
      </c>
      <c r="F254" s="7" t="s">
        <v>309</v>
      </c>
      <c r="G254" s="55" t="s">
        <v>320</v>
      </c>
      <c r="H254" s="8">
        <v>109100</v>
      </c>
      <c r="I254" s="8">
        <v>21200</v>
      </c>
      <c r="J254" s="9">
        <v>19.43</v>
      </c>
      <c r="K254" s="8">
        <v>109100</v>
      </c>
      <c r="L254" s="8">
        <v>3235.95</v>
      </c>
      <c r="M254" s="9">
        <v>2.96</v>
      </c>
      <c r="N254" s="8">
        <v>0</v>
      </c>
      <c r="O254" s="8">
        <v>17964.05</v>
      </c>
      <c r="P254" s="9">
        <v>0</v>
      </c>
      <c r="Q254" s="9">
        <v>84.73</v>
      </c>
    </row>
    <row r="255" spans="1:17" ht="12.75">
      <c r="A255" s="35">
        <v>6</v>
      </c>
      <c r="B255" s="35">
        <v>8</v>
      </c>
      <c r="C255" s="35">
        <v>1</v>
      </c>
      <c r="D255" s="36" t="s">
        <v>309</v>
      </c>
      <c r="E255" s="37">
        <v>265</v>
      </c>
      <c r="F255" s="7" t="s">
        <v>309</v>
      </c>
      <c r="G255" s="55" t="s">
        <v>321</v>
      </c>
      <c r="H255" s="8">
        <v>7441432</v>
      </c>
      <c r="I255" s="8">
        <v>1175732.09</v>
      </c>
      <c r="J255" s="9">
        <v>15.79</v>
      </c>
      <c r="K255" s="8">
        <v>7441432</v>
      </c>
      <c r="L255" s="8">
        <v>1295036.93</v>
      </c>
      <c r="M255" s="9">
        <v>17.4</v>
      </c>
      <c r="N255" s="8">
        <v>0</v>
      </c>
      <c r="O255" s="8">
        <v>-119304.84</v>
      </c>
      <c r="P255" s="9">
        <v>0</v>
      </c>
      <c r="Q255" s="9">
        <v>-10.14</v>
      </c>
    </row>
    <row r="256" spans="1:17" ht="12.75">
      <c r="A256" s="35">
        <v>6</v>
      </c>
      <c r="B256" s="35">
        <v>8</v>
      </c>
      <c r="C256" s="35">
        <v>7</v>
      </c>
      <c r="D256" s="36" t="s">
        <v>309</v>
      </c>
      <c r="E256" s="37">
        <v>244</v>
      </c>
      <c r="F256" s="7" t="s">
        <v>309</v>
      </c>
      <c r="G256" s="55" t="s">
        <v>322</v>
      </c>
      <c r="H256" s="8">
        <v>0</v>
      </c>
      <c r="I256" s="8">
        <v>0</v>
      </c>
      <c r="J256" s="9"/>
      <c r="K256" s="8">
        <v>0</v>
      </c>
      <c r="L256" s="8">
        <v>0</v>
      </c>
      <c r="M256" s="9"/>
      <c r="N256" s="8">
        <v>0</v>
      </c>
      <c r="O256" s="8">
        <v>0</v>
      </c>
      <c r="P256" s="9"/>
      <c r="Q256" s="9"/>
    </row>
    <row r="257" spans="1:17" ht="12.75">
      <c r="A257" s="35">
        <v>6</v>
      </c>
      <c r="B257" s="35">
        <v>9</v>
      </c>
      <c r="C257" s="35">
        <v>11</v>
      </c>
      <c r="D257" s="36" t="s">
        <v>309</v>
      </c>
      <c r="E257" s="37">
        <v>252</v>
      </c>
      <c r="F257" s="7" t="s">
        <v>309</v>
      </c>
      <c r="G257" s="55" t="s">
        <v>323</v>
      </c>
      <c r="H257" s="8">
        <v>0</v>
      </c>
      <c r="I257" s="8">
        <v>0</v>
      </c>
      <c r="J257" s="9"/>
      <c r="K257" s="8">
        <v>0</v>
      </c>
      <c r="L257" s="8">
        <v>0</v>
      </c>
      <c r="M257" s="9"/>
      <c r="N257" s="8">
        <v>0</v>
      </c>
      <c r="O257" s="8">
        <v>0</v>
      </c>
      <c r="P257" s="9"/>
      <c r="Q257" s="9"/>
    </row>
  </sheetData>
  <sheetProtection/>
  <mergeCells count="26"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A4:A6"/>
    <mergeCell ref="F4:G6"/>
    <mergeCell ref="H4:J4"/>
    <mergeCell ref="A7:G7"/>
    <mergeCell ref="C4:C6"/>
    <mergeCell ref="D4:D6"/>
    <mergeCell ref="E4:E6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7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A257"/>
  <sheetViews>
    <sheetView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" sqref="F4:G7"/>
    </sheetView>
  </sheetViews>
  <sheetFormatPr defaultColWidth="9.140625" defaultRowHeight="12.75"/>
  <cols>
    <col min="1" max="6" width="4.421875" style="0" customWidth="1"/>
    <col min="7" max="7" width="40.8515625" style="0" customWidth="1"/>
    <col min="8" max="13" width="14.57421875" style="0" customWidth="1"/>
    <col min="14" max="16" width="8.140625" style="0" customWidth="1"/>
    <col min="17" max="22" width="14.574218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1 kwartału 2014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79" t="s">
        <v>0</v>
      </c>
      <c r="B4" s="79" t="s">
        <v>1</v>
      </c>
      <c r="C4" s="79" t="s">
        <v>2</v>
      </c>
      <c r="D4" s="79" t="s">
        <v>3</v>
      </c>
      <c r="E4" s="79" t="s">
        <v>56</v>
      </c>
      <c r="F4" s="79" t="s">
        <v>59</v>
      </c>
      <c r="G4" s="79"/>
      <c r="H4" s="80" t="s">
        <v>12</v>
      </c>
      <c r="I4" s="80"/>
      <c r="J4" s="80"/>
      <c r="K4" s="80"/>
      <c r="L4" s="80"/>
      <c r="M4" s="80"/>
      <c r="N4" s="80" t="s">
        <v>7</v>
      </c>
      <c r="O4" s="80"/>
      <c r="P4" s="80"/>
      <c r="Q4" s="80" t="s">
        <v>13</v>
      </c>
      <c r="R4" s="80"/>
      <c r="S4" s="80"/>
      <c r="T4" s="80"/>
      <c r="U4" s="80"/>
      <c r="V4" s="80"/>
      <c r="W4" s="80" t="s">
        <v>7</v>
      </c>
      <c r="X4" s="80"/>
      <c r="Y4" s="80"/>
      <c r="Z4" s="80" t="s">
        <v>14</v>
      </c>
      <c r="AA4" s="80"/>
    </row>
    <row r="5" spans="1:27" ht="12.75">
      <c r="A5" s="79"/>
      <c r="B5" s="79"/>
      <c r="C5" s="79"/>
      <c r="D5" s="79"/>
      <c r="E5" s="79"/>
      <c r="F5" s="79"/>
      <c r="G5" s="79"/>
      <c r="H5" s="81" t="s">
        <v>57</v>
      </c>
      <c r="I5" s="81" t="s">
        <v>15</v>
      </c>
      <c r="J5" s="81"/>
      <c r="K5" s="81" t="s">
        <v>16</v>
      </c>
      <c r="L5" s="81" t="s">
        <v>15</v>
      </c>
      <c r="M5" s="81"/>
      <c r="N5" s="82" t="s">
        <v>17</v>
      </c>
      <c r="O5" s="83"/>
      <c r="P5" s="83"/>
      <c r="Q5" s="81" t="s">
        <v>57</v>
      </c>
      <c r="R5" s="84" t="s">
        <v>15</v>
      </c>
      <c r="S5" s="84"/>
      <c r="T5" s="81" t="s">
        <v>16</v>
      </c>
      <c r="U5" s="84" t="s">
        <v>15</v>
      </c>
      <c r="V5" s="84"/>
      <c r="W5" s="82" t="s">
        <v>18</v>
      </c>
      <c r="X5" s="86"/>
      <c r="Y5" s="86"/>
      <c r="Z5" s="84" t="s">
        <v>4</v>
      </c>
      <c r="AA5" s="84" t="s">
        <v>5</v>
      </c>
    </row>
    <row r="6" spans="1:27" ht="64.5" customHeight="1">
      <c r="A6" s="79"/>
      <c r="B6" s="79"/>
      <c r="C6" s="79"/>
      <c r="D6" s="79"/>
      <c r="E6" s="79"/>
      <c r="F6" s="79"/>
      <c r="G6" s="79"/>
      <c r="H6" s="81"/>
      <c r="I6" s="14" t="s">
        <v>19</v>
      </c>
      <c r="J6" s="14" t="s">
        <v>20</v>
      </c>
      <c r="K6" s="81"/>
      <c r="L6" s="14" t="s">
        <v>19</v>
      </c>
      <c r="M6" s="14" t="s">
        <v>20</v>
      </c>
      <c r="N6" s="82"/>
      <c r="O6" s="56" t="s">
        <v>19</v>
      </c>
      <c r="P6" s="56" t="s">
        <v>20</v>
      </c>
      <c r="Q6" s="81"/>
      <c r="R6" s="14" t="s">
        <v>21</v>
      </c>
      <c r="S6" s="14" t="s">
        <v>22</v>
      </c>
      <c r="T6" s="81"/>
      <c r="U6" s="14" t="s">
        <v>21</v>
      </c>
      <c r="V6" s="14" t="s">
        <v>22</v>
      </c>
      <c r="W6" s="82"/>
      <c r="X6" s="56" t="s">
        <v>21</v>
      </c>
      <c r="Y6" s="56" t="s">
        <v>22</v>
      </c>
      <c r="Z6" s="84"/>
      <c r="AA6" s="84"/>
    </row>
    <row r="7" spans="1:27" ht="12.75">
      <c r="A7" s="79"/>
      <c r="B7" s="79"/>
      <c r="C7" s="79"/>
      <c r="D7" s="79"/>
      <c r="E7" s="79"/>
      <c r="F7" s="79"/>
      <c r="G7" s="79"/>
      <c r="H7" s="81" t="s">
        <v>10</v>
      </c>
      <c r="I7" s="81"/>
      <c r="J7" s="81"/>
      <c r="K7" s="81" t="s">
        <v>10</v>
      </c>
      <c r="L7" s="81"/>
      <c r="M7" s="81"/>
      <c r="N7" s="81" t="s">
        <v>11</v>
      </c>
      <c r="O7" s="81"/>
      <c r="P7" s="81"/>
      <c r="Q7" s="81" t="s">
        <v>10</v>
      </c>
      <c r="R7" s="81"/>
      <c r="S7" s="81"/>
      <c r="T7" s="81" t="s">
        <v>10</v>
      </c>
      <c r="U7" s="81"/>
      <c r="V7" s="81"/>
      <c r="W7" s="81" t="s">
        <v>11</v>
      </c>
      <c r="X7" s="81"/>
      <c r="Y7" s="81"/>
      <c r="Z7" s="84" t="s">
        <v>10</v>
      </c>
      <c r="AA7" s="84"/>
    </row>
    <row r="8" spans="1:27" ht="12.75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85">
        <v>6</v>
      </c>
      <c r="G8" s="85"/>
      <c r="H8" s="39">
        <v>7</v>
      </c>
      <c r="I8" s="39">
        <v>8</v>
      </c>
      <c r="J8" s="39">
        <v>9</v>
      </c>
      <c r="K8" s="39">
        <v>10</v>
      </c>
      <c r="L8" s="39">
        <v>11</v>
      </c>
      <c r="M8" s="39">
        <v>12</v>
      </c>
      <c r="N8" s="39">
        <v>13</v>
      </c>
      <c r="O8" s="39">
        <v>14</v>
      </c>
      <c r="P8" s="39">
        <v>15</v>
      </c>
      <c r="Q8" s="39">
        <v>16</v>
      </c>
      <c r="R8" s="39">
        <v>17</v>
      </c>
      <c r="S8" s="39">
        <v>18</v>
      </c>
      <c r="T8" s="39">
        <v>19</v>
      </c>
      <c r="U8" s="39">
        <v>20</v>
      </c>
      <c r="V8" s="39">
        <v>21</v>
      </c>
      <c r="W8" s="39">
        <v>22</v>
      </c>
      <c r="X8" s="39">
        <v>23</v>
      </c>
      <c r="Y8" s="39">
        <v>24</v>
      </c>
      <c r="Z8" s="39" t="s">
        <v>60</v>
      </c>
      <c r="AA8" s="39" t="s">
        <v>61</v>
      </c>
    </row>
    <row r="9" spans="1:27" ht="12.75">
      <c r="A9" s="35">
        <v>6</v>
      </c>
      <c r="B9" s="35">
        <v>2</v>
      </c>
      <c r="C9" s="35">
        <v>1</v>
      </c>
      <c r="D9" s="36">
        <v>1</v>
      </c>
      <c r="E9" s="37"/>
      <c r="F9" s="7" t="s">
        <v>86</v>
      </c>
      <c r="G9" s="55" t="s">
        <v>87</v>
      </c>
      <c r="H9" s="8">
        <v>115388805</v>
      </c>
      <c r="I9" s="8">
        <v>50387000</v>
      </c>
      <c r="J9" s="8">
        <v>65001805</v>
      </c>
      <c r="K9" s="8">
        <v>19365119.42</v>
      </c>
      <c r="L9" s="8">
        <v>199090.24</v>
      </c>
      <c r="M9" s="8">
        <v>19166029.18</v>
      </c>
      <c r="N9" s="9">
        <v>16.78</v>
      </c>
      <c r="O9" s="9">
        <v>0.39</v>
      </c>
      <c r="P9" s="9">
        <v>29.48</v>
      </c>
      <c r="Q9" s="8">
        <v>120719260</v>
      </c>
      <c r="R9" s="8">
        <v>59313737</v>
      </c>
      <c r="S9" s="8">
        <v>61405523</v>
      </c>
      <c r="T9" s="8">
        <v>17667284.73</v>
      </c>
      <c r="U9" s="8">
        <v>2335726.78</v>
      </c>
      <c r="V9" s="8">
        <v>15331557.95</v>
      </c>
      <c r="W9" s="9">
        <v>14.63</v>
      </c>
      <c r="X9" s="9">
        <v>3.93</v>
      </c>
      <c r="Y9" s="9">
        <v>24.96</v>
      </c>
      <c r="Z9" s="8">
        <v>3596282</v>
      </c>
      <c r="AA9" s="8">
        <v>3834471.23</v>
      </c>
    </row>
    <row r="10" spans="1:27" ht="12.75">
      <c r="A10" s="35">
        <v>6</v>
      </c>
      <c r="B10" s="35">
        <v>16</v>
      </c>
      <c r="C10" s="35">
        <v>1</v>
      </c>
      <c r="D10" s="36">
        <v>1</v>
      </c>
      <c r="E10" s="37"/>
      <c r="F10" s="7" t="s">
        <v>86</v>
      </c>
      <c r="G10" s="55" t="s">
        <v>88</v>
      </c>
      <c r="H10" s="8">
        <v>47774212</v>
      </c>
      <c r="I10" s="8">
        <v>3003459</v>
      </c>
      <c r="J10" s="8">
        <v>44770753</v>
      </c>
      <c r="K10" s="8">
        <v>13009020.65</v>
      </c>
      <c r="L10" s="8">
        <v>4625.16</v>
      </c>
      <c r="M10" s="8">
        <v>13004395.49</v>
      </c>
      <c r="N10" s="9">
        <v>27.23</v>
      </c>
      <c r="O10" s="9">
        <v>0.15</v>
      </c>
      <c r="P10" s="9">
        <v>29.04</v>
      </c>
      <c r="Q10" s="8">
        <v>47769212</v>
      </c>
      <c r="R10" s="8">
        <v>6581863</v>
      </c>
      <c r="S10" s="8">
        <v>41187349</v>
      </c>
      <c r="T10" s="8">
        <v>11695892.48</v>
      </c>
      <c r="U10" s="8">
        <v>707842.06</v>
      </c>
      <c r="V10" s="8">
        <v>10988050.42</v>
      </c>
      <c r="W10" s="9">
        <v>24.48</v>
      </c>
      <c r="X10" s="9">
        <v>10.75</v>
      </c>
      <c r="Y10" s="9">
        <v>26.67</v>
      </c>
      <c r="Z10" s="8">
        <v>3583404</v>
      </c>
      <c r="AA10" s="8">
        <v>2016345.07</v>
      </c>
    </row>
    <row r="11" spans="1:27" ht="12.75">
      <c r="A11" s="35">
        <v>6</v>
      </c>
      <c r="B11" s="35">
        <v>4</v>
      </c>
      <c r="C11" s="35">
        <v>1</v>
      </c>
      <c r="D11" s="36">
        <v>1</v>
      </c>
      <c r="E11" s="37"/>
      <c r="F11" s="7" t="s">
        <v>86</v>
      </c>
      <c r="G11" s="55" t="s">
        <v>89</v>
      </c>
      <c r="H11" s="8">
        <v>64926668</v>
      </c>
      <c r="I11" s="8">
        <v>15679162</v>
      </c>
      <c r="J11" s="8">
        <v>49247506</v>
      </c>
      <c r="K11" s="8">
        <v>13493743.22</v>
      </c>
      <c r="L11" s="8">
        <v>179134.23</v>
      </c>
      <c r="M11" s="8">
        <v>13314608.99</v>
      </c>
      <c r="N11" s="9">
        <v>20.78</v>
      </c>
      <c r="O11" s="9">
        <v>1.14</v>
      </c>
      <c r="P11" s="9">
        <v>27.03</v>
      </c>
      <c r="Q11" s="8">
        <v>64017268</v>
      </c>
      <c r="R11" s="8">
        <v>20142803</v>
      </c>
      <c r="S11" s="8">
        <v>43874465</v>
      </c>
      <c r="T11" s="8">
        <v>11821506.8</v>
      </c>
      <c r="U11" s="8">
        <v>626865.18</v>
      </c>
      <c r="V11" s="8">
        <v>11194641.62</v>
      </c>
      <c r="W11" s="9">
        <v>18.46</v>
      </c>
      <c r="X11" s="9">
        <v>3.11</v>
      </c>
      <c r="Y11" s="9">
        <v>25.51</v>
      </c>
      <c r="Z11" s="8">
        <v>5373041</v>
      </c>
      <c r="AA11" s="8">
        <v>2119967.37</v>
      </c>
    </row>
    <row r="12" spans="1:27" ht="12.75">
      <c r="A12" s="35">
        <v>6</v>
      </c>
      <c r="B12" s="35">
        <v>6</v>
      </c>
      <c r="C12" s="35">
        <v>1</v>
      </c>
      <c r="D12" s="36">
        <v>1</v>
      </c>
      <c r="E12" s="37"/>
      <c r="F12" s="7" t="s">
        <v>86</v>
      </c>
      <c r="G12" s="55" t="s">
        <v>90</v>
      </c>
      <c r="H12" s="8">
        <v>57497002</v>
      </c>
      <c r="I12" s="8">
        <v>8544406</v>
      </c>
      <c r="J12" s="8">
        <v>48952596</v>
      </c>
      <c r="K12" s="8">
        <v>13619837.72</v>
      </c>
      <c r="L12" s="8">
        <v>25501.77</v>
      </c>
      <c r="M12" s="8">
        <v>13594335.95</v>
      </c>
      <c r="N12" s="9">
        <v>23.68</v>
      </c>
      <c r="O12" s="9">
        <v>0.29</v>
      </c>
      <c r="P12" s="9">
        <v>27.77</v>
      </c>
      <c r="Q12" s="8">
        <v>65217700</v>
      </c>
      <c r="R12" s="8">
        <v>20037037</v>
      </c>
      <c r="S12" s="8">
        <v>45180663</v>
      </c>
      <c r="T12" s="8">
        <v>11905085.8</v>
      </c>
      <c r="U12" s="8">
        <v>1034783.4</v>
      </c>
      <c r="V12" s="8">
        <v>10870302.4</v>
      </c>
      <c r="W12" s="9">
        <v>18.25</v>
      </c>
      <c r="X12" s="9">
        <v>5.16</v>
      </c>
      <c r="Y12" s="9">
        <v>24.05</v>
      </c>
      <c r="Z12" s="8">
        <v>3771933</v>
      </c>
      <c r="AA12" s="8">
        <v>2724033.55</v>
      </c>
    </row>
    <row r="13" spans="1:27" ht="12.75">
      <c r="A13" s="35">
        <v>6</v>
      </c>
      <c r="B13" s="35">
        <v>7</v>
      </c>
      <c r="C13" s="35">
        <v>1</v>
      </c>
      <c r="D13" s="36">
        <v>1</v>
      </c>
      <c r="E13" s="37"/>
      <c r="F13" s="7" t="s">
        <v>86</v>
      </c>
      <c r="G13" s="55" t="s">
        <v>91</v>
      </c>
      <c r="H13" s="8">
        <v>102458405</v>
      </c>
      <c r="I13" s="8">
        <v>17645000</v>
      </c>
      <c r="J13" s="8">
        <v>84813405</v>
      </c>
      <c r="K13" s="8">
        <v>24882298.92</v>
      </c>
      <c r="L13" s="8">
        <v>89455.58</v>
      </c>
      <c r="M13" s="8">
        <v>24792843.34</v>
      </c>
      <c r="N13" s="9">
        <v>24.28</v>
      </c>
      <c r="O13" s="9">
        <v>0.5</v>
      </c>
      <c r="P13" s="9">
        <v>29.23</v>
      </c>
      <c r="Q13" s="8">
        <v>111240833</v>
      </c>
      <c r="R13" s="8">
        <v>27447833</v>
      </c>
      <c r="S13" s="8">
        <v>83793000</v>
      </c>
      <c r="T13" s="8">
        <v>23228539.56</v>
      </c>
      <c r="U13" s="8">
        <v>2102066.39</v>
      </c>
      <c r="V13" s="8">
        <v>21126473.17</v>
      </c>
      <c r="W13" s="9">
        <v>20.88</v>
      </c>
      <c r="X13" s="9">
        <v>7.65</v>
      </c>
      <c r="Y13" s="9">
        <v>25.21</v>
      </c>
      <c r="Z13" s="8">
        <v>1020405</v>
      </c>
      <c r="AA13" s="8">
        <v>3666370.17</v>
      </c>
    </row>
    <row r="14" spans="1:27" ht="12.75">
      <c r="A14" s="35">
        <v>6</v>
      </c>
      <c r="B14" s="35">
        <v>8</v>
      </c>
      <c r="C14" s="35">
        <v>1</v>
      </c>
      <c r="D14" s="36">
        <v>1</v>
      </c>
      <c r="E14" s="37"/>
      <c r="F14" s="7" t="s">
        <v>86</v>
      </c>
      <c r="G14" s="55" t="s">
        <v>92</v>
      </c>
      <c r="H14" s="8">
        <v>78091718</v>
      </c>
      <c r="I14" s="8">
        <v>19225920</v>
      </c>
      <c r="J14" s="8">
        <v>58865798</v>
      </c>
      <c r="K14" s="8">
        <v>18233833.86</v>
      </c>
      <c r="L14" s="8">
        <v>559303.44</v>
      </c>
      <c r="M14" s="8">
        <v>17674530.42</v>
      </c>
      <c r="N14" s="9">
        <v>23.34</v>
      </c>
      <c r="O14" s="9">
        <v>2.9</v>
      </c>
      <c r="P14" s="9">
        <v>30.02</v>
      </c>
      <c r="Q14" s="8">
        <v>85456518</v>
      </c>
      <c r="R14" s="8">
        <v>26629692</v>
      </c>
      <c r="S14" s="8">
        <v>58826826</v>
      </c>
      <c r="T14" s="8">
        <v>14432233.03</v>
      </c>
      <c r="U14" s="8">
        <v>237191.98</v>
      </c>
      <c r="V14" s="8">
        <v>14195041.05</v>
      </c>
      <c r="W14" s="9">
        <v>16.88</v>
      </c>
      <c r="X14" s="9">
        <v>0.89</v>
      </c>
      <c r="Y14" s="9">
        <v>24.13</v>
      </c>
      <c r="Z14" s="8">
        <v>38972</v>
      </c>
      <c r="AA14" s="8">
        <v>3479489.37</v>
      </c>
    </row>
    <row r="15" spans="1:27" ht="12.75">
      <c r="A15" s="35">
        <v>6</v>
      </c>
      <c r="B15" s="35">
        <v>11</v>
      </c>
      <c r="C15" s="35">
        <v>1</v>
      </c>
      <c r="D15" s="36">
        <v>1</v>
      </c>
      <c r="E15" s="37"/>
      <c r="F15" s="7" t="s">
        <v>86</v>
      </c>
      <c r="G15" s="55" t="s">
        <v>93</v>
      </c>
      <c r="H15" s="8">
        <v>81170349</v>
      </c>
      <c r="I15" s="8">
        <v>6636730</v>
      </c>
      <c r="J15" s="8">
        <v>74533619</v>
      </c>
      <c r="K15" s="8">
        <v>24341964.28</v>
      </c>
      <c r="L15" s="8">
        <v>1652738.08</v>
      </c>
      <c r="M15" s="8">
        <v>22689226.2</v>
      </c>
      <c r="N15" s="9">
        <v>29.98</v>
      </c>
      <c r="O15" s="9">
        <v>24.9</v>
      </c>
      <c r="P15" s="9">
        <v>30.44</v>
      </c>
      <c r="Q15" s="8">
        <v>80298586</v>
      </c>
      <c r="R15" s="8">
        <v>9030634</v>
      </c>
      <c r="S15" s="8">
        <v>71267952</v>
      </c>
      <c r="T15" s="8">
        <v>19375596.87</v>
      </c>
      <c r="U15" s="8">
        <v>480083.29</v>
      </c>
      <c r="V15" s="8">
        <v>18895513.58</v>
      </c>
      <c r="W15" s="9">
        <v>24.12</v>
      </c>
      <c r="X15" s="9">
        <v>5.31</v>
      </c>
      <c r="Y15" s="9">
        <v>26.51</v>
      </c>
      <c r="Z15" s="8">
        <v>3265667</v>
      </c>
      <c r="AA15" s="8">
        <v>3793712.62</v>
      </c>
    </row>
    <row r="16" spans="1:27" ht="12.75">
      <c r="A16" s="35">
        <v>6</v>
      </c>
      <c r="B16" s="35">
        <v>1</v>
      </c>
      <c r="C16" s="35">
        <v>1</v>
      </c>
      <c r="D16" s="36">
        <v>1</v>
      </c>
      <c r="E16" s="37"/>
      <c r="F16" s="7" t="s">
        <v>86</v>
      </c>
      <c r="G16" s="55" t="s">
        <v>94</v>
      </c>
      <c r="H16" s="8">
        <v>50679885.36</v>
      </c>
      <c r="I16" s="8">
        <v>3337530</v>
      </c>
      <c r="J16" s="8">
        <v>47342355.36</v>
      </c>
      <c r="K16" s="8">
        <v>14285406.64</v>
      </c>
      <c r="L16" s="8">
        <v>187785.12</v>
      </c>
      <c r="M16" s="8">
        <v>14097621.52</v>
      </c>
      <c r="N16" s="9">
        <v>28.18</v>
      </c>
      <c r="O16" s="9">
        <v>5.62</v>
      </c>
      <c r="P16" s="9">
        <v>29.77</v>
      </c>
      <c r="Q16" s="8">
        <v>53079885.36</v>
      </c>
      <c r="R16" s="8">
        <v>5971947</v>
      </c>
      <c r="S16" s="8">
        <v>47107938.36</v>
      </c>
      <c r="T16" s="8">
        <v>12290087.32</v>
      </c>
      <c r="U16" s="8">
        <v>237399.59</v>
      </c>
      <c r="V16" s="8">
        <v>12052687.73</v>
      </c>
      <c r="W16" s="9">
        <v>23.15</v>
      </c>
      <c r="X16" s="9">
        <v>3.97</v>
      </c>
      <c r="Y16" s="9">
        <v>25.58</v>
      </c>
      <c r="Z16" s="8">
        <v>234417</v>
      </c>
      <c r="AA16" s="8">
        <v>2044933.79</v>
      </c>
    </row>
    <row r="17" spans="1:27" ht="12.75">
      <c r="A17" s="35">
        <v>6</v>
      </c>
      <c r="B17" s="35">
        <v>14</v>
      </c>
      <c r="C17" s="35">
        <v>1</v>
      </c>
      <c r="D17" s="36">
        <v>1</v>
      </c>
      <c r="E17" s="37"/>
      <c r="F17" s="7" t="s">
        <v>86</v>
      </c>
      <c r="G17" s="55" t="s">
        <v>95</v>
      </c>
      <c r="H17" s="8">
        <v>201384140</v>
      </c>
      <c r="I17" s="8">
        <v>30316190</v>
      </c>
      <c r="J17" s="8">
        <v>171067950</v>
      </c>
      <c r="K17" s="8">
        <v>48810849.33</v>
      </c>
      <c r="L17" s="8">
        <v>549289.23</v>
      </c>
      <c r="M17" s="8">
        <v>48261560.1</v>
      </c>
      <c r="N17" s="9">
        <v>24.23</v>
      </c>
      <c r="O17" s="9">
        <v>1.81</v>
      </c>
      <c r="P17" s="9">
        <v>28.21</v>
      </c>
      <c r="Q17" s="8">
        <v>203588323</v>
      </c>
      <c r="R17" s="8">
        <v>44366885</v>
      </c>
      <c r="S17" s="8">
        <v>159221438</v>
      </c>
      <c r="T17" s="8">
        <v>39634924.91</v>
      </c>
      <c r="U17" s="8">
        <v>1110792.07</v>
      </c>
      <c r="V17" s="8">
        <v>38524132.84</v>
      </c>
      <c r="W17" s="9">
        <v>19.46</v>
      </c>
      <c r="X17" s="9">
        <v>2.5</v>
      </c>
      <c r="Y17" s="9">
        <v>24.19</v>
      </c>
      <c r="Z17" s="8">
        <v>11846512</v>
      </c>
      <c r="AA17" s="8">
        <v>9737427.26</v>
      </c>
    </row>
    <row r="18" spans="1:27" ht="12.75">
      <c r="A18" s="35">
        <v>6</v>
      </c>
      <c r="B18" s="35">
        <v>15</v>
      </c>
      <c r="C18" s="35">
        <v>1</v>
      </c>
      <c r="D18" s="36">
        <v>1</v>
      </c>
      <c r="E18" s="37"/>
      <c r="F18" s="7" t="s">
        <v>86</v>
      </c>
      <c r="G18" s="55" t="s">
        <v>96</v>
      </c>
      <c r="H18" s="8">
        <v>51234888.76</v>
      </c>
      <c r="I18" s="8">
        <v>10475791.15</v>
      </c>
      <c r="J18" s="8">
        <v>40759097.61</v>
      </c>
      <c r="K18" s="8">
        <v>13154888.59</v>
      </c>
      <c r="L18" s="8">
        <v>1025207.88</v>
      </c>
      <c r="M18" s="8">
        <v>12129680.71</v>
      </c>
      <c r="N18" s="9">
        <v>25.67</v>
      </c>
      <c r="O18" s="9">
        <v>9.78</v>
      </c>
      <c r="P18" s="9">
        <v>29.75</v>
      </c>
      <c r="Q18" s="8">
        <v>50241113.13</v>
      </c>
      <c r="R18" s="8">
        <v>10570075.15</v>
      </c>
      <c r="S18" s="8">
        <v>39671037.98</v>
      </c>
      <c r="T18" s="8">
        <v>10425800.8</v>
      </c>
      <c r="U18" s="8">
        <v>353580.72</v>
      </c>
      <c r="V18" s="8">
        <v>10072220.08</v>
      </c>
      <c r="W18" s="9">
        <v>20.75</v>
      </c>
      <c r="X18" s="9">
        <v>3.34</v>
      </c>
      <c r="Y18" s="9">
        <v>25.38</v>
      </c>
      <c r="Z18" s="8">
        <v>1088059.63</v>
      </c>
      <c r="AA18" s="8">
        <v>2057460.63</v>
      </c>
    </row>
    <row r="19" spans="1:27" ht="12.75">
      <c r="A19" s="35">
        <v>6</v>
      </c>
      <c r="B19" s="35">
        <v>3</v>
      </c>
      <c r="C19" s="35">
        <v>1</v>
      </c>
      <c r="D19" s="36">
        <v>1</v>
      </c>
      <c r="E19" s="37"/>
      <c r="F19" s="7" t="s">
        <v>86</v>
      </c>
      <c r="G19" s="55" t="s">
        <v>97</v>
      </c>
      <c r="H19" s="8">
        <v>13937450.44</v>
      </c>
      <c r="I19" s="8">
        <v>992921.39</v>
      </c>
      <c r="J19" s="8">
        <v>12944529.05</v>
      </c>
      <c r="K19" s="8">
        <v>4132011.25</v>
      </c>
      <c r="L19" s="8">
        <v>473995.39</v>
      </c>
      <c r="M19" s="8">
        <v>3658015.86</v>
      </c>
      <c r="N19" s="9">
        <v>29.64</v>
      </c>
      <c r="O19" s="9">
        <v>47.73</v>
      </c>
      <c r="P19" s="9">
        <v>28.25</v>
      </c>
      <c r="Q19" s="8">
        <v>13072520</v>
      </c>
      <c r="R19" s="8">
        <v>441174.4</v>
      </c>
      <c r="S19" s="8">
        <v>12631345.6</v>
      </c>
      <c r="T19" s="8">
        <v>3456171.32</v>
      </c>
      <c r="U19" s="8">
        <v>5100</v>
      </c>
      <c r="V19" s="8">
        <v>3451071.32</v>
      </c>
      <c r="W19" s="9">
        <v>26.43</v>
      </c>
      <c r="X19" s="9">
        <v>1.15</v>
      </c>
      <c r="Y19" s="9">
        <v>27.32</v>
      </c>
      <c r="Z19" s="8">
        <v>313183.45</v>
      </c>
      <c r="AA19" s="8">
        <v>206944.54</v>
      </c>
    </row>
    <row r="20" spans="1:27" ht="12.75">
      <c r="A20" s="35">
        <v>6</v>
      </c>
      <c r="B20" s="35">
        <v>11</v>
      </c>
      <c r="C20" s="35">
        <v>2</v>
      </c>
      <c r="D20" s="36">
        <v>1</v>
      </c>
      <c r="E20" s="37"/>
      <c r="F20" s="7" t="s">
        <v>86</v>
      </c>
      <c r="G20" s="55" t="s">
        <v>98</v>
      </c>
      <c r="H20" s="8">
        <v>8540647</v>
      </c>
      <c r="I20" s="8">
        <v>951126</v>
      </c>
      <c r="J20" s="8">
        <v>7589521</v>
      </c>
      <c r="K20" s="8">
        <v>2382019.73</v>
      </c>
      <c r="L20" s="8">
        <v>117634.96</v>
      </c>
      <c r="M20" s="8">
        <v>2264384.77</v>
      </c>
      <c r="N20" s="9">
        <v>27.89</v>
      </c>
      <c r="O20" s="9">
        <v>12.36</v>
      </c>
      <c r="P20" s="9">
        <v>29.83</v>
      </c>
      <c r="Q20" s="8">
        <v>8552879</v>
      </c>
      <c r="R20" s="8">
        <v>1114099</v>
      </c>
      <c r="S20" s="8">
        <v>7438780</v>
      </c>
      <c r="T20" s="8">
        <v>1993791.77</v>
      </c>
      <c r="U20" s="8">
        <v>21</v>
      </c>
      <c r="V20" s="8">
        <v>1993770.77</v>
      </c>
      <c r="W20" s="9">
        <v>23.31</v>
      </c>
      <c r="X20" s="9">
        <v>0</v>
      </c>
      <c r="Y20" s="9">
        <v>26.8</v>
      </c>
      <c r="Z20" s="8">
        <v>150741</v>
      </c>
      <c r="AA20" s="8">
        <v>270614</v>
      </c>
    </row>
    <row r="21" spans="1:27" ht="12.75">
      <c r="A21" s="35">
        <v>6</v>
      </c>
      <c r="B21" s="35">
        <v>17</v>
      </c>
      <c r="C21" s="35">
        <v>1</v>
      </c>
      <c r="D21" s="36">
        <v>1</v>
      </c>
      <c r="E21" s="37"/>
      <c r="F21" s="7" t="s">
        <v>86</v>
      </c>
      <c r="G21" s="55" t="s">
        <v>99</v>
      </c>
      <c r="H21" s="8">
        <v>104314672.96</v>
      </c>
      <c r="I21" s="8">
        <v>10872459.77</v>
      </c>
      <c r="J21" s="8">
        <v>93442213.19</v>
      </c>
      <c r="K21" s="8">
        <v>31979992.02</v>
      </c>
      <c r="L21" s="8">
        <v>4207361.75</v>
      </c>
      <c r="M21" s="8">
        <v>27772630.27</v>
      </c>
      <c r="N21" s="9">
        <v>30.65</v>
      </c>
      <c r="O21" s="9">
        <v>38.69</v>
      </c>
      <c r="P21" s="9">
        <v>29.72</v>
      </c>
      <c r="Q21" s="8">
        <v>111315978.19</v>
      </c>
      <c r="R21" s="8">
        <v>20165776.36</v>
      </c>
      <c r="S21" s="8">
        <v>91150201.83</v>
      </c>
      <c r="T21" s="8">
        <v>24887375.18</v>
      </c>
      <c r="U21" s="8">
        <v>2104212.49</v>
      </c>
      <c r="V21" s="8">
        <v>22783162.69</v>
      </c>
      <c r="W21" s="9">
        <v>22.35</v>
      </c>
      <c r="X21" s="9">
        <v>10.43</v>
      </c>
      <c r="Y21" s="9">
        <v>24.99</v>
      </c>
      <c r="Z21" s="8">
        <v>2292011.36</v>
      </c>
      <c r="AA21" s="8">
        <v>4989467.58</v>
      </c>
    </row>
    <row r="22" spans="1:27" ht="12.75">
      <c r="A22" s="35">
        <v>6</v>
      </c>
      <c r="B22" s="35">
        <v>1</v>
      </c>
      <c r="C22" s="35">
        <v>2</v>
      </c>
      <c r="D22" s="36">
        <v>1</v>
      </c>
      <c r="E22" s="37"/>
      <c r="F22" s="7" t="s">
        <v>86</v>
      </c>
      <c r="G22" s="55" t="s">
        <v>100</v>
      </c>
      <c r="H22" s="8">
        <v>18639463.5</v>
      </c>
      <c r="I22" s="8">
        <v>3477627.5</v>
      </c>
      <c r="J22" s="8">
        <v>15161836</v>
      </c>
      <c r="K22" s="8">
        <v>5193996.41</v>
      </c>
      <c r="L22" s="8">
        <v>962815.69</v>
      </c>
      <c r="M22" s="8">
        <v>4231180.72</v>
      </c>
      <c r="N22" s="9">
        <v>27.86</v>
      </c>
      <c r="O22" s="9">
        <v>27.68</v>
      </c>
      <c r="P22" s="9">
        <v>27.9</v>
      </c>
      <c r="Q22" s="8">
        <v>21954042.06</v>
      </c>
      <c r="R22" s="8">
        <v>7359294.8</v>
      </c>
      <c r="S22" s="8">
        <v>14594747.26</v>
      </c>
      <c r="T22" s="8">
        <v>3486571.5</v>
      </c>
      <c r="U22" s="8">
        <v>112235.02</v>
      </c>
      <c r="V22" s="8">
        <v>3374336.48</v>
      </c>
      <c r="W22" s="9">
        <v>15.88</v>
      </c>
      <c r="X22" s="9">
        <v>1.52</v>
      </c>
      <c r="Y22" s="9">
        <v>23.12</v>
      </c>
      <c r="Z22" s="8">
        <v>567088.74</v>
      </c>
      <c r="AA22" s="8">
        <v>856844.24</v>
      </c>
    </row>
    <row r="23" spans="1:27" ht="12.75">
      <c r="A23" s="35">
        <v>6</v>
      </c>
      <c r="B23" s="35">
        <v>18</v>
      </c>
      <c r="C23" s="35">
        <v>1</v>
      </c>
      <c r="D23" s="36">
        <v>1</v>
      </c>
      <c r="E23" s="37"/>
      <c r="F23" s="7" t="s">
        <v>86</v>
      </c>
      <c r="G23" s="55" t="s">
        <v>101</v>
      </c>
      <c r="H23" s="8">
        <v>56225823</v>
      </c>
      <c r="I23" s="8">
        <v>5993336</v>
      </c>
      <c r="J23" s="8">
        <v>50232487</v>
      </c>
      <c r="K23" s="8">
        <v>16429812.54</v>
      </c>
      <c r="L23" s="8">
        <v>617745.36</v>
      </c>
      <c r="M23" s="8">
        <v>15812067.18</v>
      </c>
      <c r="N23" s="9">
        <v>29.22</v>
      </c>
      <c r="O23" s="9">
        <v>10.3</v>
      </c>
      <c r="P23" s="9">
        <v>31.47</v>
      </c>
      <c r="Q23" s="8">
        <v>55838844</v>
      </c>
      <c r="R23" s="8">
        <v>5513499</v>
      </c>
      <c r="S23" s="8">
        <v>50325345</v>
      </c>
      <c r="T23" s="8">
        <v>13526240.28</v>
      </c>
      <c r="U23" s="8">
        <v>93648.79</v>
      </c>
      <c r="V23" s="8">
        <v>13432591.49</v>
      </c>
      <c r="W23" s="9">
        <v>24.22</v>
      </c>
      <c r="X23" s="9">
        <v>1.69</v>
      </c>
      <c r="Y23" s="9">
        <v>26.69</v>
      </c>
      <c r="Z23" s="8">
        <v>-92858</v>
      </c>
      <c r="AA23" s="8">
        <v>2379475.69</v>
      </c>
    </row>
    <row r="24" spans="1:27" ht="12.75">
      <c r="A24" s="35">
        <v>6</v>
      </c>
      <c r="B24" s="35">
        <v>19</v>
      </c>
      <c r="C24" s="35">
        <v>1</v>
      </c>
      <c r="D24" s="36">
        <v>1</v>
      </c>
      <c r="E24" s="37"/>
      <c r="F24" s="7" t="s">
        <v>86</v>
      </c>
      <c r="G24" s="55" t="s">
        <v>102</v>
      </c>
      <c r="H24" s="8">
        <v>38943367</v>
      </c>
      <c r="I24" s="8">
        <v>1969905</v>
      </c>
      <c r="J24" s="8">
        <v>36973462</v>
      </c>
      <c r="K24" s="8">
        <v>10407403.39</v>
      </c>
      <c r="L24" s="8">
        <v>276079.66</v>
      </c>
      <c r="M24" s="8">
        <v>10131323.73</v>
      </c>
      <c r="N24" s="9">
        <v>26.72</v>
      </c>
      <c r="O24" s="9">
        <v>14.01</v>
      </c>
      <c r="P24" s="9">
        <v>27.4</v>
      </c>
      <c r="Q24" s="8">
        <v>37794372</v>
      </c>
      <c r="R24" s="8">
        <v>3010537</v>
      </c>
      <c r="S24" s="8">
        <v>34783835</v>
      </c>
      <c r="T24" s="8">
        <v>9713469.69</v>
      </c>
      <c r="U24" s="8">
        <v>952299.75</v>
      </c>
      <c r="V24" s="8">
        <v>8761169.94</v>
      </c>
      <c r="W24" s="9">
        <v>25.7</v>
      </c>
      <c r="X24" s="9">
        <v>31.63</v>
      </c>
      <c r="Y24" s="9">
        <v>25.18</v>
      </c>
      <c r="Z24" s="8">
        <v>2189627</v>
      </c>
      <c r="AA24" s="8">
        <v>1370153.79</v>
      </c>
    </row>
    <row r="25" spans="1:27" ht="12.75">
      <c r="A25" s="35">
        <v>6</v>
      </c>
      <c r="B25" s="35">
        <v>8</v>
      </c>
      <c r="C25" s="35">
        <v>2</v>
      </c>
      <c r="D25" s="36">
        <v>2</v>
      </c>
      <c r="E25" s="37"/>
      <c r="F25" s="7" t="s">
        <v>86</v>
      </c>
      <c r="G25" s="55" t="s">
        <v>103</v>
      </c>
      <c r="H25" s="8">
        <v>11492556.93</v>
      </c>
      <c r="I25" s="8">
        <v>701458</v>
      </c>
      <c r="J25" s="8">
        <v>10791098.93</v>
      </c>
      <c r="K25" s="8">
        <v>3170620.28</v>
      </c>
      <c r="L25" s="8">
        <v>23443.33</v>
      </c>
      <c r="M25" s="8">
        <v>3147176.95</v>
      </c>
      <c r="N25" s="9">
        <v>27.58</v>
      </c>
      <c r="O25" s="9">
        <v>3.34</v>
      </c>
      <c r="P25" s="9">
        <v>29.16</v>
      </c>
      <c r="Q25" s="8">
        <v>12202222.93</v>
      </c>
      <c r="R25" s="8">
        <v>1684500</v>
      </c>
      <c r="S25" s="8">
        <v>10517722.93</v>
      </c>
      <c r="T25" s="8">
        <v>2755209.85</v>
      </c>
      <c r="U25" s="8">
        <v>359407.82</v>
      </c>
      <c r="V25" s="8">
        <v>2395802.03</v>
      </c>
      <c r="W25" s="9">
        <v>22.57</v>
      </c>
      <c r="X25" s="9">
        <v>21.33</v>
      </c>
      <c r="Y25" s="9">
        <v>22.77</v>
      </c>
      <c r="Z25" s="8">
        <v>273376</v>
      </c>
      <c r="AA25" s="8">
        <v>751374.92</v>
      </c>
    </row>
    <row r="26" spans="1:27" ht="12.75">
      <c r="A26" s="35">
        <v>6</v>
      </c>
      <c r="B26" s="35">
        <v>11</v>
      </c>
      <c r="C26" s="35">
        <v>3</v>
      </c>
      <c r="D26" s="36">
        <v>2</v>
      </c>
      <c r="E26" s="37"/>
      <c r="F26" s="7" t="s">
        <v>86</v>
      </c>
      <c r="G26" s="55" t="s">
        <v>104</v>
      </c>
      <c r="H26" s="8">
        <v>16994938.21</v>
      </c>
      <c r="I26" s="8">
        <v>419215</v>
      </c>
      <c r="J26" s="8">
        <v>16575723.21</v>
      </c>
      <c r="K26" s="8">
        <v>4978524.6</v>
      </c>
      <c r="L26" s="8">
        <v>16472</v>
      </c>
      <c r="M26" s="8">
        <v>4962052.6</v>
      </c>
      <c r="N26" s="9">
        <v>29.29</v>
      </c>
      <c r="O26" s="9">
        <v>3.92</v>
      </c>
      <c r="P26" s="9">
        <v>29.93</v>
      </c>
      <c r="Q26" s="8">
        <v>16297562.21</v>
      </c>
      <c r="R26" s="8">
        <v>1327550.45</v>
      </c>
      <c r="S26" s="8">
        <v>14970011.76</v>
      </c>
      <c r="T26" s="8">
        <v>4397251.39</v>
      </c>
      <c r="U26" s="8">
        <v>474219.82</v>
      </c>
      <c r="V26" s="8">
        <v>3923031.57</v>
      </c>
      <c r="W26" s="9">
        <v>26.98</v>
      </c>
      <c r="X26" s="9">
        <v>35.72</v>
      </c>
      <c r="Y26" s="9">
        <v>26.2</v>
      </c>
      <c r="Z26" s="8">
        <v>1605711.45</v>
      </c>
      <c r="AA26" s="8">
        <v>1039021.03</v>
      </c>
    </row>
    <row r="27" spans="1:27" ht="12.75">
      <c r="A27" s="35">
        <v>6</v>
      </c>
      <c r="B27" s="35">
        <v>20</v>
      </c>
      <c r="C27" s="35">
        <v>1</v>
      </c>
      <c r="D27" s="36">
        <v>2</v>
      </c>
      <c r="E27" s="37"/>
      <c r="F27" s="7" t="s">
        <v>86</v>
      </c>
      <c r="G27" s="55" t="s">
        <v>104</v>
      </c>
      <c r="H27" s="8">
        <v>13943782.34</v>
      </c>
      <c r="I27" s="8">
        <v>2190115</v>
      </c>
      <c r="J27" s="8">
        <v>11753667.34</v>
      </c>
      <c r="K27" s="8">
        <v>3604193.71</v>
      </c>
      <c r="L27" s="8">
        <v>47993.99</v>
      </c>
      <c r="M27" s="8">
        <v>3556199.72</v>
      </c>
      <c r="N27" s="9">
        <v>25.84</v>
      </c>
      <c r="O27" s="9">
        <v>2.19</v>
      </c>
      <c r="P27" s="9">
        <v>30.25</v>
      </c>
      <c r="Q27" s="8">
        <v>17784078.34</v>
      </c>
      <c r="R27" s="8">
        <v>7223615</v>
      </c>
      <c r="S27" s="8">
        <v>10560463.34</v>
      </c>
      <c r="T27" s="8">
        <v>2832158.03</v>
      </c>
      <c r="U27" s="8">
        <v>1062.62</v>
      </c>
      <c r="V27" s="8">
        <v>2831095.41</v>
      </c>
      <c r="W27" s="9">
        <v>15.92</v>
      </c>
      <c r="X27" s="9">
        <v>0.01</v>
      </c>
      <c r="Y27" s="9">
        <v>26.8</v>
      </c>
      <c r="Z27" s="8">
        <v>1193204</v>
      </c>
      <c r="AA27" s="8">
        <v>725104.31</v>
      </c>
    </row>
    <row r="28" spans="1:27" ht="12.75">
      <c r="A28" s="35">
        <v>6</v>
      </c>
      <c r="B28" s="35">
        <v>2</v>
      </c>
      <c r="C28" s="35">
        <v>2</v>
      </c>
      <c r="D28" s="36">
        <v>2</v>
      </c>
      <c r="E28" s="37"/>
      <c r="F28" s="7" t="s">
        <v>86</v>
      </c>
      <c r="G28" s="55" t="s">
        <v>105</v>
      </c>
      <c r="H28" s="8">
        <v>9982628.44</v>
      </c>
      <c r="I28" s="8">
        <v>0</v>
      </c>
      <c r="J28" s="8">
        <v>9982628.44</v>
      </c>
      <c r="K28" s="8">
        <v>3059619.46</v>
      </c>
      <c r="L28" s="8">
        <v>0</v>
      </c>
      <c r="M28" s="8">
        <v>3059619.46</v>
      </c>
      <c r="N28" s="9">
        <v>30.64</v>
      </c>
      <c r="O28" s="9"/>
      <c r="P28" s="9">
        <v>30.64</v>
      </c>
      <c r="Q28" s="8">
        <v>10382628.44</v>
      </c>
      <c r="R28" s="8">
        <v>1247025</v>
      </c>
      <c r="S28" s="8">
        <v>9135603.44</v>
      </c>
      <c r="T28" s="8">
        <v>2609031.17</v>
      </c>
      <c r="U28" s="8">
        <v>57467.85</v>
      </c>
      <c r="V28" s="8">
        <v>2551563.32</v>
      </c>
      <c r="W28" s="9">
        <v>25.12</v>
      </c>
      <c r="X28" s="9">
        <v>4.6</v>
      </c>
      <c r="Y28" s="9">
        <v>27.92</v>
      </c>
      <c r="Z28" s="8">
        <v>847025</v>
      </c>
      <c r="AA28" s="8">
        <v>508056.14</v>
      </c>
    </row>
    <row r="29" spans="1:27" ht="12.75">
      <c r="A29" s="35">
        <v>6</v>
      </c>
      <c r="B29" s="35">
        <v>14</v>
      </c>
      <c r="C29" s="35">
        <v>2</v>
      </c>
      <c r="D29" s="36">
        <v>2</v>
      </c>
      <c r="E29" s="37"/>
      <c r="F29" s="7" t="s">
        <v>86</v>
      </c>
      <c r="G29" s="55" t="s">
        <v>106</v>
      </c>
      <c r="H29" s="8">
        <v>12651600</v>
      </c>
      <c r="I29" s="8">
        <v>1507542</v>
      </c>
      <c r="J29" s="8">
        <v>11144058</v>
      </c>
      <c r="K29" s="8">
        <v>3254466.69</v>
      </c>
      <c r="L29" s="8">
        <v>113986.35</v>
      </c>
      <c r="M29" s="8">
        <v>3140480.34</v>
      </c>
      <c r="N29" s="9">
        <v>25.72</v>
      </c>
      <c r="O29" s="9">
        <v>7.56</v>
      </c>
      <c r="P29" s="9">
        <v>28.18</v>
      </c>
      <c r="Q29" s="8">
        <v>14107843</v>
      </c>
      <c r="R29" s="8">
        <v>3147294</v>
      </c>
      <c r="S29" s="8">
        <v>10960549</v>
      </c>
      <c r="T29" s="8">
        <v>3291115.51</v>
      </c>
      <c r="U29" s="8">
        <v>773702.02</v>
      </c>
      <c r="V29" s="8">
        <v>2517413.49</v>
      </c>
      <c r="W29" s="9">
        <v>23.32</v>
      </c>
      <c r="X29" s="9">
        <v>24.58</v>
      </c>
      <c r="Y29" s="9">
        <v>22.96</v>
      </c>
      <c r="Z29" s="8">
        <v>183509</v>
      </c>
      <c r="AA29" s="8">
        <v>623066.85</v>
      </c>
    </row>
    <row r="30" spans="1:27" ht="12.75">
      <c r="A30" s="35">
        <v>6</v>
      </c>
      <c r="B30" s="35">
        <v>5</v>
      </c>
      <c r="C30" s="35">
        <v>1</v>
      </c>
      <c r="D30" s="36">
        <v>2</v>
      </c>
      <c r="E30" s="37"/>
      <c r="F30" s="7" t="s">
        <v>86</v>
      </c>
      <c r="G30" s="55" t="s">
        <v>107</v>
      </c>
      <c r="H30" s="8">
        <v>10922421.74</v>
      </c>
      <c r="I30" s="8">
        <v>1501693</v>
      </c>
      <c r="J30" s="8">
        <v>9420728.74</v>
      </c>
      <c r="K30" s="8">
        <v>2648527.42</v>
      </c>
      <c r="L30" s="8">
        <v>0</v>
      </c>
      <c r="M30" s="8">
        <v>2648527.42</v>
      </c>
      <c r="N30" s="9">
        <v>24.24</v>
      </c>
      <c r="O30" s="9">
        <v>0</v>
      </c>
      <c r="P30" s="9">
        <v>28.11</v>
      </c>
      <c r="Q30" s="8">
        <v>11400494.38</v>
      </c>
      <c r="R30" s="8">
        <v>2767453.91</v>
      </c>
      <c r="S30" s="8">
        <v>8633040.47</v>
      </c>
      <c r="T30" s="8">
        <v>2342276.13</v>
      </c>
      <c r="U30" s="8">
        <v>45147.5</v>
      </c>
      <c r="V30" s="8">
        <v>2297128.63</v>
      </c>
      <c r="W30" s="9">
        <v>20.54</v>
      </c>
      <c r="X30" s="9">
        <v>1.63</v>
      </c>
      <c r="Y30" s="9">
        <v>26.6</v>
      </c>
      <c r="Z30" s="8">
        <v>787688.27</v>
      </c>
      <c r="AA30" s="8">
        <v>351398.79</v>
      </c>
    </row>
    <row r="31" spans="1:27" ht="12.75">
      <c r="A31" s="35">
        <v>6</v>
      </c>
      <c r="B31" s="35">
        <v>18</v>
      </c>
      <c r="C31" s="35">
        <v>2</v>
      </c>
      <c r="D31" s="36">
        <v>2</v>
      </c>
      <c r="E31" s="37"/>
      <c r="F31" s="7" t="s">
        <v>86</v>
      </c>
      <c r="G31" s="55" t="s">
        <v>108</v>
      </c>
      <c r="H31" s="8">
        <v>14089574.61</v>
      </c>
      <c r="I31" s="8">
        <v>5282096.04</v>
      </c>
      <c r="J31" s="8">
        <v>8807478.57</v>
      </c>
      <c r="K31" s="8">
        <v>2646585.8</v>
      </c>
      <c r="L31" s="8">
        <v>146878.71</v>
      </c>
      <c r="M31" s="8">
        <v>2499707.09</v>
      </c>
      <c r="N31" s="9">
        <v>18.78</v>
      </c>
      <c r="O31" s="9">
        <v>2.78</v>
      </c>
      <c r="P31" s="9">
        <v>28.38</v>
      </c>
      <c r="Q31" s="8">
        <v>13519514.61</v>
      </c>
      <c r="R31" s="8">
        <v>4713517.6</v>
      </c>
      <c r="S31" s="8">
        <v>8805997.01</v>
      </c>
      <c r="T31" s="8">
        <v>2301451.77</v>
      </c>
      <c r="U31" s="8">
        <v>1941.01</v>
      </c>
      <c r="V31" s="8">
        <v>2299510.76</v>
      </c>
      <c r="W31" s="9">
        <v>17.02</v>
      </c>
      <c r="X31" s="9">
        <v>0.04</v>
      </c>
      <c r="Y31" s="9">
        <v>26.11</v>
      </c>
      <c r="Z31" s="8">
        <v>1481.56</v>
      </c>
      <c r="AA31" s="8">
        <v>200196.33</v>
      </c>
    </row>
    <row r="32" spans="1:27" ht="12.75">
      <c r="A32" s="35">
        <v>6</v>
      </c>
      <c r="B32" s="35">
        <v>1</v>
      </c>
      <c r="C32" s="35">
        <v>3</v>
      </c>
      <c r="D32" s="36">
        <v>2</v>
      </c>
      <c r="E32" s="37"/>
      <c r="F32" s="7" t="s">
        <v>86</v>
      </c>
      <c r="G32" s="55" t="s">
        <v>109</v>
      </c>
      <c r="H32" s="8">
        <v>32813191</v>
      </c>
      <c r="I32" s="8">
        <v>654808</v>
      </c>
      <c r="J32" s="8">
        <v>32158383</v>
      </c>
      <c r="K32" s="8">
        <v>9984373.64</v>
      </c>
      <c r="L32" s="8">
        <v>25908.97</v>
      </c>
      <c r="M32" s="8">
        <v>9958464.67</v>
      </c>
      <c r="N32" s="9">
        <v>30.42</v>
      </c>
      <c r="O32" s="9">
        <v>3.95</v>
      </c>
      <c r="P32" s="9">
        <v>30.96</v>
      </c>
      <c r="Q32" s="8">
        <v>33913191</v>
      </c>
      <c r="R32" s="8">
        <v>2894505</v>
      </c>
      <c r="S32" s="8">
        <v>31018686</v>
      </c>
      <c r="T32" s="8">
        <v>7497484.13</v>
      </c>
      <c r="U32" s="8">
        <v>3448.82</v>
      </c>
      <c r="V32" s="8">
        <v>7494035.31</v>
      </c>
      <c r="W32" s="9">
        <v>22.1</v>
      </c>
      <c r="X32" s="9">
        <v>0.11</v>
      </c>
      <c r="Y32" s="9">
        <v>24.15</v>
      </c>
      <c r="Z32" s="8">
        <v>1139697</v>
      </c>
      <c r="AA32" s="8">
        <v>2464429.36</v>
      </c>
    </row>
    <row r="33" spans="1:27" ht="12.75">
      <c r="A33" s="35">
        <v>6</v>
      </c>
      <c r="B33" s="35">
        <v>3</v>
      </c>
      <c r="C33" s="35">
        <v>2</v>
      </c>
      <c r="D33" s="36">
        <v>2</v>
      </c>
      <c r="E33" s="37"/>
      <c r="F33" s="7" t="s">
        <v>86</v>
      </c>
      <c r="G33" s="55" t="s">
        <v>110</v>
      </c>
      <c r="H33" s="8">
        <v>8711533.4</v>
      </c>
      <c r="I33" s="8">
        <v>245800</v>
      </c>
      <c r="J33" s="8">
        <v>8465733.4</v>
      </c>
      <c r="K33" s="8">
        <v>2699378.84</v>
      </c>
      <c r="L33" s="8">
        <v>181188.4</v>
      </c>
      <c r="M33" s="8">
        <v>2518190.44</v>
      </c>
      <c r="N33" s="9">
        <v>30.98</v>
      </c>
      <c r="O33" s="9">
        <v>73.71</v>
      </c>
      <c r="P33" s="9">
        <v>29.74</v>
      </c>
      <c r="Q33" s="8">
        <v>8519933.4</v>
      </c>
      <c r="R33" s="8">
        <v>692780.8</v>
      </c>
      <c r="S33" s="8">
        <v>7827152.6</v>
      </c>
      <c r="T33" s="8">
        <v>2116579.02</v>
      </c>
      <c r="U33" s="8">
        <v>58611.39</v>
      </c>
      <c r="V33" s="8">
        <v>2057967.63</v>
      </c>
      <c r="W33" s="9">
        <v>24.84</v>
      </c>
      <c r="X33" s="9">
        <v>8.46</v>
      </c>
      <c r="Y33" s="9">
        <v>26.29</v>
      </c>
      <c r="Z33" s="8">
        <v>638580.8</v>
      </c>
      <c r="AA33" s="8">
        <v>460222.81</v>
      </c>
    </row>
    <row r="34" spans="1:27" ht="12.75">
      <c r="A34" s="35">
        <v>6</v>
      </c>
      <c r="B34" s="35">
        <v>2</v>
      </c>
      <c r="C34" s="35">
        <v>3</v>
      </c>
      <c r="D34" s="36">
        <v>2</v>
      </c>
      <c r="E34" s="37"/>
      <c r="F34" s="7" t="s">
        <v>86</v>
      </c>
      <c r="G34" s="55" t="s">
        <v>87</v>
      </c>
      <c r="H34" s="8">
        <v>59265621.96</v>
      </c>
      <c r="I34" s="8">
        <v>23030433.14</v>
      </c>
      <c r="J34" s="8">
        <v>36235188.82</v>
      </c>
      <c r="K34" s="8">
        <v>16237169.02</v>
      </c>
      <c r="L34" s="8">
        <v>4132502.87</v>
      </c>
      <c r="M34" s="8">
        <v>12104666.15</v>
      </c>
      <c r="N34" s="9">
        <v>27.39</v>
      </c>
      <c r="O34" s="9">
        <v>17.94</v>
      </c>
      <c r="P34" s="9">
        <v>33.4</v>
      </c>
      <c r="Q34" s="8">
        <v>67266404.25</v>
      </c>
      <c r="R34" s="8">
        <v>34796620.41</v>
      </c>
      <c r="S34" s="8">
        <v>32469783.84</v>
      </c>
      <c r="T34" s="8">
        <v>9321185.56</v>
      </c>
      <c r="U34" s="8">
        <v>652008.24</v>
      </c>
      <c r="V34" s="8">
        <v>8669177.32</v>
      </c>
      <c r="W34" s="9">
        <v>13.85</v>
      </c>
      <c r="X34" s="9">
        <v>1.87</v>
      </c>
      <c r="Y34" s="9">
        <v>26.69</v>
      </c>
      <c r="Z34" s="8">
        <v>3765404.98</v>
      </c>
      <c r="AA34" s="8">
        <v>3435488.83</v>
      </c>
    </row>
    <row r="35" spans="1:27" ht="12.75">
      <c r="A35" s="35">
        <v>6</v>
      </c>
      <c r="B35" s="35">
        <v>2</v>
      </c>
      <c r="C35" s="35">
        <v>4</v>
      </c>
      <c r="D35" s="36">
        <v>2</v>
      </c>
      <c r="E35" s="37"/>
      <c r="F35" s="7" t="s">
        <v>86</v>
      </c>
      <c r="G35" s="55" t="s">
        <v>111</v>
      </c>
      <c r="H35" s="8">
        <v>20438421.22</v>
      </c>
      <c r="I35" s="8">
        <v>9350949</v>
      </c>
      <c r="J35" s="8">
        <v>11087472.22</v>
      </c>
      <c r="K35" s="8">
        <v>3324091.14</v>
      </c>
      <c r="L35" s="8">
        <v>78566.1</v>
      </c>
      <c r="M35" s="8">
        <v>3245525.04</v>
      </c>
      <c r="N35" s="9">
        <v>16.26</v>
      </c>
      <c r="O35" s="9">
        <v>0.84</v>
      </c>
      <c r="P35" s="9">
        <v>29.27</v>
      </c>
      <c r="Q35" s="8">
        <v>19377645.22</v>
      </c>
      <c r="R35" s="8">
        <v>9289439</v>
      </c>
      <c r="S35" s="8">
        <v>10088206.22</v>
      </c>
      <c r="T35" s="8">
        <v>4530599.09</v>
      </c>
      <c r="U35" s="8">
        <v>1984767.6</v>
      </c>
      <c r="V35" s="8">
        <v>2545831.49</v>
      </c>
      <c r="W35" s="9">
        <v>23.38</v>
      </c>
      <c r="X35" s="9">
        <v>21.36</v>
      </c>
      <c r="Y35" s="9">
        <v>25.23</v>
      </c>
      <c r="Z35" s="8">
        <v>999266</v>
      </c>
      <c r="AA35" s="8">
        <v>699693.55</v>
      </c>
    </row>
    <row r="36" spans="1:27" ht="12.75">
      <c r="A36" s="35">
        <v>6</v>
      </c>
      <c r="B36" s="35">
        <v>15</v>
      </c>
      <c r="C36" s="35">
        <v>2</v>
      </c>
      <c r="D36" s="36">
        <v>2</v>
      </c>
      <c r="E36" s="37"/>
      <c r="F36" s="7" t="s">
        <v>86</v>
      </c>
      <c r="G36" s="55" t="s">
        <v>112</v>
      </c>
      <c r="H36" s="8">
        <v>19460986</v>
      </c>
      <c r="I36" s="8">
        <v>1862574</v>
      </c>
      <c r="J36" s="8">
        <v>17598412</v>
      </c>
      <c r="K36" s="8">
        <v>5614021.26</v>
      </c>
      <c r="L36" s="8">
        <v>700</v>
      </c>
      <c r="M36" s="8">
        <v>5613321.26</v>
      </c>
      <c r="N36" s="9">
        <v>28.84</v>
      </c>
      <c r="O36" s="9">
        <v>0.03</v>
      </c>
      <c r="P36" s="9">
        <v>31.89</v>
      </c>
      <c r="Q36" s="8">
        <v>18734986</v>
      </c>
      <c r="R36" s="8">
        <v>2810071</v>
      </c>
      <c r="S36" s="8">
        <v>15924915</v>
      </c>
      <c r="T36" s="8">
        <v>3962032.34</v>
      </c>
      <c r="U36" s="8">
        <v>6274.82</v>
      </c>
      <c r="V36" s="8">
        <v>3955757.52</v>
      </c>
      <c r="W36" s="9">
        <v>21.14</v>
      </c>
      <c r="X36" s="9">
        <v>0.22</v>
      </c>
      <c r="Y36" s="9">
        <v>24.84</v>
      </c>
      <c r="Z36" s="8">
        <v>1673497</v>
      </c>
      <c r="AA36" s="8">
        <v>1657563.74</v>
      </c>
    </row>
    <row r="37" spans="1:27" ht="12.75">
      <c r="A37" s="35">
        <v>6</v>
      </c>
      <c r="B37" s="35">
        <v>9</v>
      </c>
      <c r="C37" s="35">
        <v>2</v>
      </c>
      <c r="D37" s="36">
        <v>2</v>
      </c>
      <c r="E37" s="37"/>
      <c r="F37" s="7" t="s">
        <v>86</v>
      </c>
      <c r="G37" s="55" t="s">
        <v>113</v>
      </c>
      <c r="H37" s="8">
        <v>9760746</v>
      </c>
      <c r="I37" s="8">
        <v>847000</v>
      </c>
      <c r="J37" s="8">
        <v>8913746</v>
      </c>
      <c r="K37" s="8">
        <v>2522146.44</v>
      </c>
      <c r="L37" s="8">
        <v>0</v>
      </c>
      <c r="M37" s="8">
        <v>2522146.44</v>
      </c>
      <c r="N37" s="9">
        <v>25.83</v>
      </c>
      <c r="O37" s="9">
        <v>0</v>
      </c>
      <c r="P37" s="9">
        <v>28.29</v>
      </c>
      <c r="Q37" s="8">
        <v>9760746</v>
      </c>
      <c r="R37" s="8">
        <v>1521500</v>
      </c>
      <c r="S37" s="8">
        <v>8239246</v>
      </c>
      <c r="T37" s="8">
        <v>2055284.06</v>
      </c>
      <c r="U37" s="8">
        <v>26844.98</v>
      </c>
      <c r="V37" s="8">
        <v>2028439.08</v>
      </c>
      <c r="W37" s="9">
        <v>21.05</v>
      </c>
      <c r="X37" s="9">
        <v>1.76</v>
      </c>
      <c r="Y37" s="9">
        <v>24.61</v>
      </c>
      <c r="Z37" s="8">
        <v>674500</v>
      </c>
      <c r="AA37" s="8">
        <v>493707.36</v>
      </c>
    </row>
    <row r="38" spans="1:27" ht="12.75">
      <c r="A38" s="35">
        <v>6</v>
      </c>
      <c r="B38" s="35">
        <v>3</v>
      </c>
      <c r="C38" s="35">
        <v>3</v>
      </c>
      <c r="D38" s="36">
        <v>2</v>
      </c>
      <c r="E38" s="37"/>
      <c r="F38" s="7" t="s">
        <v>86</v>
      </c>
      <c r="G38" s="55" t="s">
        <v>114</v>
      </c>
      <c r="H38" s="8">
        <v>38760593</v>
      </c>
      <c r="I38" s="8">
        <v>4400000</v>
      </c>
      <c r="J38" s="8">
        <v>34360593</v>
      </c>
      <c r="K38" s="8">
        <v>11222606.36</v>
      </c>
      <c r="L38" s="8">
        <v>797131.68</v>
      </c>
      <c r="M38" s="8">
        <v>10425474.68</v>
      </c>
      <c r="N38" s="9">
        <v>28.95</v>
      </c>
      <c r="O38" s="9">
        <v>18.11</v>
      </c>
      <c r="P38" s="9">
        <v>30.34</v>
      </c>
      <c r="Q38" s="8">
        <v>41311686</v>
      </c>
      <c r="R38" s="8">
        <v>10136300</v>
      </c>
      <c r="S38" s="8">
        <v>31175386</v>
      </c>
      <c r="T38" s="8">
        <v>8465776.38</v>
      </c>
      <c r="U38" s="8">
        <v>745773.87</v>
      </c>
      <c r="V38" s="8">
        <v>7720002.51</v>
      </c>
      <c r="W38" s="9">
        <v>20.49</v>
      </c>
      <c r="X38" s="9">
        <v>7.35</v>
      </c>
      <c r="Y38" s="9">
        <v>24.76</v>
      </c>
      <c r="Z38" s="8">
        <v>3185207</v>
      </c>
      <c r="AA38" s="8">
        <v>2705472.17</v>
      </c>
    </row>
    <row r="39" spans="1:27" ht="12.75">
      <c r="A39" s="35">
        <v>6</v>
      </c>
      <c r="B39" s="35">
        <v>12</v>
      </c>
      <c r="C39" s="35">
        <v>1</v>
      </c>
      <c r="D39" s="36">
        <v>2</v>
      </c>
      <c r="E39" s="37"/>
      <c r="F39" s="7" t="s">
        <v>86</v>
      </c>
      <c r="G39" s="55" t="s">
        <v>115</v>
      </c>
      <c r="H39" s="8">
        <v>19336857.47</v>
      </c>
      <c r="I39" s="8">
        <v>834065.47</v>
      </c>
      <c r="J39" s="8">
        <v>18502792</v>
      </c>
      <c r="K39" s="8">
        <v>5369002.86</v>
      </c>
      <c r="L39" s="8">
        <v>139461</v>
      </c>
      <c r="M39" s="8">
        <v>5229541.86</v>
      </c>
      <c r="N39" s="9">
        <v>27.76</v>
      </c>
      <c r="O39" s="9">
        <v>16.72</v>
      </c>
      <c r="P39" s="9">
        <v>28.26</v>
      </c>
      <c r="Q39" s="8">
        <v>21046473</v>
      </c>
      <c r="R39" s="8">
        <v>2792951</v>
      </c>
      <c r="S39" s="8">
        <v>18253522</v>
      </c>
      <c r="T39" s="8">
        <v>4526476.7</v>
      </c>
      <c r="U39" s="8">
        <v>47274</v>
      </c>
      <c r="V39" s="8">
        <v>4479202.7</v>
      </c>
      <c r="W39" s="9">
        <v>21.5</v>
      </c>
      <c r="X39" s="9">
        <v>1.69</v>
      </c>
      <c r="Y39" s="9">
        <v>24.53</v>
      </c>
      <c r="Z39" s="8">
        <v>249270</v>
      </c>
      <c r="AA39" s="8">
        <v>750339.16</v>
      </c>
    </row>
    <row r="40" spans="1:27" ht="12.75">
      <c r="A40" s="35">
        <v>6</v>
      </c>
      <c r="B40" s="35">
        <v>5</v>
      </c>
      <c r="C40" s="35">
        <v>2</v>
      </c>
      <c r="D40" s="36">
        <v>2</v>
      </c>
      <c r="E40" s="37"/>
      <c r="F40" s="7" t="s">
        <v>86</v>
      </c>
      <c r="G40" s="55" t="s">
        <v>116</v>
      </c>
      <c r="H40" s="8">
        <v>8030075</v>
      </c>
      <c r="I40" s="8">
        <v>345000</v>
      </c>
      <c r="J40" s="8">
        <v>7685075</v>
      </c>
      <c r="K40" s="8">
        <v>2273888.52</v>
      </c>
      <c r="L40" s="8">
        <v>198566</v>
      </c>
      <c r="M40" s="8">
        <v>2075322.52</v>
      </c>
      <c r="N40" s="9">
        <v>28.31</v>
      </c>
      <c r="O40" s="9">
        <v>57.55</v>
      </c>
      <c r="P40" s="9">
        <v>27</v>
      </c>
      <c r="Q40" s="8">
        <v>7967338</v>
      </c>
      <c r="R40" s="8">
        <v>1454447</v>
      </c>
      <c r="S40" s="8">
        <v>6512891</v>
      </c>
      <c r="T40" s="8">
        <v>2001624.74</v>
      </c>
      <c r="U40" s="8">
        <v>26100</v>
      </c>
      <c r="V40" s="8">
        <v>1975524.74</v>
      </c>
      <c r="W40" s="9">
        <v>25.12</v>
      </c>
      <c r="X40" s="9">
        <v>1.79</v>
      </c>
      <c r="Y40" s="9">
        <v>30.33</v>
      </c>
      <c r="Z40" s="8">
        <v>1172184</v>
      </c>
      <c r="AA40" s="8">
        <v>99797.78</v>
      </c>
    </row>
    <row r="41" spans="1:27" ht="12.75">
      <c r="A41" s="35">
        <v>6</v>
      </c>
      <c r="B41" s="35">
        <v>10</v>
      </c>
      <c r="C41" s="35">
        <v>1</v>
      </c>
      <c r="D41" s="36">
        <v>2</v>
      </c>
      <c r="E41" s="37"/>
      <c r="F41" s="7" t="s">
        <v>86</v>
      </c>
      <c r="G41" s="55" t="s">
        <v>117</v>
      </c>
      <c r="H41" s="8">
        <v>26918518</v>
      </c>
      <c r="I41" s="8">
        <v>696651</v>
      </c>
      <c r="J41" s="8">
        <v>26221867</v>
      </c>
      <c r="K41" s="8">
        <v>7843508.04</v>
      </c>
      <c r="L41" s="8">
        <v>14854</v>
      </c>
      <c r="M41" s="8">
        <v>7828654.04</v>
      </c>
      <c r="N41" s="9">
        <v>29.13</v>
      </c>
      <c r="O41" s="9">
        <v>2.13</v>
      </c>
      <c r="P41" s="9">
        <v>29.85</v>
      </c>
      <c r="Q41" s="8">
        <v>32057918</v>
      </c>
      <c r="R41" s="8">
        <v>9047470</v>
      </c>
      <c r="S41" s="8">
        <v>23010448</v>
      </c>
      <c r="T41" s="8">
        <v>5798220.71</v>
      </c>
      <c r="U41" s="8">
        <v>513119.82</v>
      </c>
      <c r="V41" s="8">
        <v>5285100.89</v>
      </c>
      <c r="W41" s="9">
        <v>18.08</v>
      </c>
      <c r="X41" s="9">
        <v>5.67</v>
      </c>
      <c r="Y41" s="9">
        <v>22.96</v>
      </c>
      <c r="Z41" s="8">
        <v>3211419</v>
      </c>
      <c r="AA41" s="8">
        <v>2543553.15</v>
      </c>
    </row>
    <row r="42" spans="1:27" ht="12.75">
      <c r="A42" s="35">
        <v>6</v>
      </c>
      <c r="B42" s="35">
        <v>15</v>
      </c>
      <c r="C42" s="35">
        <v>3</v>
      </c>
      <c r="D42" s="36">
        <v>2</v>
      </c>
      <c r="E42" s="37"/>
      <c r="F42" s="7" t="s">
        <v>86</v>
      </c>
      <c r="G42" s="55" t="s">
        <v>118</v>
      </c>
      <c r="H42" s="8">
        <v>12953108</v>
      </c>
      <c r="I42" s="8">
        <v>635134</v>
      </c>
      <c r="J42" s="8">
        <v>12317974</v>
      </c>
      <c r="K42" s="8">
        <v>3754449.25</v>
      </c>
      <c r="L42" s="8">
        <v>14700</v>
      </c>
      <c r="M42" s="8">
        <v>3739749.25</v>
      </c>
      <c r="N42" s="9">
        <v>28.98</v>
      </c>
      <c r="O42" s="9">
        <v>2.31</v>
      </c>
      <c r="P42" s="9">
        <v>30.36</v>
      </c>
      <c r="Q42" s="8">
        <v>13440692</v>
      </c>
      <c r="R42" s="8">
        <v>1488851</v>
      </c>
      <c r="S42" s="8">
        <v>11951841</v>
      </c>
      <c r="T42" s="8">
        <v>3106742.26</v>
      </c>
      <c r="U42" s="8">
        <v>28531.21</v>
      </c>
      <c r="V42" s="8">
        <v>3078211.05</v>
      </c>
      <c r="W42" s="9">
        <v>23.11</v>
      </c>
      <c r="X42" s="9">
        <v>1.91</v>
      </c>
      <c r="Y42" s="9">
        <v>25.75</v>
      </c>
      <c r="Z42" s="8">
        <v>366133</v>
      </c>
      <c r="AA42" s="8">
        <v>661538.2</v>
      </c>
    </row>
    <row r="43" spans="1:27" ht="12.75">
      <c r="A43" s="35">
        <v>6</v>
      </c>
      <c r="B43" s="35">
        <v>13</v>
      </c>
      <c r="C43" s="35">
        <v>1</v>
      </c>
      <c r="D43" s="36">
        <v>2</v>
      </c>
      <c r="E43" s="37"/>
      <c r="F43" s="7" t="s">
        <v>86</v>
      </c>
      <c r="G43" s="55" t="s">
        <v>119</v>
      </c>
      <c r="H43" s="8">
        <v>13781708.37</v>
      </c>
      <c r="I43" s="8">
        <v>1956530.37</v>
      </c>
      <c r="J43" s="8">
        <v>11825178</v>
      </c>
      <c r="K43" s="8">
        <v>3210419.35</v>
      </c>
      <c r="L43" s="8">
        <v>4320</v>
      </c>
      <c r="M43" s="8">
        <v>3206099.35</v>
      </c>
      <c r="N43" s="9">
        <v>23.29</v>
      </c>
      <c r="O43" s="9">
        <v>0.22</v>
      </c>
      <c r="P43" s="9">
        <v>27.11</v>
      </c>
      <c r="Q43" s="8">
        <v>15428152.13</v>
      </c>
      <c r="R43" s="8">
        <v>3602974.38</v>
      </c>
      <c r="S43" s="8">
        <v>11825177.75</v>
      </c>
      <c r="T43" s="8">
        <v>3010133.47</v>
      </c>
      <c r="U43" s="8">
        <v>0</v>
      </c>
      <c r="V43" s="8">
        <v>3010133.47</v>
      </c>
      <c r="W43" s="9">
        <v>19.51</v>
      </c>
      <c r="X43" s="9">
        <v>0</v>
      </c>
      <c r="Y43" s="9">
        <v>25.45</v>
      </c>
      <c r="Z43" s="8">
        <v>0.25</v>
      </c>
      <c r="AA43" s="8">
        <v>195965.88</v>
      </c>
    </row>
    <row r="44" spans="1:27" ht="12.75">
      <c r="A44" s="35">
        <v>6</v>
      </c>
      <c r="B44" s="35">
        <v>4</v>
      </c>
      <c r="C44" s="35">
        <v>2</v>
      </c>
      <c r="D44" s="36">
        <v>2</v>
      </c>
      <c r="E44" s="37"/>
      <c r="F44" s="7" t="s">
        <v>86</v>
      </c>
      <c r="G44" s="55" t="s">
        <v>120</v>
      </c>
      <c r="H44" s="8">
        <v>21368064</v>
      </c>
      <c r="I44" s="8">
        <v>6030069</v>
      </c>
      <c r="J44" s="8">
        <v>15337995</v>
      </c>
      <c r="K44" s="8">
        <v>3937154.3</v>
      </c>
      <c r="L44" s="8">
        <v>8730</v>
      </c>
      <c r="M44" s="8">
        <v>3928424.3</v>
      </c>
      <c r="N44" s="9">
        <v>18.42</v>
      </c>
      <c r="O44" s="9">
        <v>0.14</v>
      </c>
      <c r="P44" s="9">
        <v>25.61</v>
      </c>
      <c r="Q44" s="8">
        <v>21420635.01</v>
      </c>
      <c r="R44" s="8">
        <v>7726965</v>
      </c>
      <c r="S44" s="8">
        <v>13693670.01</v>
      </c>
      <c r="T44" s="8">
        <v>3926564.85</v>
      </c>
      <c r="U44" s="8">
        <v>780043.17</v>
      </c>
      <c r="V44" s="8">
        <v>3146521.68</v>
      </c>
      <c r="W44" s="9">
        <v>18.33</v>
      </c>
      <c r="X44" s="9">
        <v>10.09</v>
      </c>
      <c r="Y44" s="9">
        <v>22.97</v>
      </c>
      <c r="Z44" s="8">
        <v>1644324.99</v>
      </c>
      <c r="AA44" s="8">
        <v>781902.62</v>
      </c>
    </row>
    <row r="45" spans="1:27" ht="12.75">
      <c r="A45" s="35">
        <v>6</v>
      </c>
      <c r="B45" s="35">
        <v>3</v>
      </c>
      <c r="C45" s="35">
        <v>4</v>
      </c>
      <c r="D45" s="36">
        <v>2</v>
      </c>
      <c r="E45" s="37"/>
      <c r="F45" s="7" t="s">
        <v>86</v>
      </c>
      <c r="G45" s="55" t="s">
        <v>121</v>
      </c>
      <c r="H45" s="8">
        <v>21231328.47</v>
      </c>
      <c r="I45" s="8">
        <v>2039728.63</v>
      </c>
      <c r="J45" s="8">
        <v>19191599.84</v>
      </c>
      <c r="K45" s="8">
        <v>5910891.8</v>
      </c>
      <c r="L45" s="8">
        <v>4535.57</v>
      </c>
      <c r="M45" s="8">
        <v>5906356.23</v>
      </c>
      <c r="N45" s="9">
        <v>27.84</v>
      </c>
      <c r="O45" s="9">
        <v>0.22</v>
      </c>
      <c r="P45" s="9">
        <v>30.77</v>
      </c>
      <c r="Q45" s="8">
        <v>20611328.47</v>
      </c>
      <c r="R45" s="8">
        <v>2951693.97</v>
      </c>
      <c r="S45" s="8">
        <v>17659634.5</v>
      </c>
      <c r="T45" s="8">
        <v>4674443.89</v>
      </c>
      <c r="U45" s="8">
        <v>0</v>
      </c>
      <c r="V45" s="8">
        <v>4674443.89</v>
      </c>
      <c r="W45" s="9">
        <v>22.67</v>
      </c>
      <c r="X45" s="9">
        <v>0</v>
      </c>
      <c r="Y45" s="9">
        <v>26.46</v>
      </c>
      <c r="Z45" s="8">
        <v>1531965.34</v>
      </c>
      <c r="AA45" s="8">
        <v>1231912.34</v>
      </c>
    </row>
    <row r="46" spans="1:27" ht="12.75">
      <c r="A46" s="35">
        <v>6</v>
      </c>
      <c r="B46" s="35">
        <v>1</v>
      </c>
      <c r="C46" s="35">
        <v>4</v>
      </c>
      <c r="D46" s="36">
        <v>2</v>
      </c>
      <c r="E46" s="37"/>
      <c r="F46" s="7" t="s">
        <v>86</v>
      </c>
      <c r="G46" s="55" t="s">
        <v>122</v>
      </c>
      <c r="H46" s="8">
        <v>18303467</v>
      </c>
      <c r="I46" s="8">
        <v>2226984.44</v>
      </c>
      <c r="J46" s="8">
        <v>16076482.56</v>
      </c>
      <c r="K46" s="8">
        <v>4892499.37</v>
      </c>
      <c r="L46" s="8">
        <v>48000</v>
      </c>
      <c r="M46" s="8">
        <v>4844499.37</v>
      </c>
      <c r="N46" s="9">
        <v>26.72</v>
      </c>
      <c r="O46" s="9">
        <v>2.15</v>
      </c>
      <c r="P46" s="9">
        <v>30.13</v>
      </c>
      <c r="Q46" s="8">
        <v>17743467</v>
      </c>
      <c r="R46" s="8">
        <v>2674190.11</v>
      </c>
      <c r="S46" s="8">
        <v>15069276.89</v>
      </c>
      <c r="T46" s="8">
        <v>3979450.77</v>
      </c>
      <c r="U46" s="8">
        <v>309.57</v>
      </c>
      <c r="V46" s="8">
        <v>3979141.2</v>
      </c>
      <c r="W46" s="9">
        <v>22.42</v>
      </c>
      <c r="X46" s="9">
        <v>0.01</v>
      </c>
      <c r="Y46" s="9">
        <v>26.4</v>
      </c>
      <c r="Z46" s="8">
        <v>1007205.67</v>
      </c>
      <c r="AA46" s="8">
        <v>865358.17</v>
      </c>
    </row>
    <row r="47" spans="1:27" ht="12.75">
      <c r="A47" s="35">
        <v>6</v>
      </c>
      <c r="B47" s="35">
        <v>3</v>
      </c>
      <c r="C47" s="35">
        <v>5</v>
      </c>
      <c r="D47" s="36">
        <v>2</v>
      </c>
      <c r="E47" s="37"/>
      <c r="F47" s="7" t="s">
        <v>86</v>
      </c>
      <c r="G47" s="55" t="s">
        <v>123</v>
      </c>
      <c r="H47" s="8">
        <v>7721387.84</v>
      </c>
      <c r="I47" s="8">
        <v>919459.84</v>
      </c>
      <c r="J47" s="8">
        <v>6801928</v>
      </c>
      <c r="K47" s="8">
        <v>2029680.78</v>
      </c>
      <c r="L47" s="8">
        <v>15480</v>
      </c>
      <c r="M47" s="8">
        <v>2014200.78</v>
      </c>
      <c r="N47" s="9">
        <v>26.28</v>
      </c>
      <c r="O47" s="9">
        <v>1.68</v>
      </c>
      <c r="P47" s="9">
        <v>29.61</v>
      </c>
      <c r="Q47" s="8">
        <v>6936590.8</v>
      </c>
      <c r="R47" s="8">
        <v>405314.77</v>
      </c>
      <c r="S47" s="8">
        <v>6531276.03</v>
      </c>
      <c r="T47" s="8">
        <v>1681295.93</v>
      </c>
      <c r="U47" s="8">
        <v>2382.9</v>
      </c>
      <c r="V47" s="8">
        <v>1678913.03</v>
      </c>
      <c r="W47" s="9">
        <v>24.23</v>
      </c>
      <c r="X47" s="9">
        <v>0.58</v>
      </c>
      <c r="Y47" s="9">
        <v>25.7</v>
      </c>
      <c r="Z47" s="8">
        <v>270651.97</v>
      </c>
      <c r="AA47" s="8">
        <v>335287.75</v>
      </c>
    </row>
    <row r="48" spans="1:27" ht="12.75">
      <c r="A48" s="35">
        <v>6</v>
      </c>
      <c r="B48" s="35">
        <v>7</v>
      </c>
      <c r="C48" s="35">
        <v>3</v>
      </c>
      <c r="D48" s="36">
        <v>2</v>
      </c>
      <c r="E48" s="37"/>
      <c r="F48" s="7" t="s">
        <v>86</v>
      </c>
      <c r="G48" s="55" t="s">
        <v>124</v>
      </c>
      <c r="H48" s="8">
        <v>12153412</v>
      </c>
      <c r="I48" s="8">
        <v>411258</v>
      </c>
      <c r="J48" s="8">
        <v>11742154</v>
      </c>
      <c r="K48" s="8">
        <v>3499922.13</v>
      </c>
      <c r="L48" s="8">
        <v>0</v>
      </c>
      <c r="M48" s="8">
        <v>3499922.13</v>
      </c>
      <c r="N48" s="9">
        <v>28.79</v>
      </c>
      <c r="O48" s="9">
        <v>0</v>
      </c>
      <c r="P48" s="9">
        <v>29.8</v>
      </c>
      <c r="Q48" s="8">
        <v>11818412</v>
      </c>
      <c r="R48" s="8">
        <v>1410380</v>
      </c>
      <c r="S48" s="8">
        <v>10408032</v>
      </c>
      <c r="T48" s="8">
        <v>2518331.43</v>
      </c>
      <c r="U48" s="8">
        <v>1080.7</v>
      </c>
      <c r="V48" s="8">
        <v>2517250.73</v>
      </c>
      <c r="W48" s="9">
        <v>21.3</v>
      </c>
      <c r="X48" s="9">
        <v>0.07</v>
      </c>
      <c r="Y48" s="9">
        <v>24.18</v>
      </c>
      <c r="Z48" s="8">
        <v>1334122</v>
      </c>
      <c r="AA48" s="8">
        <v>982671.4</v>
      </c>
    </row>
    <row r="49" spans="1:27" ht="12.75">
      <c r="A49" s="35">
        <v>6</v>
      </c>
      <c r="B49" s="35">
        <v>5</v>
      </c>
      <c r="C49" s="35">
        <v>3</v>
      </c>
      <c r="D49" s="36">
        <v>2</v>
      </c>
      <c r="E49" s="37"/>
      <c r="F49" s="7" t="s">
        <v>86</v>
      </c>
      <c r="G49" s="55" t="s">
        <v>125</v>
      </c>
      <c r="H49" s="8">
        <v>15627636.2</v>
      </c>
      <c r="I49" s="8">
        <v>0</v>
      </c>
      <c r="J49" s="8">
        <v>15627636.2</v>
      </c>
      <c r="K49" s="8">
        <v>4835077.29</v>
      </c>
      <c r="L49" s="8">
        <v>0</v>
      </c>
      <c r="M49" s="8">
        <v>4835077.29</v>
      </c>
      <c r="N49" s="9">
        <v>30.93</v>
      </c>
      <c r="O49" s="9"/>
      <c r="P49" s="9">
        <v>30.93</v>
      </c>
      <c r="Q49" s="8">
        <v>18320565.63</v>
      </c>
      <c r="R49" s="8">
        <v>3494516</v>
      </c>
      <c r="S49" s="8">
        <v>14826049.63</v>
      </c>
      <c r="T49" s="8">
        <v>4283790.37</v>
      </c>
      <c r="U49" s="8">
        <v>125240.63</v>
      </c>
      <c r="V49" s="8">
        <v>4158549.74</v>
      </c>
      <c r="W49" s="9">
        <v>23.38</v>
      </c>
      <c r="X49" s="9">
        <v>3.58</v>
      </c>
      <c r="Y49" s="9">
        <v>28.04</v>
      </c>
      <c r="Z49" s="8">
        <v>801586.57</v>
      </c>
      <c r="AA49" s="8">
        <v>676527.55</v>
      </c>
    </row>
    <row r="50" spans="1:27" ht="12.75">
      <c r="A50" s="35">
        <v>6</v>
      </c>
      <c r="B50" s="35">
        <v>6</v>
      </c>
      <c r="C50" s="35">
        <v>2</v>
      </c>
      <c r="D50" s="36">
        <v>2</v>
      </c>
      <c r="E50" s="37"/>
      <c r="F50" s="7" t="s">
        <v>86</v>
      </c>
      <c r="G50" s="55" t="s">
        <v>126</v>
      </c>
      <c r="H50" s="8">
        <v>13113790.71</v>
      </c>
      <c r="I50" s="8">
        <v>886439</v>
      </c>
      <c r="J50" s="8">
        <v>12227351.71</v>
      </c>
      <c r="K50" s="8">
        <v>3563206.83</v>
      </c>
      <c r="L50" s="8">
        <v>0</v>
      </c>
      <c r="M50" s="8">
        <v>3563206.83</v>
      </c>
      <c r="N50" s="9">
        <v>27.17</v>
      </c>
      <c r="O50" s="9">
        <v>0</v>
      </c>
      <c r="P50" s="9">
        <v>29.14</v>
      </c>
      <c r="Q50" s="8">
        <v>14344049.71</v>
      </c>
      <c r="R50" s="8">
        <v>2124817</v>
      </c>
      <c r="S50" s="8">
        <v>12219232.71</v>
      </c>
      <c r="T50" s="8">
        <v>3178683.32</v>
      </c>
      <c r="U50" s="8">
        <v>0</v>
      </c>
      <c r="V50" s="8">
        <v>3178683.32</v>
      </c>
      <c r="W50" s="9">
        <v>22.16</v>
      </c>
      <c r="X50" s="9">
        <v>0</v>
      </c>
      <c r="Y50" s="9">
        <v>26.01</v>
      </c>
      <c r="Z50" s="8">
        <v>8119</v>
      </c>
      <c r="AA50" s="8">
        <v>384523.51</v>
      </c>
    </row>
    <row r="51" spans="1:27" ht="12.75">
      <c r="A51" s="35">
        <v>6</v>
      </c>
      <c r="B51" s="35">
        <v>8</v>
      </c>
      <c r="C51" s="35">
        <v>3</v>
      </c>
      <c r="D51" s="36">
        <v>2</v>
      </c>
      <c r="E51" s="37"/>
      <c r="F51" s="7" t="s">
        <v>86</v>
      </c>
      <c r="G51" s="55" t="s">
        <v>127</v>
      </c>
      <c r="H51" s="8">
        <v>24286920</v>
      </c>
      <c r="I51" s="8">
        <v>7498128</v>
      </c>
      <c r="J51" s="8">
        <v>16788792</v>
      </c>
      <c r="K51" s="8">
        <v>5633656.35</v>
      </c>
      <c r="L51" s="8">
        <v>715241.01</v>
      </c>
      <c r="M51" s="8">
        <v>4918415.34</v>
      </c>
      <c r="N51" s="9">
        <v>23.19</v>
      </c>
      <c r="O51" s="9">
        <v>9.53</v>
      </c>
      <c r="P51" s="9">
        <v>29.29</v>
      </c>
      <c r="Q51" s="8">
        <v>25642563</v>
      </c>
      <c r="R51" s="8">
        <v>9998445</v>
      </c>
      <c r="S51" s="8">
        <v>15644118</v>
      </c>
      <c r="T51" s="8">
        <v>4880320.71</v>
      </c>
      <c r="U51" s="8">
        <v>911455.1</v>
      </c>
      <c r="V51" s="8">
        <v>3968865.61</v>
      </c>
      <c r="W51" s="9">
        <v>19.03</v>
      </c>
      <c r="X51" s="9">
        <v>9.11</v>
      </c>
      <c r="Y51" s="9">
        <v>25.36</v>
      </c>
      <c r="Z51" s="8">
        <v>1144674</v>
      </c>
      <c r="AA51" s="8">
        <v>949549.73</v>
      </c>
    </row>
    <row r="52" spans="1:27" ht="12.75">
      <c r="A52" s="35">
        <v>6</v>
      </c>
      <c r="B52" s="35">
        <v>9</v>
      </c>
      <c r="C52" s="35">
        <v>4</v>
      </c>
      <c r="D52" s="36">
        <v>2</v>
      </c>
      <c r="E52" s="37"/>
      <c r="F52" s="7" t="s">
        <v>86</v>
      </c>
      <c r="G52" s="55" t="s">
        <v>128</v>
      </c>
      <c r="H52" s="8">
        <v>26967127.8</v>
      </c>
      <c r="I52" s="8">
        <v>3828464</v>
      </c>
      <c r="J52" s="8">
        <v>23138663.8</v>
      </c>
      <c r="K52" s="8">
        <v>7196071.59</v>
      </c>
      <c r="L52" s="8">
        <v>0</v>
      </c>
      <c r="M52" s="8">
        <v>7196071.59</v>
      </c>
      <c r="N52" s="9">
        <v>26.68</v>
      </c>
      <c r="O52" s="9">
        <v>0</v>
      </c>
      <c r="P52" s="9">
        <v>31.09</v>
      </c>
      <c r="Q52" s="8">
        <v>26689975.8</v>
      </c>
      <c r="R52" s="8">
        <v>7196024</v>
      </c>
      <c r="S52" s="8">
        <v>19493951.8</v>
      </c>
      <c r="T52" s="8">
        <v>5194376.77</v>
      </c>
      <c r="U52" s="8">
        <v>35840.67</v>
      </c>
      <c r="V52" s="8">
        <v>5158536.1</v>
      </c>
      <c r="W52" s="9">
        <v>19.46</v>
      </c>
      <c r="X52" s="9">
        <v>0.49</v>
      </c>
      <c r="Y52" s="9">
        <v>26.46</v>
      </c>
      <c r="Z52" s="8">
        <v>3644712</v>
      </c>
      <c r="AA52" s="8">
        <v>2037535.49</v>
      </c>
    </row>
    <row r="53" spans="1:27" ht="12.75">
      <c r="A53" s="35">
        <v>6</v>
      </c>
      <c r="B53" s="35">
        <v>9</v>
      </c>
      <c r="C53" s="35">
        <v>5</v>
      </c>
      <c r="D53" s="36">
        <v>2</v>
      </c>
      <c r="E53" s="37"/>
      <c r="F53" s="7" t="s">
        <v>86</v>
      </c>
      <c r="G53" s="55" t="s">
        <v>129</v>
      </c>
      <c r="H53" s="8">
        <v>37029608</v>
      </c>
      <c r="I53" s="8">
        <v>13064669</v>
      </c>
      <c r="J53" s="8">
        <v>23964939</v>
      </c>
      <c r="K53" s="8">
        <v>8699219.79</v>
      </c>
      <c r="L53" s="8">
        <v>1746036</v>
      </c>
      <c r="M53" s="8">
        <v>6953183.79</v>
      </c>
      <c r="N53" s="9">
        <v>23.49</v>
      </c>
      <c r="O53" s="9">
        <v>13.36</v>
      </c>
      <c r="P53" s="9">
        <v>29.01</v>
      </c>
      <c r="Q53" s="8">
        <v>37851107</v>
      </c>
      <c r="R53" s="8">
        <v>16145786</v>
      </c>
      <c r="S53" s="8">
        <v>21705321</v>
      </c>
      <c r="T53" s="8">
        <v>7848718.98</v>
      </c>
      <c r="U53" s="8">
        <v>1910883.41</v>
      </c>
      <c r="V53" s="8">
        <v>5937835.57</v>
      </c>
      <c r="W53" s="9">
        <v>20.73</v>
      </c>
      <c r="X53" s="9">
        <v>11.83</v>
      </c>
      <c r="Y53" s="9">
        <v>27.35</v>
      </c>
      <c r="Z53" s="8">
        <v>2259618</v>
      </c>
      <c r="AA53" s="8">
        <v>1015348.22</v>
      </c>
    </row>
    <row r="54" spans="1:27" ht="12.75">
      <c r="A54" s="35">
        <v>6</v>
      </c>
      <c r="B54" s="35">
        <v>5</v>
      </c>
      <c r="C54" s="35">
        <v>4</v>
      </c>
      <c r="D54" s="36">
        <v>2</v>
      </c>
      <c r="E54" s="37"/>
      <c r="F54" s="7" t="s">
        <v>86</v>
      </c>
      <c r="G54" s="55" t="s">
        <v>130</v>
      </c>
      <c r="H54" s="8">
        <v>20147535.3</v>
      </c>
      <c r="I54" s="8">
        <v>3334378</v>
      </c>
      <c r="J54" s="8">
        <v>16813157.3</v>
      </c>
      <c r="K54" s="8">
        <v>4573854.84</v>
      </c>
      <c r="L54" s="8">
        <v>620.55</v>
      </c>
      <c r="M54" s="8">
        <v>4573234.29</v>
      </c>
      <c r="N54" s="9">
        <v>22.7</v>
      </c>
      <c r="O54" s="9">
        <v>0.01</v>
      </c>
      <c r="P54" s="9">
        <v>27.2</v>
      </c>
      <c r="Q54" s="8">
        <v>22427733.3</v>
      </c>
      <c r="R54" s="8">
        <v>7939758</v>
      </c>
      <c r="S54" s="8">
        <v>14487975.3</v>
      </c>
      <c r="T54" s="8">
        <v>4087304.08</v>
      </c>
      <c r="U54" s="8">
        <v>502202.19</v>
      </c>
      <c r="V54" s="8">
        <v>3585101.89</v>
      </c>
      <c r="W54" s="9">
        <v>18.22</v>
      </c>
      <c r="X54" s="9">
        <v>6.32</v>
      </c>
      <c r="Y54" s="9">
        <v>24.74</v>
      </c>
      <c r="Z54" s="8">
        <v>2325182</v>
      </c>
      <c r="AA54" s="8">
        <v>988132.4</v>
      </c>
    </row>
    <row r="55" spans="1:27" ht="12.75">
      <c r="A55" s="35">
        <v>6</v>
      </c>
      <c r="B55" s="35">
        <v>2</v>
      </c>
      <c r="C55" s="35">
        <v>6</v>
      </c>
      <c r="D55" s="36">
        <v>2</v>
      </c>
      <c r="E55" s="37"/>
      <c r="F55" s="7" t="s">
        <v>86</v>
      </c>
      <c r="G55" s="55" t="s">
        <v>131</v>
      </c>
      <c r="H55" s="8">
        <v>10294088</v>
      </c>
      <c r="I55" s="8">
        <v>428469</v>
      </c>
      <c r="J55" s="8">
        <v>9865619</v>
      </c>
      <c r="K55" s="8">
        <v>2983594.98</v>
      </c>
      <c r="L55" s="8">
        <v>0</v>
      </c>
      <c r="M55" s="8">
        <v>2983594.98</v>
      </c>
      <c r="N55" s="9">
        <v>28.98</v>
      </c>
      <c r="O55" s="9">
        <v>0</v>
      </c>
      <c r="P55" s="9">
        <v>30.24</v>
      </c>
      <c r="Q55" s="8">
        <v>11783632</v>
      </c>
      <c r="R55" s="8">
        <v>1941350</v>
      </c>
      <c r="S55" s="8">
        <v>9842282</v>
      </c>
      <c r="T55" s="8">
        <v>2323369.67</v>
      </c>
      <c r="U55" s="8">
        <v>4780.7</v>
      </c>
      <c r="V55" s="8">
        <v>2318588.97</v>
      </c>
      <c r="W55" s="9">
        <v>19.71</v>
      </c>
      <c r="X55" s="9">
        <v>0.24</v>
      </c>
      <c r="Y55" s="9">
        <v>23.55</v>
      </c>
      <c r="Z55" s="8">
        <v>23337</v>
      </c>
      <c r="AA55" s="8">
        <v>665006.01</v>
      </c>
    </row>
    <row r="56" spans="1:27" ht="12.75">
      <c r="A56" s="35">
        <v>6</v>
      </c>
      <c r="B56" s="35">
        <v>6</v>
      </c>
      <c r="C56" s="35">
        <v>3</v>
      </c>
      <c r="D56" s="36">
        <v>2</v>
      </c>
      <c r="E56" s="37"/>
      <c r="F56" s="7" t="s">
        <v>86</v>
      </c>
      <c r="G56" s="55" t="s">
        <v>132</v>
      </c>
      <c r="H56" s="8">
        <v>12861981</v>
      </c>
      <c r="I56" s="8">
        <v>5199881.2</v>
      </c>
      <c r="J56" s="8">
        <v>7662099.8</v>
      </c>
      <c r="K56" s="8">
        <v>2183268.75</v>
      </c>
      <c r="L56" s="8">
        <v>7436.81</v>
      </c>
      <c r="M56" s="8">
        <v>2175831.94</v>
      </c>
      <c r="N56" s="9">
        <v>16.97</v>
      </c>
      <c r="O56" s="9">
        <v>0.14</v>
      </c>
      <c r="P56" s="9">
        <v>28.39</v>
      </c>
      <c r="Q56" s="8">
        <v>15093807</v>
      </c>
      <c r="R56" s="8">
        <v>7243927</v>
      </c>
      <c r="S56" s="8">
        <v>7849880</v>
      </c>
      <c r="T56" s="8">
        <v>2044550.27</v>
      </c>
      <c r="U56" s="8">
        <v>90935.6</v>
      </c>
      <c r="V56" s="8">
        <v>1953614.67</v>
      </c>
      <c r="W56" s="9">
        <v>13.54</v>
      </c>
      <c r="X56" s="9">
        <v>1.25</v>
      </c>
      <c r="Y56" s="9">
        <v>24.88</v>
      </c>
      <c r="Z56" s="8">
        <v>-187780.2</v>
      </c>
      <c r="AA56" s="8">
        <v>222217.27</v>
      </c>
    </row>
    <row r="57" spans="1:27" ht="12.75">
      <c r="A57" s="35">
        <v>6</v>
      </c>
      <c r="B57" s="35">
        <v>7</v>
      </c>
      <c r="C57" s="35">
        <v>4</v>
      </c>
      <c r="D57" s="36">
        <v>2</v>
      </c>
      <c r="E57" s="37"/>
      <c r="F57" s="7" t="s">
        <v>86</v>
      </c>
      <c r="G57" s="55" t="s">
        <v>133</v>
      </c>
      <c r="H57" s="8">
        <v>19067398.88</v>
      </c>
      <c r="I57" s="8">
        <v>708000</v>
      </c>
      <c r="J57" s="8">
        <v>18359398.88</v>
      </c>
      <c r="K57" s="8">
        <v>5426985.65</v>
      </c>
      <c r="L57" s="8">
        <v>43907.81</v>
      </c>
      <c r="M57" s="8">
        <v>5383077.84</v>
      </c>
      <c r="N57" s="9">
        <v>28.46</v>
      </c>
      <c r="O57" s="9">
        <v>6.2</v>
      </c>
      <c r="P57" s="9">
        <v>29.32</v>
      </c>
      <c r="Q57" s="8">
        <v>18767398.88</v>
      </c>
      <c r="R57" s="8">
        <v>780049.18</v>
      </c>
      <c r="S57" s="8">
        <v>17987349.7</v>
      </c>
      <c r="T57" s="8">
        <v>4642048.32</v>
      </c>
      <c r="U57" s="8">
        <v>99</v>
      </c>
      <c r="V57" s="8">
        <v>4641949.32</v>
      </c>
      <c r="W57" s="9">
        <v>24.73</v>
      </c>
      <c r="X57" s="9">
        <v>0.01</v>
      </c>
      <c r="Y57" s="9">
        <v>25.8</v>
      </c>
      <c r="Z57" s="8">
        <v>372049.18</v>
      </c>
      <c r="AA57" s="8">
        <v>741128.52</v>
      </c>
    </row>
    <row r="58" spans="1:27" ht="12.75">
      <c r="A58" s="35">
        <v>6</v>
      </c>
      <c r="B58" s="35">
        <v>20</v>
      </c>
      <c r="C58" s="35">
        <v>2</v>
      </c>
      <c r="D58" s="36">
        <v>2</v>
      </c>
      <c r="E58" s="37"/>
      <c r="F58" s="7" t="s">
        <v>86</v>
      </c>
      <c r="G58" s="55" t="s">
        <v>134</v>
      </c>
      <c r="H58" s="8">
        <v>10686057.51</v>
      </c>
      <c r="I58" s="8">
        <v>53300</v>
      </c>
      <c r="J58" s="8">
        <v>10632757.51</v>
      </c>
      <c r="K58" s="8">
        <v>3205203.92</v>
      </c>
      <c r="L58" s="8">
        <v>0</v>
      </c>
      <c r="M58" s="8">
        <v>3205203.92</v>
      </c>
      <c r="N58" s="9">
        <v>29.99</v>
      </c>
      <c r="O58" s="9">
        <v>0</v>
      </c>
      <c r="P58" s="9">
        <v>30.14</v>
      </c>
      <c r="Q58" s="8">
        <v>11150487.51</v>
      </c>
      <c r="R58" s="8">
        <v>586130</v>
      </c>
      <c r="S58" s="8">
        <v>10564357.51</v>
      </c>
      <c r="T58" s="8">
        <v>2856422.3</v>
      </c>
      <c r="U58" s="8">
        <v>3321</v>
      </c>
      <c r="V58" s="8">
        <v>2853101.3</v>
      </c>
      <c r="W58" s="9">
        <v>25.61</v>
      </c>
      <c r="X58" s="9">
        <v>0.56</v>
      </c>
      <c r="Y58" s="9">
        <v>27</v>
      </c>
      <c r="Z58" s="8">
        <v>68400</v>
      </c>
      <c r="AA58" s="8">
        <v>352102.62</v>
      </c>
    </row>
    <row r="59" spans="1:27" ht="12.75">
      <c r="A59" s="35">
        <v>6</v>
      </c>
      <c r="B59" s="35">
        <v>19</v>
      </c>
      <c r="C59" s="35">
        <v>2</v>
      </c>
      <c r="D59" s="36">
        <v>2</v>
      </c>
      <c r="E59" s="37"/>
      <c r="F59" s="7" t="s">
        <v>86</v>
      </c>
      <c r="G59" s="55" t="s">
        <v>135</v>
      </c>
      <c r="H59" s="8">
        <v>11482515.36</v>
      </c>
      <c r="I59" s="8">
        <v>3775369.95</v>
      </c>
      <c r="J59" s="8">
        <v>7707145.41</v>
      </c>
      <c r="K59" s="8">
        <v>2142873.78</v>
      </c>
      <c r="L59" s="8">
        <v>45900</v>
      </c>
      <c r="M59" s="8">
        <v>2096973.78</v>
      </c>
      <c r="N59" s="9">
        <v>18.66</v>
      </c>
      <c r="O59" s="9">
        <v>1.21</v>
      </c>
      <c r="P59" s="9">
        <v>27.2</v>
      </c>
      <c r="Q59" s="8">
        <v>10956637.18</v>
      </c>
      <c r="R59" s="8">
        <v>3788869.95</v>
      </c>
      <c r="S59" s="8">
        <v>7167767.23</v>
      </c>
      <c r="T59" s="8">
        <v>1777063.83</v>
      </c>
      <c r="U59" s="8">
        <v>20852.31</v>
      </c>
      <c r="V59" s="8">
        <v>1756211.52</v>
      </c>
      <c r="W59" s="9">
        <v>16.21</v>
      </c>
      <c r="X59" s="9">
        <v>0.55</v>
      </c>
      <c r="Y59" s="9">
        <v>24.5</v>
      </c>
      <c r="Z59" s="8">
        <v>539378.18</v>
      </c>
      <c r="AA59" s="8">
        <v>340762.26</v>
      </c>
    </row>
    <row r="60" spans="1:27" ht="12.75">
      <c r="A60" s="35">
        <v>6</v>
      </c>
      <c r="B60" s="35">
        <v>19</v>
      </c>
      <c r="C60" s="35">
        <v>3</v>
      </c>
      <c r="D60" s="36">
        <v>2</v>
      </c>
      <c r="E60" s="37"/>
      <c r="F60" s="7" t="s">
        <v>86</v>
      </c>
      <c r="G60" s="55" t="s">
        <v>136</v>
      </c>
      <c r="H60" s="8">
        <v>11202202</v>
      </c>
      <c r="I60" s="8">
        <v>340000</v>
      </c>
      <c r="J60" s="8">
        <v>10862202</v>
      </c>
      <c r="K60" s="8">
        <v>3162715.93</v>
      </c>
      <c r="L60" s="8">
        <v>3740.28</v>
      </c>
      <c r="M60" s="8">
        <v>3158975.65</v>
      </c>
      <c r="N60" s="9">
        <v>28.23</v>
      </c>
      <c r="O60" s="9">
        <v>1.1</v>
      </c>
      <c r="P60" s="9">
        <v>29.08</v>
      </c>
      <c r="Q60" s="8">
        <v>10890719.84</v>
      </c>
      <c r="R60" s="8">
        <v>845799.84</v>
      </c>
      <c r="S60" s="8">
        <v>10044920</v>
      </c>
      <c r="T60" s="8">
        <v>2663878.79</v>
      </c>
      <c r="U60" s="8">
        <v>1244.44</v>
      </c>
      <c r="V60" s="8">
        <v>2662634.35</v>
      </c>
      <c r="W60" s="9">
        <v>24.46</v>
      </c>
      <c r="X60" s="9">
        <v>0.14</v>
      </c>
      <c r="Y60" s="9">
        <v>26.5</v>
      </c>
      <c r="Z60" s="8">
        <v>817282</v>
      </c>
      <c r="AA60" s="8">
        <v>496341.3</v>
      </c>
    </row>
    <row r="61" spans="1:27" ht="12.75">
      <c r="A61" s="35">
        <v>6</v>
      </c>
      <c r="B61" s="35">
        <v>4</v>
      </c>
      <c r="C61" s="35">
        <v>3</v>
      </c>
      <c r="D61" s="36">
        <v>2</v>
      </c>
      <c r="E61" s="37"/>
      <c r="F61" s="7" t="s">
        <v>86</v>
      </c>
      <c r="G61" s="55" t="s">
        <v>137</v>
      </c>
      <c r="H61" s="8">
        <v>17177701</v>
      </c>
      <c r="I61" s="8">
        <v>3295598</v>
      </c>
      <c r="J61" s="8">
        <v>13882103</v>
      </c>
      <c r="K61" s="8">
        <v>4865249.89</v>
      </c>
      <c r="L61" s="8">
        <v>947123</v>
      </c>
      <c r="M61" s="8">
        <v>3918126.89</v>
      </c>
      <c r="N61" s="9">
        <v>28.32</v>
      </c>
      <c r="O61" s="9">
        <v>28.73</v>
      </c>
      <c r="P61" s="9">
        <v>28.22</v>
      </c>
      <c r="Q61" s="8">
        <v>16537998</v>
      </c>
      <c r="R61" s="8">
        <v>2939373.48</v>
      </c>
      <c r="S61" s="8">
        <v>13598624.52</v>
      </c>
      <c r="T61" s="8">
        <v>3458518.34</v>
      </c>
      <c r="U61" s="8">
        <v>619.82</v>
      </c>
      <c r="V61" s="8">
        <v>3457898.52</v>
      </c>
      <c r="W61" s="9">
        <v>20.91</v>
      </c>
      <c r="X61" s="9">
        <v>0.02</v>
      </c>
      <c r="Y61" s="9">
        <v>25.42</v>
      </c>
      <c r="Z61" s="8">
        <v>283478.48</v>
      </c>
      <c r="AA61" s="8">
        <v>460228.37</v>
      </c>
    </row>
    <row r="62" spans="1:27" ht="12.75">
      <c r="A62" s="35">
        <v>6</v>
      </c>
      <c r="B62" s="35">
        <v>4</v>
      </c>
      <c r="C62" s="35">
        <v>4</v>
      </c>
      <c r="D62" s="36">
        <v>2</v>
      </c>
      <c r="E62" s="37"/>
      <c r="F62" s="7" t="s">
        <v>86</v>
      </c>
      <c r="G62" s="55" t="s">
        <v>89</v>
      </c>
      <c r="H62" s="8">
        <v>28791935</v>
      </c>
      <c r="I62" s="8">
        <v>3438159</v>
      </c>
      <c r="J62" s="8">
        <v>25353776</v>
      </c>
      <c r="K62" s="8">
        <v>7719387.23</v>
      </c>
      <c r="L62" s="8">
        <v>178583</v>
      </c>
      <c r="M62" s="8">
        <v>7540804.23</v>
      </c>
      <c r="N62" s="9">
        <v>26.81</v>
      </c>
      <c r="O62" s="9">
        <v>5.19</v>
      </c>
      <c r="P62" s="9">
        <v>29.74</v>
      </c>
      <c r="Q62" s="8">
        <v>32648105</v>
      </c>
      <c r="R62" s="8">
        <v>6600376</v>
      </c>
      <c r="S62" s="8">
        <v>26047729</v>
      </c>
      <c r="T62" s="8">
        <v>8337639.59</v>
      </c>
      <c r="U62" s="8">
        <v>2572157.28</v>
      </c>
      <c r="V62" s="8">
        <v>5765482.31</v>
      </c>
      <c r="W62" s="9">
        <v>25.53</v>
      </c>
      <c r="X62" s="9">
        <v>38.96</v>
      </c>
      <c r="Y62" s="9">
        <v>22.13</v>
      </c>
      <c r="Z62" s="8">
        <v>-693953</v>
      </c>
      <c r="AA62" s="8">
        <v>1775321.92</v>
      </c>
    </row>
    <row r="63" spans="1:27" ht="12.75">
      <c r="A63" s="35">
        <v>6</v>
      </c>
      <c r="B63" s="35">
        <v>6</v>
      </c>
      <c r="C63" s="35">
        <v>4</v>
      </c>
      <c r="D63" s="36">
        <v>2</v>
      </c>
      <c r="E63" s="37"/>
      <c r="F63" s="7" t="s">
        <v>86</v>
      </c>
      <c r="G63" s="55" t="s">
        <v>138</v>
      </c>
      <c r="H63" s="8">
        <v>24254228.05</v>
      </c>
      <c r="I63" s="8">
        <v>4139178.11</v>
      </c>
      <c r="J63" s="8">
        <v>20115049.94</v>
      </c>
      <c r="K63" s="8">
        <v>6012806.6</v>
      </c>
      <c r="L63" s="8">
        <v>14690.89</v>
      </c>
      <c r="M63" s="8">
        <v>5998115.71</v>
      </c>
      <c r="N63" s="9">
        <v>24.79</v>
      </c>
      <c r="O63" s="9">
        <v>0.35</v>
      </c>
      <c r="P63" s="9">
        <v>29.81</v>
      </c>
      <c r="Q63" s="8">
        <v>24887382.05</v>
      </c>
      <c r="R63" s="8">
        <v>6091837.11</v>
      </c>
      <c r="S63" s="8">
        <v>18795544.94</v>
      </c>
      <c r="T63" s="8">
        <v>6574937.24</v>
      </c>
      <c r="U63" s="8">
        <v>1220365.11</v>
      </c>
      <c r="V63" s="8">
        <v>5354572.13</v>
      </c>
      <c r="W63" s="9">
        <v>26.41</v>
      </c>
      <c r="X63" s="9">
        <v>20.03</v>
      </c>
      <c r="Y63" s="9">
        <v>28.48</v>
      </c>
      <c r="Z63" s="8">
        <v>1319505</v>
      </c>
      <c r="AA63" s="8">
        <v>643543.58</v>
      </c>
    </row>
    <row r="64" spans="1:27" ht="12.75">
      <c r="A64" s="35">
        <v>6</v>
      </c>
      <c r="B64" s="35">
        <v>9</v>
      </c>
      <c r="C64" s="35">
        <v>6</v>
      </c>
      <c r="D64" s="36">
        <v>2</v>
      </c>
      <c r="E64" s="37"/>
      <c r="F64" s="7" t="s">
        <v>86</v>
      </c>
      <c r="G64" s="55" t="s">
        <v>139</v>
      </c>
      <c r="H64" s="8">
        <v>23295068.5</v>
      </c>
      <c r="I64" s="8">
        <v>3974728.5</v>
      </c>
      <c r="J64" s="8">
        <v>19320340</v>
      </c>
      <c r="K64" s="8">
        <v>6085075.51</v>
      </c>
      <c r="L64" s="8">
        <v>169500</v>
      </c>
      <c r="M64" s="8">
        <v>5915575.51</v>
      </c>
      <c r="N64" s="9">
        <v>26.12</v>
      </c>
      <c r="O64" s="9">
        <v>4.26</v>
      </c>
      <c r="P64" s="9">
        <v>30.61</v>
      </c>
      <c r="Q64" s="8">
        <v>25569014.58</v>
      </c>
      <c r="R64" s="8">
        <v>7518585.28</v>
      </c>
      <c r="S64" s="8">
        <v>18050429.3</v>
      </c>
      <c r="T64" s="8">
        <v>4575298.47</v>
      </c>
      <c r="U64" s="8">
        <v>101819.82</v>
      </c>
      <c r="V64" s="8">
        <v>4473478.65</v>
      </c>
      <c r="W64" s="9">
        <v>17.89</v>
      </c>
      <c r="X64" s="9">
        <v>1.35</v>
      </c>
      <c r="Y64" s="9">
        <v>24.78</v>
      </c>
      <c r="Z64" s="8">
        <v>1269910.7</v>
      </c>
      <c r="AA64" s="8">
        <v>1442096.86</v>
      </c>
    </row>
    <row r="65" spans="1:27" ht="12.75">
      <c r="A65" s="35">
        <v>6</v>
      </c>
      <c r="B65" s="35">
        <v>13</v>
      </c>
      <c r="C65" s="35">
        <v>2</v>
      </c>
      <c r="D65" s="36">
        <v>2</v>
      </c>
      <c r="E65" s="37"/>
      <c r="F65" s="7" t="s">
        <v>86</v>
      </c>
      <c r="G65" s="55" t="s">
        <v>140</v>
      </c>
      <c r="H65" s="8">
        <v>19090790</v>
      </c>
      <c r="I65" s="8">
        <v>7817907</v>
      </c>
      <c r="J65" s="8">
        <v>11272883</v>
      </c>
      <c r="K65" s="8">
        <v>3229733.6</v>
      </c>
      <c r="L65" s="8">
        <v>205448.55</v>
      </c>
      <c r="M65" s="8">
        <v>3024285.05</v>
      </c>
      <c r="N65" s="9">
        <v>16.91</v>
      </c>
      <c r="O65" s="9">
        <v>2.62</v>
      </c>
      <c r="P65" s="9">
        <v>26.82</v>
      </c>
      <c r="Q65" s="8">
        <v>19730714</v>
      </c>
      <c r="R65" s="8">
        <v>8481957</v>
      </c>
      <c r="S65" s="8">
        <v>11248757</v>
      </c>
      <c r="T65" s="8">
        <v>2720953.45</v>
      </c>
      <c r="U65" s="8">
        <v>88016.54</v>
      </c>
      <c r="V65" s="8">
        <v>2632936.91</v>
      </c>
      <c r="W65" s="9">
        <v>13.79</v>
      </c>
      <c r="X65" s="9">
        <v>1.03</v>
      </c>
      <c r="Y65" s="9">
        <v>23.4</v>
      </c>
      <c r="Z65" s="8">
        <v>24126</v>
      </c>
      <c r="AA65" s="8">
        <v>391348.14</v>
      </c>
    </row>
    <row r="66" spans="1:27" ht="12.75">
      <c r="A66" s="35">
        <v>6</v>
      </c>
      <c r="B66" s="35">
        <v>14</v>
      </c>
      <c r="C66" s="35">
        <v>3</v>
      </c>
      <c r="D66" s="36">
        <v>2</v>
      </c>
      <c r="E66" s="37"/>
      <c r="F66" s="7" t="s">
        <v>86</v>
      </c>
      <c r="G66" s="55" t="s">
        <v>141</v>
      </c>
      <c r="H66" s="8">
        <v>16264628</v>
      </c>
      <c r="I66" s="8">
        <v>5391109</v>
      </c>
      <c r="J66" s="8">
        <v>10873519</v>
      </c>
      <c r="K66" s="8">
        <v>3438550.68</v>
      </c>
      <c r="L66" s="8">
        <v>15510.72</v>
      </c>
      <c r="M66" s="8">
        <v>3423039.96</v>
      </c>
      <c r="N66" s="9">
        <v>21.14</v>
      </c>
      <c r="O66" s="9">
        <v>0.28</v>
      </c>
      <c r="P66" s="9">
        <v>31.48</v>
      </c>
      <c r="Q66" s="8">
        <v>20057148</v>
      </c>
      <c r="R66" s="8">
        <v>9370000</v>
      </c>
      <c r="S66" s="8">
        <v>10687148</v>
      </c>
      <c r="T66" s="8">
        <v>3704853.63</v>
      </c>
      <c r="U66" s="8">
        <v>998094.33</v>
      </c>
      <c r="V66" s="8">
        <v>2706759.3</v>
      </c>
      <c r="W66" s="9">
        <v>18.47</v>
      </c>
      <c r="X66" s="9">
        <v>10.65</v>
      </c>
      <c r="Y66" s="9">
        <v>25.32</v>
      </c>
      <c r="Z66" s="8">
        <v>186371</v>
      </c>
      <c r="AA66" s="8">
        <v>716280.66</v>
      </c>
    </row>
    <row r="67" spans="1:27" ht="12.75">
      <c r="A67" s="35">
        <v>6</v>
      </c>
      <c r="B67" s="35">
        <v>1</v>
      </c>
      <c r="C67" s="35">
        <v>5</v>
      </c>
      <c r="D67" s="36">
        <v>2</v>
      </c>
      <c r="E67" s="37"/>
      <c r="F67" s="7" t="s">
        <v>86</v>
      </c>
      <c r="G67" s="55" t="s">
        <v>142</v>
      </c>
      <c r="H67" s="8">
        <v>26674563.14</v>
      </c>
      <c r="I67" s="8">
        <v>10638447.55</v>
      </c>
      <c r="J67" s="8">
        <v>16036115.59</v>
      </c>
      <c r="K67" s="8">
        <v>4630303.58</v>
      </c>
      <c r="L67" s="8">
        <v>65060.97</v>
      </c>
      <c r="M67" s="8">
        <v>4565242.61</v>
      </c>
      <c r="N67" s="9">
        <v>17.35</v>
      </c>
      <c r="O67" s="9">
        <v>0.61</v>
      </c>
      <c r="P67" s="9">
        <v>28.46</v>
      </c>
      <c r="Q67" s="8">
        <v>34503170.87</v>
      </c>
      <c r="R67" s="8">
        <v>20976794.7</v>
      </c>
      <c r="S67" s="8">
        <v>13526376.17</v>
      </c>
      <c r="T67" s="8">
        <v>4803155.24</v>
      </c>
      <c r="U67" s="8">
        <v>1336879.99</v>
      </c>
      <c r="V67" s="8">
        <v>3466275.25</v>
      </c>
      <c r="W67" s="9">
        <v>13.92</v>
      </c>
      <c r="X67" s="9">
        <v>6.37</v>
      </c>
      <c r="Y67" s="9">
        <v>25.62</v>
      </c>
      <c r="Z67" s="8">
        <v>2509739.42</v>
      </c>
      <c r="AA67" s="8">
        <v>1098967.36</v>
      </c>
    </row>
    <row r="68" spans="1:27" ht="12.75">
      <c r="A68" s="35">
        <v>6</v>
      </c>
      <c r="B68" s="35">
        <v>18</v>
      </c>
      <c r="C68" s="35">
        <v>3</v>
      </c>
      <c r="D68" s="36">
        <v>2</v>
      </c>
      <c r="E68" s="37"/>
      <c r="F68" s="7" t="s">
        <v>86</v>
      </c>
      <c r="G68" s="55" t="s">
        <v>143</v>
      </c>
      <c r="H68" s="8">
        <v>9365590.8</v>
      </c>
      <c r="I68" s="8">
        <v>394400</v>
      </c>
      <c r="J68" s="8">
        <v>8971190.8</v>
      </c>
      <c r="K68" s="8">
        <v>2622647.88</v>
      </c>
      <c r="L68" s="8">
        <v>34420</v>
      </c>
      <c r="M68" s="8">
        <v>2588227.88</v>
      </c>
      <c r="N68" s="9">
        <v>28</v>
      </c>
      <c r="O68" s="9">
        <v>8.72</v>
      </c>
      <c r="P68" s="9">
        <v>28.85</v>
      </c>
      <c r="Q68" s="8">
        <v>9218190.8</v>
      </c>
      <c r="R68" s="8">
        <v>391200</v>
      </c>
      <c r="S68" s="8">
        <v>8826990.8</v>
      </c>
      <c r="T68" s="8">
        <v>2311224.06</v>
      </c>
      <c r="U68" s="8">
        <v>9675.26</v>
      </c>
      <c r="V68" s="8">
        <v>2301548.8</v>
      </c>
      <c r="W68" s="9">
        <v>25.07</v>
      </c>
      <c r="X68" s="9">
        <v>2.47</v>
      </c>
      <c r="Y68" s="9">
        <v>26.07</v>
      </c>
      <c r="Z68" s="8">
        <v>144200</v>
      </c>
      <c r="AA68" s="8">
        <v>286679.08</v>
      </c>
    </row>
    <row r="69" spans="1:27" ht="12.75">
      <c r="A69" s="35">
        <v>6</v>
      </c>
      <c r="B69" s="35">
        <v>9</v>
      </c>
      <c r="C69" s="35">
        <v>7</v>
      </c>
      <c r="D69" s="36">
        <v>2</v>
      </c>
      <c r="E69" s="37"/>
      <c r="F69" s="7" t="s">
        <v>86</v>
      </c>
      <c r="G69" s="55" t="s">
        <v>144</v>
      </c>
      <c r="H69" s="8">
        <v>38829562.54</v>
      </c>
      <c r="I69" s="8">
        <v>2776546</v>
      </c>
      <c r="J69" s="8">
        <v>36053016.54</v>
      </c>
      <c r="K69" s="8">
        <v>11268986.1</v>
      </c>
      <c r="L69" s="8">
        <v>20083.14</v>
      </c>
      <c r="M69" s="8">
        <v>11248902.96</v>
      </c>
      <c r="N69" s="9">
        <v>29.02</v>
      </c>
      <c r="O69" s="9">
        <v>0.72</v>
      </c>
      <c r="P69" s="9">
        <v>31.2</v>
      </c>
      <c r="Q69" s="8">
        <v>45556583.91</v>
      </c>
      <c r="R69" s="8">
        <v>13737073.81</v>
      </c>
      <c r="S69" s="8">
        <v>31819510.1</v>
      </c>
      <c r="T69" s="8">
        <v>7534811.33</v>
      </c>
      <c r="U69" s="8">
        <v>33006.57</v>
      </c>
      <c r="V69" s="8">
        <v>7501804.76</v>
      </c>
      <c r="W69" s="9">
        <v>16.53</v>
      </c>
      <c r="X69" s="9">
        <v>0.24</v>
      </c>
      <c r="Y69" s="9">
        <v>23.57</v>
      </c>
      <c r="Z69" s="8">
        <v>4233506.44</v>
      </c>
      <c r="AA69" s="8">
        <v>3747098.2</v>
      </c>
    </row>
    <row r="70" spans="1:27" ht="12.75">
      <c r="A70" s="35">
        <v>6</v>
      </c>
      <c r="B70" s="35">
        <v>8</v>
      </c>
      <c r="C70" s="35">
        <v>4</v>
      </c>
      <c r="D70" s="36">
        <v>2</v>
      </c>
      <c r="E70" s="37"/>
      <c r="F70" s="7" t="s">
        <v>86</v>
      </c>
      <c r="G70" s="55" t="s">
        <v>145</v>
      </c>
      <c r="H70" s="8">
        <v>9259457</v>
      </c>
      <c r="I70" s="8">
        <v>1532005</v>
      </c>
      <c r="J70" s="8">
        <v>7727452</v>
      </c>
      <c r="K70" s="8">
        <v>2597494.55</v>
      </c>
      <c r="L70" s="8">
        <v>441115.22</v>
      </c>
      <c r="M70" s="8">
        <v>2156379.33</v>
      </c>
      <c r="N70" s="9">
        <v>28.05</v>
      </c>
      <c r="O70" s="9">
        <v>28.79</v>
      </c>
      <c r="P70" s="9">
        <v>27.9</v>
      </c>
      <c r="Q70" s="8">
        <v>10336130</v>
      </c>
      <c r="R70" s="8">
        <v>2786250</v>
      </c>
      <c r="S70" s="8">
        <v>7549880</v>
      </c>
      <c r="T70" s="8">
        <v>2366038.3</v>
      </c>
      <c r="U70" s="8">
        <v>561475.62</v>
      </c>
      <c r="V70" s="8">
        <v>1804562.68</v>
      </c>
      <c r="W70" s="9">
        <v>22.89</v>
      </c>
      <c r="X70" s="9">
        <v>20.15</v>
      </c>
      <c r="Y70" s="9">
        <v>23.9</v>
      </c>
      <c r="Z70" s="8">
        <v>177572</v>
      </c>
      <c r="AA70" s="8">
        <v>351816.65</v>
      </c>
    </row>
    <row r="71" spans="1:27" ht="12.75">
      <c r="A71" s="35">
        <v>6</v>
      </c>
      <c r="B71" s="35">
        <v>12</v>
      </c>
      <c r="C71" s="35">
        <v>2</v>
      </c>
      <c r="D71" s="36">
        <v>2</v>
      </c>
      <c r="E71" s="37"/>
      <c r="F71" s="7" t="s">
        <v>86</v>
      </c>
      <c r="G71" s="55" t="s">
        <v>146</v>
      </c>
      <c r="H71" s="8">
        <v>19916178</v>
      </c>
      <c r="I71" s="8">
        <v>1301679</v>
      </c>
      <c r="J71" s="8">
        <v>18614499</v>
      </c>
      <c r="K71" s="8">
        <v>5998282.67</v>
      </c>
      <c r="L71" s="8">
        <v>442314.75</v>
      </c>
      <c r="M71" s="8">
        <v>5555967.92</v>
      </c>
      <c r="N71" s="9">
        <v>30.11</v>
      </c>
      <c r="O71" s="9">
        <v>33.98</v>
      </c>
      <c r="P71" s="9">
        <v>29.84</v>
      </c>
      <c r="Q71" s="8">
        <v>20793378</v>
      </c>
      <c r="R71" s="8">
        <v>3651447</v>
      </c>
      <c r="S71" s="8">
        <v>17141931</v>
      </c>
      <c r="T71" s="8">
        <v>4222830.64</v>
      </c>
      <c r="U71" s="8">
        <v>11289.01</v>
      </c>
      <c r="V71" s="8">
        <v>4211541.63</v>
      </c>
      <c r="W71" s="9">
        <v>20.3</v>
      </c>
      <c r="X71" s="9">
        <v>0.3</v>
      </c>
      <c r="Y71" s="9">
        <v>24.56</v>
      </c>
      <c r="Z71" s="8">
        <v>1472568</v>
      </c>
      <c r="AA71" s="8">
        <v>1344426.29</v>
      </c>
    </row>
    <row r="72" spans="1:27" ht="12.75">
      <c r="A72" s="35">
        <v>6</v>
      </c>
      <c r="B72" s="35">
        <v>3</v>
      </c>
      <c r="C72" s="35">
        <v>6</v>
      </c>
      <c r="D72" s="36">
        <v>2</v>
      </c>
      <c r="E72" s="37"/>
      <c r="F72" s="7" t="s">
        <v>86</v>
      </c>
      <c r="G72" s="55" t="s">
        <v>147</v>
      </c>
      <c r="H72" s="8">
        <v>12877038.45</v>
      </c>
      <c r="I72" s="8">
        <v>869722</v>
      </c>
      <c r="J72" s="8">
        <v>12007316.45</v>
      </c>
      <c r="K72" s="8">
        <v>3632901.93</v>
      </c>
      <c r="L72" s="8">
        <v>4934</v>
      </c>
      <c r="M72" s="8">
        <v>3627967.93</v>
      </c>
      <c r="N72" s="9">
        <v>28.21</v>
      </c>
      <c r="O72" s="9">
        <v>0.56</v>
      </c>
      <c r="P72" s="9">
        <v>30.21</v>
      </c>
      <c r="Q72" s="8">
        <v>13773235.45</v>
      </c>
      <c r="R72" s="8">
        <v>2933047</v>
      </c>
      <c r="S72" s="8">
        <v>10840188.45</v>
      </c>
      <c r="T72" s="8">
        <v>2983039.56</v>
      </c>
      <c r="U72" s="8">
        <v>26726.87</v>
      </c>
      <c r="V72" s="8">
        <v>2956312.69</v>
      </c>
      <c r="W72" s="9">
        <v>21.65</v>
      </c>
      <c r="X72" s="9">
        <v>0.91</v>
      </c>
      <c r="Y72" s="9">
        <v>27.27</v>
      </c>
      <c r="Z72" s="8">
        <v>1167128</v>
      </c>
      <c r="AA72" s="8">
        <v>671655.24</v>
      </c>
    </row>
    <row r="73" spans="1:27" ht="12.75">
      <c r="A73" s="35">
        <v>6</v>
      </c>
      <c r="B73" s="35">
        <v>8</v>
      </c>
      <c r="C73" s="35">
        <v>5</v>
      </c>
      <c r="D73" s="36">
        <v>2</v>
      </c>
      <c r="E73" s="37"/>
      <c r="F73" s="7" t="s">
        <v>86</v>
      </c>
      <c r="G73" s="55" t="s">
        <v>148</v>
      </c>
      <c r="H73" s="8">
        <v>17961453</v>
      </c>
      <c r="I73" s="8">
        <v>358905</v>
      </c>
      <c r="J73" s="8">
        <v>17602548</v>
      </c>
      <c r="K73" s="8">
        <v>5778434.65</v>
      </c>
      <c r="L73" s="8">
        <v>184944.83</v>
      </c>
      <c r="M73" s="8">
        <v>5593489.82</v>
      </c>
      <c r="N73" s="9">
        <v>32.17</v>
      </c>
      <c r="O73" s="9">
        <v>51.53</v>
      </c>
      <c r="P73" s="9">
        <v>31.77</v>
      </c>
      <c r="Q73" s="8">
        <v>18000742</v>
      </c>
      <c r="R73" s="8">
        <v>739528</v>
      </c>
      <c r="S73" s="8">
        <v>17261214</v>
      </c>
      <c r="T73" s="8">
        <v>4290249.28</v>
      </c>
      <c r="U73" s="8">
        <v>51329.64</v>
      </c>
      <c r="V73" s="8">
        <v>4238919.64</v>
      </c>
      <c r="W73" s="9">
        <v>23.83</v>
      </c>
      <c r="X73" s="9">
        <v>6.94</v>
      </c>
      <c r="Y73" s="9">
        <v>24.55</v>
      </c>
      <c r="Z73" s="8">
        <v>341334</v>
      </c>
      <c r="AA73" s="8">
        <v>1354570.18</v>
      </c>
    </row>
    <row r="74" spans="1:27" ht="12.75">
      <c r="A74" s="35">
        <v>6</v>
      </c>
      <c r="B74" s="35">
        <v>12</v>
      </c>
      <c r="C74" s="35">
        <v>3</v>
      </c>
      <c r="D74" s="36">
        <v>2</v>
      </c>
      <c r="E74" s="37"/>
      <c r="F74" s="7" t="s">
        <v>86</v>
      </c>
      <c r="G74" s="55" t="s">
        <v>149</v>
      </c>
      <c r="H74" s="8">
        <v>18031780.46</v>
      </c>
      <c r="I74" s="8">
        <v>3487788</v>
      </c>
      <c r="J74" s="8">
        <v>14543992.46</v>
      </c>
      <c r="K74" s="8">
        <v>4375243.25</v>
      </c>
      <c r="L74" s="8">
        <v>0</v>
      </c>
      <c r="M74" s="8">
        <v>4375243.25</v>
      </c>
      <c r="N74" s="9">
        <v>24.26</v>
      </c>
      <c r="O74" s="9">
        <v>0</v>
      </c>
      <c r="P74" s="9">
        <v>30.08</v>
      </c>
      <c r="Q74" s="8">
        <v>20642595.85</v>
      </c>
      <c r="R74" s="8">
        <v>6331766.69</v>
      </c>
      <c r="S74" s="8">
        <v>14310829.16</v>
      </c>
      <c r="T74" s="8">
        <v>3949925.94</v>
      </c>
      <c r="U74" s="8">
        <v>52157.32</v>
      </c>
      <c r="V74" s="8">
        <v>3897768.62</v>
      </c>
      <c r="W74" s="9">
        <v>19.13</v>
      </c>
      <c r="X74" s="9">
        <v>0.82</v>
      </c>
      <c r="Y74" s="9">
        <v>27.23</v>
      </c>
      <c r="Z74" s="8">
        <v>233163.3</v>
      </c>
      <c r="AA74" s="8">
        <v>477474.63</v>
      </c>
    </row>
    <row r="75" spans="1:27" ht="12.75">
      <c r="A75" s="35">
        <v>6</v>
      </c>
      <c r="B75" s="35">
        <v>15</v>
      </c>
      <c r="C75" s="35">
        <v>4</v>
      </c>
      <c r="D75" s="36">
        <v>2</v>
      </c>
      <c r="E75" s="37"/>
      <c r="F75" s="7" t="s">
        <v>86</v>
      </c>
      <c r="G75" s="55" t="s">
        <v>150</v>
      </c>
      <c r="H75" s="8">
        <v>23997547</v>
      </c>
      <c r="I75" s="8">
        <v>2243049</v>
      </c>
      <c r="J75" s="8">
        <v>21754498</v>
      </c>
      <c r="K75" s="8">
        <v>6524059.63</v>
      </c>
      <c r="L75" s="8">
        <v>1800</v>
      </c>
      <c r="M75" s="8">
        <v>6522259.63</v>
      </c>
      <c r="N75" s="9">
        <v>27.18</v>
      </c>
      <c r="O75" s="9">
        <v>0.08</v>
      </c>
      <c r="P75" s="9">
        <v>29.98</v>
      </c>
      <c r="Q75" s="8">
        <v>26952823</v>
      </c>
      <c r="R75" s="8">
        <v>5422101</v>
      </c>
      <c r="S75" s="8">
        <v>21530722</v>
      </c>
      <c r="T75" s="8">
        <v>5267658.88</v>
      </c>
      <c r="U75" s="8">
        <v>69224.3</v>
      </c>
      <c r="V75" s="8">
        <v>5198434.58</v>
      </c>
      <c r="W75" s="9">
        <v>19.54</v>
      </c>
      <c r="X75" s="9">
        <v>1.27</v>
      </c>
      <c r="Y75" s="9">
        <v>24.14</v>
      </c>
      <c r="Z75" s="8">
        <v>223776</v>
      </c>
      <c r="AA75" s="8">
        <v>1323825.05</v>
      </c>
    </row>
    <row r="76" spans="1:27" ht="12.75">
      <c r="A76" s="35">
        <v>6</v>
      </c>
      <c r="B76" s="35">
        <v>16</v>
      </c>
      <c r="C76" s="35">
        <v>2</v>
      </c>
      <c r="D76" s="36">
        <v>2</v>
      </c>
      <c r="E76" s="37"/>
      <c r="F76" s="7" t="s">
        <v>86</v>
      </c>
      <c r="G76" s="55" t="s">
        <v>151</v>
      </c>
      <c r="H76" s="8">
        <v>20511941</v>
      </c>
      <c r="I76" s="8">
        <v>60000</v>
      </c>
      <c r="J76" s="8">
        <v>20451941</v>
      </c>
      <c r="K76" s="8">
        <v>6595684.87</v>
      </c>
      <c r="L76" s="8">
        <v>0</v>
      </c>
      <c r="M76" s="8">
        <v>6595684.87</v>
      </c>
      <c r="N76" s="9">
        <v>32.15</v>
      </c>
      <c r="O76" s="9">
        <v>0</v>
      </c>
      <c r="P76" s="9">
        <v>32.24</v>
      </c>
      <c r="Q76" s="8">
        <v>21281076</v>
      </c>
      <c r="R76" s="8">
        <v>2627804</v>
      </c>
      <c r="S76" s="8">
        <v>18653272</v>
      </c>
      <c r="T76" s="8">
        <v>4959645.25</v>
      </c>
      <c r="U76" s="8">
        <v>9797.01</v>
      </c>
      <c r="V76" s="8">
        <v>4949848.24</v>
      </c>
      <c r="W76" s="9">
        <v>23.3</v>
      </c>
      <c r="X76" s="9">
        <v>0.37</v>
      </c>
      <c r="Y76" s="9">
        <v>26.53</v>
      </c>
      <c r="Z76" s="8">
        <v>1798669</v>
      </c>
      <c r="AA76" s="8">
        <v>1645836.63</v>
      </c>
    </row>
    <row r="77" spans="1:27" ht="12.75">
      <c r="A77" s="35">
        <v>6</v>
      </c>
      <c r="B77" s="35">
        <v>1</v>
      </c>
      <c r="C77" s="35">
        <v>6</v>
      </c>
      <c r="D77" s="36">
        <v>2</v>
      </c>
      <c r="E77" s="37"/>
      <c r="F77" s="7" t="s">
        <v>86</v>
      </c>
      <c r="G77" s="55" t="s">
        <v>152</v>
      </c>
      <c r="H77" s="8">
        <v>11904923</v>
      </c>
      <c r="I77" s="8">
        <v>1224603</v>
      </c>
      <c r="J77" s="8">
        <v>10680320</v>
      </c>
      <c r="K77" s="8">
        <v>3006786.66</v>
      </c>
      <c r="L77" s="8">
        <v>0</v>
      </c>
      <c r="M77" s="8">
        <v>3006786.66</v>
      </c>
      <c r="N77" s="9">
        <v>25.25</v>
      </c>
      <c r="O77" s="9">
        <v>0</v>
      </c>
      <c r="P77" s="9">
        <v>28.15</v>
      </c>
      <c r="Q77" s="8">
        <v>11444923</v>
      </c>
      <c r="R77" s="8">
        <v>1911863.74</v>
      </c>
      <c r="S77" s="8">
        <v>9533059.26</v>
      </c>
      <c r="T77" s="8">
        <v>2954435.61</v>
      </c>
      <c r="U77" s="8">
        <v>374341.92</v>
      </c>
      <c r="V77" s="8">
        <v>2580093.69</v>
      </c>
      <c r="W77" s="9">
        <v>25.81</v>
      </c>
      <c r="X77" s="9">
        <v>19.57</v>
      </c>
      <c r="Y77" s="9">
        <v>27.06</v>
      </c>
      <c r="Z77" s="8">
        <v>1147260.74</v>
      </c>
      <c r="AA77" s="8">
        <v>426692.97</v>
      </c>
    </row>
    <row r="78" spans="1:27" ht="12.75">
      <c r="A78" s="35">
        <v>6</v>
      </c>
      <c r="B78" s="35">
        <v>15</v>
      </c>
      <c r="C78" s="35">
        <v>5</v>
      </c>
      <c r="D78" s="36">
        <v>2</v>
      </c>
      <c r="E78" s="37"/>
      <c r="F78" s="7" t="s">
        <v>86</v>
      </c>
      <c r="G78" s="55" t="s">
        <v>153</v>
      </c>
      <c r="H78" s="8">
        <v>13981884</v>
      </c>
      <c r="I78" s="8">
        <v>1643050.64</v>
      </c>
      <c r="J78" s="8">
        <v>12338833.36</v>
      </c>
      <c r="K78" s="8">
        <v>3946358.51</v>
      </c>
      <c r="L78" s="8">
        <v>93698</v>
      </c>
      <c r="M78" s="8">
        <v>3852660.51</v>
      </c>
      <c r="N78" s="9">
        <v>28.22</v>
      </c>
      <c r="O78" s="9">
        <v>5.7</v>
      </c>
      <c r="P78" s="9">
        <v>31.22</v>
      </c>
      <c r="Q78" s="8">
        <v>13898812</v>
      </c>
      <c r="R78" s="8">
        <v>2303636.41</v>
      </c>
      <c r="S78" s="8">
        <v>11595175.59</v>
      </c>
      <c r="T78" s="8">
        <v>3232651.45</v>
      </c>
      <c r="U78" s="8">
        <v>8273.88</v>
      </c>
      <c r="V78" s="8">
        <v>3224377.57</v>
      </c>
      <c r="W78" s="9">
        <v>23.25</v>
      </c>
      <c r="X78" s="9">
        <v>0.35</v>
      </c>
      <c r="Y78" s="9">
        <v>27.8</v>
      </c>
      <c r="Z78" s="8">
        <v>743657.77</v>
      </c>
      <c r="AA78" s="8">
        <v>628282.94</v>
      </c>
    </row>
    <row r="79" spans="1:27" ht="12.75">
      <c r="A79" s="35">
        <v>6</v>
      </c>
      <c r="B79" s="35">
        <v>20</v>
      </c>
      <c r="C79" s="35">
        <v>3</v>
      </c>
      <c r="D79" s="36">
        <v>2</v>
      </c>
      <c r="E79" s="37"/>
      <c r="F79" s="7" t="s">
        <v>86</v>
      </c>
      <c r="G79" s="55" t="s">
        <v>154</v>
      </c>
      <c r="H79" s="8">
        <v>14866953.88</v>
      </c>
      <c r="I79" s="8">
        <v>1712116</v>
      </c>
      <c r="J79" s="8">
        <v>13154837.88</v>
      </c>
      <c r="K79" s="8">
        <v>4330827.48</v>
      </c>
      <c r="L79" s="8">
        <v>616475.75</v>
      </c>
      <c r="M79" s="8">
        <v>3714351.73</v>
      </c>
      <c r="N79" s="9">
        <v>29.13</v>
      </c>
      <c r="O79" s="9">
        <v>36</v>
      </c>
      <c r="P79" s="9">
        <v>28.23</v>
      </c>
      <c r="Q79" s="8">
        <v>15028713.88</v>
      </c>
      <c r="R79" s="8">
        <v>2374432</v>
      </c>
      <c r="S79" s="8">
        <v>12654281.88</v>
      </c>
      <c r="T79" s="8">
        <v>3339047.66</v>
      </c>
      <c r="U79" s="8">
        <v>96543.91</v>
      </c>
      <c r="V79" s="8">
        <v>3242503.75</v>
      </c>
      <c r="W79" s="9">
        <v>22.21</v>
      </c>
      <c r="X79" s="9">
        <v>4.06</v>
      </c>
      <c r="Y79" s="9">
        <v>25.62</v>
      </c>
      <c r="Z79" s="8">
        <v>500556</v>
      </c>
      <c r="AA79" s="8">
        <v>471847.98</v>
      </c>
    </row>
    <row r="80" spans="1:27" ht="12.75">
      <c r="A80" s="35">
        <v>6</v>
      </c>
      <c r="B80" s="35">
        <v>9</v>
      </c>
      <c r="C80" s="35">
        <v>8</v>
      </c>
      <c r="D80" s="36">
        <v>2</v>
      </c>
      <c r="E80" s="37"/>
      <c r="F80" s="7" t="s">
        <v>86</v>
      </c>
      <c r="G80" s="55" t="s">
        <v>155</v>
      </c>
      <c r="H80" s="8">
        <v>29460691.44</v>
      </c>
      <c r="I80" s="8">
        <v>1231215.77</v>
      </c>
      <c r="J80" s="8">
        <v>28229475.67</v>
      </c>
      <c r="K80" s="8">
        <v>8672748.21</v>
      </c>
      <c r="L80" s="8">
        <v>319194.89</v>
      </c>
      <c r="M80" s="8">
        <v>8353553.32</v>
      </c>
      <c r="N80" s="9">
        <v>29.43</v>
      </c>
      <c r="O80" s="9">
        <v>25.92</v>
      </c>
      <c r="P80" s="9">
        <v>29.59</v>
      </c>
      <c r="Q80" s="8">
        <v>33830836.34</v>
      </c>
      <c r="R80" s="8">
        <v>8103306.22</v>
      </c>
      <c r="S80" s="8">
        <v>25727530.12</v>
      </c>
      <c r="T80" s="8">
        <v>7000784.35</v>
      </c>
      <c r="U80" s="8">
        <v>472856.7</v>
      </c>
      <c r="V80" s="8">
        <v>6527927.65</v>
      </c>
      <c r="W80" s="9">
        <v>20.69</v>
      </c>
      <c r="X80" s="9">
        <v>5.83</v>
      </c>
      <c r="Y80" s="9">
        <v>25.37</v>
      </c>
      <c r="Z80" s="8">
        <v>2501945.55</v>
      </c>
      <c r="AA80" s="8">
        <v>1825625.67</v>
      </c>
    </row>
    <row r="81" spans="1:27" ht="12.75">
      <c r="A81" s="35">
        <v>6</v>
      </c>
      <c r="B81" s="35">
        <v>1</v>
      </c>
      <c r="C81" s="35">
        <v>7</v>
      </c>
      <c r="D81" s="36">
        <v>2</v>
      </c>
      <c r="E81" s="37"/>
      <c r="F81" s="7" t="s">
        <v>86</v>
      </c>
      <c r="G81" s="55" t="s">
        <v>156</v>
      </c>
      <c r="H81" s="8">
        <v>21244346.44</v>
      </c>
      <c r="I81" s="8">
        <v>8739942</v>
      </c>
      <c r="J81" s="8">
        <v>12504404.44</v>
      </c>
      <c r="K81" s="8">
        <v>4566980.79</v>
      </c>
      <c r="L81" s="8">
        <v>863934</v>
      </c>
      <c r="M81" s="8">
        <v>3703046.79</v>
      </c>
      <c r="N81" s="9">
        <v>21.49</v>
      </c>
      <c r="O81" s="9">
        <v>9.88</v>
      </c>
      <c r="P81" s="9">
        <v>29.61</v>
      </c>
      <c r="Q81" s="8">
        <v>21669274.44</v>
      </c>
      <c r="R81" s="8">
        <v>9464241</v>
      </c>
      <c r="S81" s="8">
        <v>12205033.44</v>
      </c>
      <c r="T81" s="8">
        <v>3172221.35</v>
      </c>
      <c r="U81" s="8">
        <v>619.82</v>
      </c>
      <c r="V81" s="8">
        <v>3171601.53</v>
      </c>
      <c r="W81" s="9">
        <v>14.63</v>
      </c>
      <c r="X81" s="9">
        <v>0</v>
      </c>
      <c r="Y81" s="9">
        <v>25.98</v>
      </c>
      <c r="Z81" s="8">
        <v>299371</v>
      </c>
      <c r="AA81" s="8">
        <v>531445.26</v>
      </c>
    </row>
    <row r="82" spans="1:27" ht="12.75">
      <c r="A82" s="35">
        <v>6</v>
      </c>
      <c r="B82" s="35">
        <v>14</v>
      </c>
      <c r="C82" s="35">
        <v>5</v>
      </c>
      <c r="D82" s="36">
        <v>2</v>
      </c>
      <c r="E82" s="37"/>
      <c r="F82" s="7" t="s">
        <v>86</v>
      </c>
      <c r="G82" s="55" t="s">
        <v>157</v>
      </c>
      <c r="H82" s="8">
        <v>27893780</v>
      </c>
      <c r="I82" s="8">
        <v>3307284</v>
      </c>
      <c r="J82" s="8">
        <v>24586496</v>
      </c>
      <c r="K82" s="8">
        <v>8344594.56</v>
      </c>
      <c r="L82" s="8">
        <v>159496</v>
      </c>
      <c r="M82" s="8">
        <v>8185098.56</v>
      </c>
      <c r="N82" s="9">
        <v>29.91</v>
      </c>
      <c r="O82" s="9">
        <v>4.82</v>
      </c>
      <c r="P82" s="9">
        <v>33.29</v>
      </c>
      <c r="Q82" s="8">
        <v>30540512</v>
      </c>
      <c r="R82" s="8">
        <v>7696543</v>
      </c>
      <c r="S82" s="8">
        <v>22843969</v>
      </c>
      <c r="T82" s="8">
        <v>6699869.71</v>
      </c>
      <c r="U82" s="8">
        <v>242425.68</v>
      </c>
      <c r="V82" s="8">
        <v>6457444.03</v>
      </c>
      <c r="W82" s="9">
        <v>21.93</v>
      </c>
      <c r="X82" s="9">
        <v>3.14</v>
      </c>
      <c r="Y82" s="9">
        <v>28.26</v>
      </c>
      <c r="Z82" s="8">
        <v>1742527</v>
      </c>
      <c r="AA82" s="8">
        <v>1727654.53</v>
      </c>
    </row>
    <row r="83" spans="1:27" ht="12.75">
      <c r="A83" s="35">
        <v>6</v>
      </c>
      <c r="B83" s="35">
        <v>6</v>
      </c>
      <c r="C83" s="35">
        <v>5</v>
      </c>
      <c r="D83" s="36">
        <v>2</v>
      </c>
      <c r="E83" s="37"/>
      <c r="F83" s="7" t="s">
        <v>86</v>
      </c>
      <c r="G83" s="55" t="s">
        <v>90</v>
      </c>
      <c r="H83" s="8">
        <v>26516714</v>
      </c>
      <c r="I83" s="8">
        <v>2294419</v>
      </c>
      <c r="J83" s="8">
        <v>24222295</v>
      </c>
      <c r="K83" s="8">
        <v>7166812.44</v>
      </c>
      <c r="L83" s="8">
        <v>52353.64</v>
      </c>
      <c r="M83" s="8">
        <v>7114458.8</v>
      </c>
      <c r="N83" s="9">
        <v>27.02</v>
      </c>
      <c r="O83" s="9">
        <v>2.28</v>
      </c>
      <c r="P83" s="9">
        <v>29.37</v>
      </c>
      <c r="Q83" s="8">
        <v>26808914</v>
      </c>
      <c r="R83" s="8">
        <v>4940078</v>
      </c>
      <c r="S83" s="8">
        <v>21868836</v>
      </c>
      <c r="T83" s="8">
        <v>5532455.69</v>
      </c>
      <c r="U83" s="8">
        <v>16262.2</v>
      </c>
      <c r="V83" s="8">
        <v>5516193.49</v>
      </c>
      <c r="W83" s="9">
        <v>20.63</v>
      </c>
      <c r="X83" s="9">
        <v>0.32</v>
      </c>
      <c r="Y83" s="9">
        <v>25.22</v>
      </c>
      <c r="Z83" s="8">
        <v>2353459</v>
      </c>
      <c r="AA83" s="8">
        <v>1598265.31</v>
      </c>
    </row>
    <row r="84" spans="1:27" ht="12.75">
      <c r="A84" s="35">
        <v>6</v>
      </c>
      <c r="B84" s="35">
        <v>6</v>
      </c>
      <c r="C84" s="35">
        <v>6</v>
      </c>
      <c r="D84" s="36">
        <v>2</v>
      </c>
      <c r="E84" s="37"/>
      <c r="F84" s="7" t="s">
        <v>86</v>
      </c>
      <c r="G84" s="55" t="s">
        <v>158</v>
      </c>
      <c r="H84" s="8">
        <v>12438708.51</v>
      </c>
      <c r="I84" s="8">
        <v>2556306</v>
      </c>
      <c r="J84" s="8">
        <v>9882402.51</v>
      </c>
      <c r="K84" s="8">
        <v>3414908.16</v>
      </c>
      <c r="L84" s="8">
        <v>525824.86</v>
      </c>
      <c r="M84" s="8">
        <v>2889083.3</v>
      </c>
      <c r="N84" s="9">
        <v>27.45</v>
      </c>
      <c r="O84" s="9">
        <v>20.56</v>
      </c>
      <c r="P84" s="9">
        <v>29.23</v>
      </c>
      <c r="Q84" s="8">
        <v>11430990.14</v>
      </c>
      <c r="R84" s="8">
        <v>2421442</v>
      </c>
      <c r="S84" s="8">
        <v>9009548.14</v>
      </c>
      <c r="T84" s="8">
        <v>2912092.94</v>
      </c>
      <c r="U84" s="8">
        <v>584902.27</v>
      </c>
      <c r="V84" s="8">
        <v>2327190.67</v>
      </c>
      <c r="W84" s="9">
        <v>25.47</v>
      </c>
      <c r="X84" s="9">
        <v>24.15</v>
      </c>
      <c r="Y84" s="9">
        <v>25.83</v>
      </c>
      <c r="Z84" s="8">
        <v>872854.37</v>
      </c>
      <c r="AA84" s="8">
        <v>561892.63</v>
      </c>
    </row>
    <row r="85" spans="1:27" ht="12.75">
      <c r="A85" s="35">
        <v>6</v>
      </c>
      <c r="B85" s="35">
        <v>7</v>
      </c>
      <c r="C85" s="35">
        <v>5</v>
      </c>
      <c r="D85" s="36">
        <v>2</v>
      </c>
      <c r="E85" s="37"/>
      <c r="F85" s="7" t="s">
        <v>86</v>
      </c>
      <c r="G85" s="55" t="s">
        <v>91</v>
      </c>
      <c r="H85" s="8">
        <v>24597017</v>
      </c>
      <c r="I85" s="8">
        <v>8600200</v>
      </c>
      <c r="J85" s="8">
        <v>15996817</v>
      </c>
      <c r="K85" s="8">
        <v>4893586.34</v>
      </c>
      <c r="L85" s="8">
        <v>310426.7</v>
      </c>
      <c r="M85" s="8">
        <v>4583159.64</v>
      </c>
      <c r="N85" s="9">
        <v>19.89</v>
      </c>
      <c r="O85" s="9">
        <v>3.6</v>
      </c>
      <c r="P85" s="9">
        <v>28.65</v>
      </c>
      <c r="Q85" s="8">
        <v>26879017</v>
      </c>
      <c r="R85" s="8">
        <v>10771517.16</v>
      </c>
      <c r="S85" s="8">
        <v>16107499.84</v>
      </c>
      <c r="T85" s="8">
        <v>4405306.8</v>
      </c>
      <c r="U85" s="8">
        <v>9390.95</v>
      </c>
      <c r="V85" s="8">
        <v>4395915.85</v>
      </c>
      <c r="W85" s="9">
        <v>16.38</v>
      </c>
      <c r="X85" s="9">
        <v>0.08</v>
      </c>
      <c r="Y85" s="9">
        <v>27.29</v>
      </c>
      <c r="Z85" s="8">
        <v>-110682.84</v>
      </c>
      <c r="AA85" s="8">
        <v>187243.79</v>
      </c>
    </row>
    <row r="86" spans="1:27" ht="12.75">
      <c r="A86" s="35">
        <v>6</v>
      </c>
      <c r="B86" s="35">
        <v>18</v>
      </c>
      <c r="C86" s="35">
        <v>4</v>
      </c>
      <c r="D86" s="36">
        <v>2</v>
      </c>
      <c r="E86" s="37"/>
      <c r="F86" s="7" t="s">
        <v>86</v>
      </c>
      <c r="G86" s="55" t="s">
        <v>159</v>
      </c>
      <c r="H86" s="8">
        <v>9034161.92</v>
      </c>
      <c r="I86" s="8">
        <v>803324.81</v>
      </c>
      <c r="J86" s="8">
        <v>8230837.11</v>
      </c>
      <c r="K86" s="8">
        <v>2619186.09</v>
      </c>
      <c r="L86" s="8">
        <v>168208</v>
      </c>
      <c r="M86" s="8">
        <v>2450978.09</v>
      </c>
      <c r="N86" s="9">
        <v>28.99</v>
      </c>
      <c r="O86" s="9">
        <v>20.93</v>
      </c>
      <c r="P86" s="9">
        <v>29.77</v>
      </c>
      <c r="Q86" s="8">
        <v>9736811.92</v>
      </c>
      <c r="R86" s="8">
        <v>1786219.7</v>
      </c>
      <c r="S86" s="8">
        <v>7950592.22</v>
      </c>
      <c r="T86" s="8">
        <v>1943216.99</v>
      </c>
      <c r="U86" s="8">
        <v>7119.82</v>
      </c>
      <c r="V86" s="8">
        <v>1936097.17</v>
      </c>
      <c r="W86" s="9">
        <v>19.95</v>
      </c>
      <c r="X86" s="9">
        <v>0.39</v>
      </c>
      <c r="Y86" s="9">
        <v>24.35</v>
      </c>
      <c r="Z86" s="8">
        <v>280244.89</v>
      </c>
      <c r="AA86" s="8">
        <v>514880.92</v>
      </c>
    </row>
    <row r="87" spans="1:27" ht="12.75">
      <c r="A87" s="35">
        <v>6</v>
      </c>
      <c r="B87" s="35">
        <v>9</v>
      </c>
      <c r="C87" s="35">
        <v>9</v>
      </c>
      <c r="D87" s="36">
        <v>2</v>
      </c>
      <c r="E87" s="37"/>
      <c r="F87" s="7" t="s">
        <v>86</v>
      </c>
      <c r="G87" s="55" t="s">
        <v>160</v>
      </c>
      <c r="H87" s="8">
        <v>11035933.81</v>
      </c>
      <c r="I87" s="8">
        <v>249491.85</v>
      </c>
      <c r="J87" s="8">
        <v>10786441.96</v>
      </c>
      <c r="K87" s="8">
        <v>3303781.97</v>
      </c>
      <c r="L87" s="8">
        <v>52060</v>
      </c>
      <c r="M87" s="8">
        <v>3251721.97</v>
      </c>
      <c r="N87" s="9">
        <v>29.93</v>
      </c>
      <c r="O87" s="9">
        <v>20.86</v>
      </c>
      <c r="P87" s="9">
        <v>30.14</v>
      </c>
      <c r="Q87" s="8">
        <v>11159821.22</v>
      </c>
      <c r="R87" s="8">
        <v>804271.06</v>
      </c>
      <c r="S87" s="8">
        <v>10355550.16</v>
      </c>
      <c r="T87" s="8">
        <v>2597345.88</v>
      </c>
      <c r="U87" s="8">
        <v>76853.31</v>
      </c>
      <c r="V87" s="8">
        <v>2520492.57</v>
      </c>
      <c r="W87" s="9">
        <v>23.27</v>
      </c>
      <c r="X87" s="9">
        <v>9.55</v>
      </c>
      <c r="Y87" s="9">
        <v>24.33</v>
      </c>
      <c r="Z87" s="8">
        <v>430891.8</v>
      </c>
      <c r="AA87" s="8">
        <v>731229.4</v>
      </c>
    </row>
    <row r="88" spans="1:27" ht="12.75">
      <c r="A88" s="35">
        <v>6</v>
      </c>
      <c r="B88" s="35">
        <v>11</v>
      </c>
      <c r="C88" s="35">
        <v>4</v>
      </c>
      <c r="D88" s="36">
        <v>2</v>
      </c>
      <c r="E88" s="37"/>
      <c r="F88" s="7" t="s">
        <v>86</v>
      </c>
      <c r="G88" s="55" t="s">
        <v>161</v>
      </c>
      <c r="H88" s="8">
        <v>31212215.6</v>
      </c>
      <c r="I88" s="8">
        <v>422297</v>
      </c>
      <c r="J88" s="8">
        <v>30789918.6</v>
      </c>
      <c r="K88" s="8">
        <v>9670697.11</v>
      </c>
      <c r="L88" s="8">
        <v>0</v>
      </c>
      <c r="M88" s="8">
        <v>9670697.11</v>
      </c>
      <c r="N88" s="9">
        <v>30.98</v>
      </c>
      <c r="O88" s="9">
        <v>0</v>
      </c>
      <c r="P88" s="9">
        <v>31.4</v>
      </c>
      <c r="Q88" s="8">
        <v>33045658.84</v>
      </c>
      <c r="R88" s="8">
        <v>3815983.8</v>
      </c>
      <c r="S88" s="8">
        <v>29229675.04</v>
      </c>
      <c r="T88" s="8">
        <v>8566137.18</v>
      </c>
      <c r="U88" s="8">
        <v>445711.78</v>
      </c>
      <c r="V88" s="8">
        <v>8120425.4</v>
      </c>
      <c r="W88" s="9">
        <v>25.92</v>
      </c>
      <c r="X88" s="9">
        <v>11.68</v>
      </c>
      <c r="Y88" s="9">
        <v>27.78</v>
      </c>
      <c r="Z88" s="8">
        <v>1560243.56</v>
      </c>
      <c r="AA88" s="8">
        <v>1550271.71</v>
      </c>
    </row>
    <row r="89" spans="1:27" ht="12.75">
      <c r="A89" s="35">
        <v>6</v>
      </c>
      <c r="B89" s="35">
        <v>2</v>
      </c>
      <c r="C89" s="35">
        <v>8</v>
      </c>
      <c r="D89" s="36">
        <v>2</v>
      </c>
      <c r="E89" s="37"/>
      <c r="F89" s="7" t="s">
        <v>86</v>
      </c>
      <c r="G89" s="55" t="s">
        <v>162</v>
      </c>
      <c r="H89" s="8">
        <v>25294877</v>
      </c>
      <c r="I89" s="8">
        <v>7579703</v>
      </c>
      <c r="J89" s="8">
        <v>17715174</v>
      </c>
      <c r="K89" s="8">
        <v>6187021.33</v>
      </c>
      <c r="L89" s="8">
        <v>762260</v>
      </c>
      <c r="M89" s="8">
        <v>5424761.33</v>
      </c>
      <c r="N89" s="9">
        <v>24.45</v>
      </c>
      <c r="O89" s="9">
        <v>10.05</v>
      </c>
      <c r="P89" s="9">
        <v>30.62</v>
      </c>
      <c r="Q89" s="8">
        <v>29360243</v>
      </c>
      <c r="R89" s="8">
        <v>13273831</v>
      </c>
      <c r="S89" s="8">
        <v>16086412</v>
      </c>
      <c r="T89" s="8">
        <v>5183443.95</v>
      </c>
      <c r="U89" s="8">
        <v>1319302.66</v>
      </c>
      <c r="V89" s="8">
        <v>3864141.29</v>
      </c>
      <c r="W89" s="9">
        <v>17.65</v>
      </c>
      <c r="X89" s="9">
        <v>9.93</v>
      </c>
      <c r="Y89" s="9">
        <v>24.02</v>
      </c>
      <c r="Z89" s="8">
        <v>1628762</v>
      </c>
      <c r="AA89" s="8">
        <v>1560620.04</v>
      </c>
    </row>
    <row r="90" spans="1:27" ht="12.75">
      <c r="A90" s="35">
        <v>6</v>
      </c>
      <c r="B90" s="35">
        <v>14</v>
      </c>
      <c r="C90" s="35">
        <v>6</v>
      </c>
      <c r="D90" s="36">
        <v>2</v>
      </c>
      <c r="E90" s="37"/>
      <c r="F90" s="7" t="s">
        <v>86</v>
      </c>
      <c r="G90" s="55" t="s">
        <v>163</v>
      </c>
      <c r="H90" s="8">
        <v>23786621.85</v>
      </c>
      <c r="I90" s="8">
        <v>3433665.69</v>
      </c>
      <c r="J90" s="8">
        <v>20352956.16</v>
      </c>
      <c r="K90" s="8">
        <v>6168750.43</v>
      </c>
      <c r="L90" s="8">
        <v>25463.32</v>
      </c>
      <c r="M90" s="8">
        <v>6143287.11</v>
      </c>
      <c r="N90" s="9">
        <v>25.93</v>
      </c>
      <c r="O90" s="9">
        <v>0.74</v>
      </c>
      <c r="P90" s="9">
        <v>30.18</v>
      </c>
      <c r="Q90" s="8">
        <v>24549898.12</v>
      </c>
      <c r="R90" s="8">
        <v>5977755.96</v>
      </c>
      <c r="S90" s="8">
        <v>18572142.16</v>
      </c>
      <c r="T90" s="8">
        <v>4833041.9</v>
      </c>
      <c r="U90" s="8">
        <v>176249.87</v>
      </c>
      <c r="V90" s="8">
        <v>4656792.03</v>
      </c>
      <c r="W90" s="9">
        <v>19.68</v>
      </c>
      <c r="X90" s="9">
        <v>2.94</v>
      </c>
      <c r="Y90" s="9">
        <v>25.07</v>
      </c>
      <c r="Z90" s="8">
        <v>1780814</v>
      </c>
      <c r="AA90" s="8">
        <v>1486495.08</v>
      </c>
    </row>
    <row r="91" spans="1:27" ht="12.75">
      <c r="A91" s="35">
        <v>6</v>
      </c>
      <c r="B91" s="35">
        <v>1</v>
      </c>
      <c r="C91" s="35">
        <v>8</v>
      </c>
      <c r="D91" s="36">
        <v>2</v>
      </c>
      <c r="E91" s="37"/>
      <c r="F91" s="7" t="s">
        <v>86</v>
      </c>
      <c r="G91" s="55" t="s">
        <v>164</v>
      </c>
      <c r="H91" s="8">
        <v>13200403</v>
      </c>
      <c r="I91" s="8">
        <v>1208107</v>
      </c>
      <c r="J91" s="8">
        <v>11992296</v>
      </c>
      <c r="K91" s="8">
        <v>4108926.36</v>
      </c>
      <c r="L91" s="8">
        <v>557244.86</v>
      </c>
      <c r="M91" s="8">
        <v>3551681.5</v>
      </c>
      <c r="N91" s="9">
        <v>31.12</v>
      </c>
      <c r="O91" s="9">
        <v>46.12</v>
      </c>
      <c r="P91" s="9">
        <v>29.61</v>
      </c>
      <c r="Q91" s="8">
        <v>13698383</v>
      </c>
      <c r="R91" s="8">
        <v>2499415.43</v>
      </c>
      <c r="S91" s="8">
        <v>11198967.57</v>
      </c>
      <c r="T91" s="8">
        <v>3073666.89</v>
      </c>
      <c r="U91" s="8">
        <v>0</v>
      </c>
      <c r="V91" s="8">
        <v>3073666.89</v>
      </c>
      <c r="W91" s="9">
        <v>22.43</v>
      </c>
      <c r="X91" s="9">
        <v>0</v>
      </c>
      <c r="Y91" s="9">
        <v>27.44</v>
      </c>
      <c r="Z91" s="8">
        <v>793328.43</v>
      </c>
      <c r="AA91" s="8">
        <v>478014.61</v>
      </c>
    </row>
    <row r="92" spans="1:27" ht="12.75">
      <c r="A92" s="35">
        <v>6</v>
      </c>
      <c r="B92" s="35">
        <v>3</v>
      </c>
      <c r="C92" s="35">
        <v>7</v>
      </c>
      <c r="D92" s="36">
        <v>2</v>
      </c>
      <c r="E92" s="37"/>
      <c r="F92" s="7" t="s">
        <v>86</v>
      </c>
      <c r="G92" s="55" t="s">
        <v>165</v>
      </c>
      <c r="H92" s="8">
        <v>16324647.93</v>
      </c>
      <c r="I92" s="8">
        <v>5783471.24</v>
      </c>
      <c r="J92" s="8">
        <v>10541176.69</v>
      </c>
      <c r="K92" s="8">
        <v>2825444.52</v>
      </c>
      <c r="L92" s="8">
        <v>104520</v>
      </c>
      <c r="M92" s="8">
        <v>2720924.52</v>
      </c>
      <c r="N92" s="9">
        <v>17.3</v>
      </c>
      <c r="O92" s="9">
        <v>1.8</v>
      </c>
      <c r="P92" s="9">
        <v>25.81</v>
      </c>
      <c r="Q92" s="8">
        <v>17895055.46</v>
      </c>
      <c r="R92" s="8">
        <v>7556279.37</v>
      </c>
      <c r="S92" s="8">
        <v>10338776.09</v>
      </c>
      <c r="T92" s="8">
        <v>2559910.61</v>
      </c>
      <c r="U92" s="8">
        <v>289620.95</v>
      </c>
      <c r="V92" s="8">
        <v>2270289.66</v>
      </c>
      <c r="W92" s="9">
        <v>14.3</v>
      </c>
      <c r="X92" s="9">
        <v>3.83</v>
      </c>
      <c r="Y92" s="9">
        <v>21.95</v>
      </c>
      <c r="Z92" s="8">
        <v>202400.6</v>
      </c>
      <c r="AA92" s="8">
        <v>450634.86</v>
      </c>
    </row>
    <row r="93" spans="1:27" ht="12.75">
      <c r="A93" s="35">
        <v>6</v>
      </c>
      <c r="B93" s="35">
        <v>8</v>
      </c>
      <c r="C93" s="35">
        <v>7</v>
      </c>
      <c r="D93" s="36">
        <v>2</v>
      </c>
      <c r="E93" s="37"/>
      <c r="F93" s="7" t="s">
        <v>86</v>
      </c>
      <c r="G93" s="55" t="s">
        <v>92</v>
      </c>
      <c r="H93" s="8">
        <v>33154313</v>
      </c>
      <c r="I93" s="8">
        <v>4133351</v>
      </c>
      <c r="J93" s="8">
        <v>29020962</v>
      </c>
      <c r="K93" s="8">
        <v>8230459.3</v>
      </c>
      <c r="L93" s="8">
        <v>159450.6</v>
      </c>
      <c r="M93" s="8">
        <v>8071008.7</v>
      </c>
      <c r="N93" s="9">
        <v>24.82</v>
      </c>
      <c r="O93" s="9">
        <v>3.85</v>
      </c>
      <c r="P93" s="9">
        <v>27.81</v>
      </c>
      <c r="Q93" s="8">
        <v>37320962</v>
      </c>
      <c r="R93" s="8">
        <v>9800000</v>
      </c>
      <c r="S93" s="8">
        <v>27520962</v>
      </c>
      <c r="T93" s="8">
        <v>6993323.69</v>
      </c>
      <c r="U93" s="8">
        <v>130175.78</v>
      </c>
      <c r="V93" s="8">
        <v>6863147.91</v>
      </c>
      <c r="W93" s="9">
        <v>18.73</v>
      </c>
      <c r="X93" s="9">
        <v>1.32</v>
      </c>
      <c r="Y93" s="9">
        <v>24.93</v>
      </c>
      <c r="Z93" s="8">
        <v>1500000</v>
      </c>
      <c r="AA93" s="8">
        <v>1207860.79</v>
      </c>
    </row>
    <row r="94" spans="1:27" ht="12.75">
      <c r="A94" s="35">
        <v>6</v>
      </c>
      <c r="B94" s="35">
        <v>18</v>
      </c>
      <c r="C94" s="35">
        <v>5</v>
      </c>
      <c r="D94" s="36">
        <v>2</v>
      </c>
      <c r="E94" s="37"/>
      <c r="F94" s="7" t="s">
        <v>86</v>
      </c>
      <c r="G94" s="55" t="s">
        <v>166</v>
      </c>
      <c r="H94" s="8">
        <v>21845670</v>
      </c>
      <c r="I94" s="8">
        <v>4172161</v>
      </c>
      <c r="J94" s="8">
        <v>17673509</v>
      </c>
      <c r="K94" s="8">
        <v>5343772.49</v>
      </c>
      <c r="L94" s="8">
        <v>53082.36</v>
      </c>
      <c r="M94" s="8">
        <v>5290690.13</v>
      </c>
      <c r="N94" s="9">
        <v>24.46</v>
      </c>
      <c r="O94" s="9">
        <v>1.27</v>
      </c>
      <c r="P94" s="9">
        <v>29.93</v>
      </c>
      <c r="Q94" s="8">
        <v>21883076</v>
      </c>
      <c r="R94" s="8">
        <v>4218367</v>
      </c>
      <c r="S94" s="8">
        <v>17664709</v>
      </c>
      <c r="T94" s="8">
        <v>5047658.84</v>
      </c>
      <c r="U94" s="8">
        <v>76831</v>
      </c>
      <c r="V94" s="8">
        <v>4970827.84</v>
      </c>
      <c r="W94" s="9">
        <v>23.06</v>
      </c>
      <c r="X94" s="9">
        <v>1.82</v>
      </c>
      <c r="Y94" s="9">
        <v>28.13</v>
      </c>
      <c r="Z94" s="8">
        <v>8800</v>
      </c>
      <c r="AA94" s="8">
        <v>319862.29</v>
      </c>
    </row>
    <row r="95" spans="1:27" ht="12.75">
      <c r="A95" s="35">
        <v>6</v>
      </c>
      <c r="B95" s="35">
        <v>10</v>
      </c>
      <c r="C95" s="35">
        <v>2</v>
      </c>
      <c r="D95" s="36">
        <v>2</v>
      </c>
      <c r="E95" s="37"/>
      <c r="F95" s="7" t="s">
        <v>86</v>
      </c>
      <c r="G95" s="55" t="s">
        <v>167</v>
      </c>
      <c r="H95" s="8">
        <v>19915802.03</v>
      </c>
      <c r="I95" s="8">
        <v>1539157</v>
      </c>
      <c r="J95" s="8">
        <v>18376645.03</v>
      </c>
      <c r="K95" s="8">
        <v>5770041.03</v>
      </c>
      <c r="L95" s="8">
        <v>627676.5</v>
      </c>
      <c r="M95" s="8">
        <v>5142364.53</v>
      </c>
      <c r="N95" s="9">
        <v>28.97</v>
      </c>
      <c r="O95" s="9">
        <v>40.78</v>
      </c>
      <c r="P95" s="9">
        <v>27.98</v>
      </c>
      <c r="Q95" s="8">
        <v>20834831.94</v>
      </c>
      <c r="R95" s="8">
        <v>3845529.16</v>
      </c>
      <c r="S95" s="8">
        <v>16989302.78</v>
      </c>
      <c r="T95" s="8">
        <v>4186412.58</v>
      </c>
      <c r="U95" s="8">
        <v>47373.92</v>
      </c>
      <c r="V95" s="8">
        <v>4139038.66</v>
      </c>
      <c r="W95" s="9">
        <v>20.09</v>
      </c>
      <c r="X95" s="9">
        <v>1.23</v>
      </c>
      <c r="Y95" s="9">
        <v>24.36</v>
      </c>
      <c r="Z95" s="8">
        <v>1387342.25</v>
      </c>
      <c r="AA95" s="8">
        <v>1003325.87</v>
      </c>
    </row>
    <row r="96" spans="1:27" ht="12.75">
      <c r="A96" s="35">
        <v>6</v>
      </c>
      <c r="B96" s="35">
        <v>20</v>
      </c>
      <c r="C96" s="35">
        <v>5</v>
      </c>
      <c r="D96" s="36">
        <v>2</v>
      </c>
      <c r="E96" s="37"/>
      <c r="F96" s="7" t="s">
        <v>86</v>
      </c>
      <c r="G96" s="55" t="s">
        <v>168</v>
      </c>
      <c r="H96" s="8">
        <v>16234431.28</v>
      </c>
      <c r="I96" s="8">
        <v>19016</v>
      </c>
      <c r="J96" s="8">
        <v>16215415.28</v>
      </c>
      <c r="K96" s="8">
        <v>4998910.48</v>
      </c>
      <c r="L96" s="8">
        <v>0</v>
      </c>
      <c r="M96" s="8">
        <v>4998910.48</v>
      </c>
      <c r="N96" s="9">
        <v>30.79</v>
      </c>
      <c r="O96" s="9">
        <v>0</v>
      </c>
      <c r="P96" s="9">
        <v>30.82</v>
      </c>
      <c r="Q96" s="8">
        <v>19774181.65</v>
      </c>
      <c r="R96" s="8">
        <v>4529545.1</v>
      </c>
      <c r="S96" s="8">
        <v>15244636.55</v>
      </c>
      <c r="T96" s="8">
        <v>4720521.77</v>
      </c>
      <c r="U96" s="8">
        <v>504634.27</v>
      </c>
      <c r="V96" s="8">
        <v>4215887.5</v>
      </c>
      <c r="W96" s="9">
        <v>23.87</v>
      </c>
      <c r="X96" s="9">
        <v>11.14</v>
      </c>
      <c r="Y96" s="9">
        <v>27.65</v>
      </c>
      <c r="Z96" s="8">
        <v>970778.73</v>
      </c>
      <c r="AA96" s="8">
        <v>783022.98</v>
      </c>
    </row>
    <row r="97" spans="1:27" ht="12.75">
      <c r="A97" s="35">
        <v>6</v>
      </c>
      <c r="B97" s="35">
        <v>12</v>
      </c>
      <c r="C97" s="35">
        <v>4</v>
      </c>
      <c r="D97" s="36">
        <v>2</v>
      </c>
      <c r="E97" s="37"/>
      <c r="F97" s="7" t="s">
        <v>86</v>
      </c>
      <c r="G97" s="55" t="s">
        <v>169</v>
      </c>
      <c r="H97" s="8">
        <v>14836656</v>
      </c>
      <c r="I97" s="8">
        <v>1312763</v>
      </c>
      <c r="J97" s="8">
        <v>13523893</v>
      </c>
      <c r="K97" s="8">
        <v>3957069.31</v>
      </c>
      <c r="L97" s="8">
        <v>90764</v>
      </c>
      <c r="M97" s="8">
        <v>3866305.31</v>
      </c>
      <c r="N97" s="9">
        <v>26.67</v>
      </c>
      <c r="O97" s="9">
        <v>6.91</v>
      </c>
      <c r="P97" s="9">
        <v>28.58</v>
      </c>
      <c r="Q97" s="8">
        <v>15372303</v>
      </c>
      <c r="R97" s="8">
        <v>2720323</v>
      </c>
      <c r="S97" s="8">
        <v>12651980</v>
      </c>
      <c r="T97" s="8">
        <v>2919837.87</v>
      </c>
      <c r="U97" s="8">
        <v>10829.82</v>
      </c>
      <c r="V97" s="8">
        <v>2909008.05</v>
      </c>
      <c r="W97" s="9">
        <v>18.99</v>
      </c>
      <c r="X97" s="9">
        <v>0.39</v>
      </c>
      <c r="Y97" s="9">
        <v>22.99</v>
      </c>
      <c r="Z97" s="8">
        <v>871913</v>
      </c>
      <c r="AA97" s="8">
        <v>957297.26</v>
      </c>
    </row>
    <row r="98" spans="1:27" ht="12.75">
      <c r="A98" s="35">
        <v>6</v>
      </c>
      <c r="B98" s="35">
        <v>1</v>
      </c>
      <c r="C98" s="35">
        <v>9</v>
      </c>
      <c r="D98" s="36">
        <v>2</v>
      </c>
      <c r="E98" s="37"/>
      <c r="F98" s="7" t="s">
        <v>86</v>
      </c>
      <c r="G98" s="55" t="s">
        <v>170</v>
      </c>
      <c r="H98" s="8">
        <v>15359141</v>
      </c>
      <c r="I98" s="8">
        <v>2060097</v>
      </c>
      <c r="J98" s="8">
        <v>13299044</v>
      </c>
      <c r="K98" s="8">
        <v>4128113.88</v>
      </c>
      <c r="L98" s="8">
        <v>149401.7</v>
      </c>
      <c r="M98" s="8">
        <v>3978712.18</v>
      </c>
      <c r="N98" s="9">
        <v>26.87</v>
      </c>
      <c r="O98" s="9">
        <v>7.25</v>
      </c>
      <c r="P98" s="9">
        <v>29.91</v>
      </c>
      <c r="Q98" s="8">
        <v>16691279</v>
      </c>
      <c r="R98" s="8">
        <v>3598617</v>
      </c>
      <c r="S98" s="8">
        <v>13092662</v>
      </c>
      <c r="T98" s="8">
        <v>4417745.01</v>
      </c>
      <c r="U98" s="8">
        <v>986036.46</v>
      </c>
      <c r="V98" s="8">
        <v>3431708.55</v>
      </c>
      <c r="W98" s="9">
        <v>26.46</v>
      </c>
      <c r="X98" s="9">
        <v>27.4</v>
      </c>
      <c r="Y98" s="9">
        <v>26.21</v>
      </c>
      <c r="Z98" s="8">
        <v>206382</v>
      </c>
      <c r="AA98" s="8">
        <v>547003.63</v>
      </c>
    </row>
    <row r="99" spans="1:27" ht="12.75">
      <c r="A99" s="35">
        <v>6</v>
      </c>
      <c r="B99" s="35">
        <v>6</v>
      </c>
      <c r="C99" s="35">
        <v>7</v>
      </c>
      <c r="D99" s="36">
        <v>2</v>
      </c>
      <c r="E99" s="37"/>
      <c r="F99" s="7" t="s">
        <v>86</v>
      </c>
      <c r="G99" s="55" t="s">
        <v>171</v>
      </c>
      <c r="H99" s="8">
        <v>17383632.82</v>
      </c>
      <c r="I99" s="8">
        <v>7023148</v>
      </c>
      <c r="J99" s="8">
        <v>10360484.82</v>
      </c>
      <c r="K99" s="8">
        <v>2961589.47</v>
      </c>
      <c r="L99" s="8">
        <v>25615.52</v>
      </c>
      <c r="M99" s="8">
        <v>2935973.95</v>
      </c>
      <c r="N99" s="9">
        <v>17.03</v>
      </c>
      <c r="O99" s="9">
        <v>0.36</v>
      </c>
      <c r="P99" s="9">
        <v>28.33</v>
      </c>
      <c r="Q99" s="8">
        <v>18162389.82</v>
      </c>
      <c r="R99" s="8">
        <v>8202562</v>
      </c>
      <c r="S99" s="8">
        <v>9959827.82</v>
      </c>
      <c r="T99" s="8">
        <v>2458212.58</v>
      </c>
      <c r="U99" s="8">
        <v>5419.62</v>
      </c>
      <c r="V99" s="8">
        <v>2452792.96</v>
      </c>
      <c r="W99" s="9">
        <v>13.53</v>
      </c>
      <c r="X99" s="9">
        <v>0.06</v>
      </c>
      <c r="Y99" s="9">
        <v>24.62</v>
      </c>
      <c r="Z99" s="8">
        <v>400657</v>
      </c>
      <c r="AA99" s="8">
        <v>483180.99</v>
      </c>
    </row>
    <row r="100" spans="1:27" ht="12.75">
      <c r="A100" s="35">
        <v>6</v>
      </c>
      <c r="B100" s="35">
        <v>2</v>
      </c>
      <c r="C100" s="35">
        <v>9</v>
      </c>
      <c r="D100" s="36">
        <v>2</v>
      </c>
      <c r="E100" s="37"/>
      <c r="F100" s="7" t="s">
        <v>86</v>
      </c>
      <c r="G100" s="55" t="s">
        <v>172</v>
      </c>
      <c r="H100" s="8">
        <v>11825424</v>
      </c>
      <c r="I100" s="8">
        <v>724678</v>
      </c>
      <c r="J100" s="8">
        <v>11100746</v>
      </c>
      <c r="K100" s="8">
        <v>3383180.82</v>
      </c>
      <c r="L100" s="8">
        <v>0</v>
      </c>
      <c r="M100" s="8">
        <v>3383180.82</v>
      </c>
      <c r="N100" s="9">
        <v>28.6</v>
      </c>
      <c r="O100" s="9">
        <v>0</v>
      </c>
      <c r="P100" s="9">
        <v>30.47</v>
      </c>
      <c r="Q100" s="8">
        <v>12315952.79</v>
      </c>
      <c r="R100" s="8">
        <v>2278774.05</v>
      </c>
      <c r="S100" s="8">
        <v>10037178.74</v>
      </c>
      <c r="T100" s="8">
        <v>2638809.86</v>
      </c>
      <c r="U100" s="8">
        <v>50172.1</v>
      </c>
      <c r="V100" s="8">
        <v>2588637.76</v>
      </c>
      <c r="W100" s="9">
        <v>21.42</v>
      </c>
      <c r="X100" s="9">
        <v>2.2</v>
      </c>
      <c r="Y100" s="9">
        <v>25.79</v>
      </c>
      <c r="Z100" s="8">
        <v>1063567.26</v>
      </c>
      <c r="AA100" s="8">
        <v>794543.06</v>
      </c>
    </row>
    <row r="101" spans="1:27" ht="12.75">
      <c r="A101" s="35">
        <v>6</v>
      </c>
      <c r="B101" s="35">
        <v>11</v>
      </c>
      <c r="C101" s="35">
        <v>5</v>
      </c>
      <c r="D101" s="36">
        <v>2</v>
      </c>
      <c r="E101" s="37"/>
      <c r="F101" s="7" t="s">
        <v>86</v>
      </c>
      <c r="G101" s="55" t="s">
        <v>93</v>
      </c>
      <c r="H101" s="8">
        <v>46593098.63</v>
      </c>
      <c r="I101" s="8">
        <v>1199147</v>
      </c>
      <c r="J101" s="8">
        <v>45393951.63</v>
      </c>
      <c r="K101" s="8">
        <v>13775573.98</v>
      </c>
      <c r="L101" s="8">
        <v>9815</v>
      </c>
      <c r="M101" s="8">
        <v>13765758.98</v>
      </c>
      <c r="N101" s="9">
        <v>29.56</v>
      </c>
      <c r="O101" s="9">
        <v>0.81</v>
      </c>
      <c r="P101" s="9">
        <v>30.32</v>
      </c>
      <c r="Q101" s="8">
        <v>47055086.36</v>
      </c>
      <c r="R101" s="8">
        <v>3744545.79</v>
      </c>
      <c r="S101" s="8">
        <v>43310540.57</v>
      </c>
      <c r="T101" s="8">
        <v>11420454.05</v>
      </c>
      <c r="U101" s="8">
        <v>533520.67</v>
      </c>
      <c r="V101" s="8">
        <v>10886933.38</v>
      </c>
      <c r="W101" s="9">
        <v>24.27</v>
      </c>
      <c r="X101" s="9">
        <v>14.24</v>
      </c>
      <c r="Y101" s="9">
        <v>25.13</v>
      </c>
      <c r="Z101" s="8">
        <v>2083411.06</v>
      </c>
      <c r="AA101" s="8">
        <v>2878825.6</v>
      </c>
    </row>
    <row r="102" spans="1:27" ht="12.75">
      <c r="A102" s="35">
        <v>6</v>
      </c>
      <c r="B102" s="35">
        <v>14</v>
      </c>
      <c r="C102" s="35">
        <v>7</v>
      </c>
      <c r="D102" s="36">
        <v>2</v>
      </c>
      <c r="E102" s="37"/>
      <c r="F102" s="7" t="s">
        <v>86</v>
      </c>
      <c r="G102" s="55" t="s">
        <v>173</v>
      </c>
      <c r="H102" s="8">
        <v>8724697</v>
      </c>
      <c r="I102" s="8">
        <v>421987</v>
      </c>
      <c r="J102" s="8">
        <v>8302710</v>
      </c>
      <c r="K102" s="8">
        <v>2484177.42</v>
      </c>
      <c r="L102" s="8">
        <v>115450.02</v>
      </c>
      <c r="M102" s="8">
        <v>2368727.4</v>
      </c>
      <c r="N102" s="9">
        <v>28.47</v>
      </c>
      <c r="O102" s="9">
        <v>27.35</v>
      </c>
      <c r="P102" s="9">
        <v>28.52</v>
      </c>
      <c r="Q102" s="8">
        <v>8295097</v>
      </c>
      <c r="R102" s="8">
        <v>493165</v>
      </c>
      <c r="S102" s="8">
        <v>7801932</v>
      </c>
      <c r="T102" s="8">
        <v>2216578.81</v>
      </c>
      <c r="U102" s="8">
        <v>108982.07</v>
      </c>
      <c r="V102" s="8">
        <v>2107596.74</v>
      </c>
      <c r="W102" s="9">
        <v>26.72</v>
      </c>
      <c r="X102" s="9">
        <v>22.09</v>
      </c>
      <c r="Y102" s="9">
        <v>27.01</v>
      </c>
      <c r="Z102" s="8">
        <v>500778</v>
      </c>
      <c r="AA102" s="8">
        <v>261130.66</v>
      </c>
    </row>
    <row r="103" spans="1:27" ht="12.75">
      <c r="A103" s="35">
        <v>6</v>
      </c>
      <c r="B103" s="35">
        <v>17</v>
      </c>
      <c r="C103" s="35">
        <v>2</v>
      </c>
      <c r="D103" s="36">
        <v>2</v>
      </c>
      <c r="E103" s="37"/>
      <c r="F103" s="7" t="s">
        <v>86</v>
      </c>
      <c r="G103" s="55" t="s">
        <v>174</v>
      </c>
      <c r="H103" s="8">
        <v>43757686</v>
      </c>
      <c r="I103" s="8">
        <v>10210687.84</v>
      </c>
      <c r="J103" s="8">
        <v>33546998.16</v>
      </c>
      <c r="K103" s="8">
        <v>6350502.96</v>
      </c>
      <c r="L103" s="8">
        <v>59786.69</v>
      </c>
      <c r="M103" s="8">
        <v>6290716.27</v>
      </c>
      <c r="N103" s="9">
        <v>14.51</v>
      </c>
      <c r="O103" s="9">
        <v>0.58</v>
      </c>
      <c r="P103" s="9">
        <v>18.75</v>
      </c>
      <c r="Q103" s="8">
        <v>49559915.35</v>
      </c>
      <c r="R103" s="8">
        <v>14695677.58</v>
      </c>
      <c r="S103" s="8">
        <v>34864237.77</v>
      </c>
      <c r="T103" s="8">
        <v>5629265.4</v>
      </c>
      <c r="U103" s="8">
        <v>109644.46</v>
      </c>
      <c r="V103" s="8">
        <v>5519620.94</v>
      </c>
      <c r="W103" s="9">
        <v>11.35</v>
      </c>
      <c r="X103" s="9">
        <v>0.74</v>
      </c>
      <c r="Y103" s="9">
        <v>15.83</v>
      </c>
      <c r="Z103" s="8">
        <v>-1317239.61</v>
      </c>
      <c r="AA103" s="8">
        <v>771095.33</v>
      </c>
    </row>
    <row r="104" spans="1:27" ht="12.75">
      <c r="A104" s="35">
        <v>6</v>
      </c>
      <c r="B104" s="35">
        <v>20</v>
      </c>
      <c r="C104" s="35">
        <v>6</v>
      </c>
      <c r="D104" s="36">
        <v>2</v>
      </c>
      <c r="E104" s="37"/>
      <c r="F104" s="7" t="s">
        <v>86</v>
      </c>
      <c r="G104" s="55" t="s">
        <v>175</v>
      </c>
      <c r="H104" s="8">
        <v>15215686.05</v>
      </c>
      <c r="I104" s="8">
        <v>670080</v>
      </c>
      <c r="J104" s="8">
        <v>14545606.05</v>
      </c>
      <c r="K104" s="8">
        <v>4302707.63</v>
      </c>
      <c r="L104" s="8">
        <v>6700</v>
      </c>
      <c r="M104" s="8">
        <v>4296007.63</v>
      </c>
      <c r="N104" s="9">
        <v>28.27</v>
      </c>
      <c r="O104" s="9">
        <v>0.99</v>
      </c>
      <c r="P104" s="9">
        <v>29.53</v>
      </c>
      <c r="Q104" s="8">
        <v>16215686.05</v>
      </c>
      <c r="R104" s="8">
        <v>1631492.18</v>
      </c>
      <c r="S104" s="8">
        <v>14584193.87</v>
      </c>
      <c r="T104" s="8">
        <v>4120331.48</v>
      </c>
      <c r="U104" s="8">
        <v>20163.51</v>
      </c>
      <c r="V104" s="8">
        <v>4100167.97</v>
      </c>
      <c r="W104" s="9">
        <v>25.4</v>
      </c>
      <c r="X104" s="9">
        <v>1.23</v>
      </c>
      <c r="Y104" s="9">
        <v>28.11</v>
      </c>
      <c r="Z104" s="8">
        <v>-38587.82</v>
      </c>
      <c r="AA104" s="8">
        <v>195839.66</v>
      </c>
    </row>
    <row r="105" spans="1:27" ht="12.75">
      <c r="A105" s="35">
        <v>6</v>
      </c>
      <c r="B105" s="35">
        <v>8</v>
      </c>
      <c r="C105" s="35">
        <v>8</v>
      </c>
      <c r="D105" s="36">
        <v>2</v>
      </c>
      <c r="E105" s="37"/>
      <c r="F105" s="7" t="s">
        <v>86</v>
      </c>
      <c r="G105" s="55" t="s">
        <v>176</v>
      </c>
      <c r="H105" s="8">
        <v>17211208.62</v>
      </c>
      <c r="I105" s="8">
        <v>883697.62</v>
      </c>
      <c r="J105" s="8">
        <v>16327511</v>
      </c>
      <c r="K105" s="8">
        <v>5244871.16</v>
      </c>
      <c r="L105" s="8">
        <v>300000</v>
      </c>
      <c r="M105" s="8">
        <v>4944871.16</v>
      </c>
      <c r="N105" s="9">
        <v>30.47</v>
      </c>
      <c r="O105" s="9">
        <v>33.94</v>
      </c>
      <c r="P105" s="9">
        <v>30.28</v>
      </c>
      <c r="Q105" s="8">
        <v>17627208.62</v>
      </c>
      <c r="R105" s="8">
        <v>1319837.62</v>
      </c>
      <c r="S105" s="8">
        <v>16307371</v>
      </c>
      <c r="T105" s="8">
        <v>4017339.17</v>
      </c>
      <c r="U105" s="8">
        <v>39.6</v>
      </c>
      <c r="V105" s="8">
        <v>4017299.57</v>
      </c>
      <c r="W105" s="9">
        <v>22.79</v>
      </c>
      <c r="X105" s="9">
        <v>0</v>
      </c>
      <c r="Y105" s="9">
        <v>24.63</v>
      </c>
      <c r="Z105" s="8">
        <v>20140</v>
      </c>
      <c r="AA105" s="8">
        <v>927571.59</v>
      </c>
    </row>
    <row r="106" spans="1:27" ht="12.75">
      <c r="A106" s="35">
        <v>6</v>
      </c>
      <c r="B106" s="35">
        <v>1</v>
      </c>
      <c r="C106" s="35">
        <v>10</v>
      </c>
      <c r="D106" s="36">
        <v>2</v>
      </c>
      <c r="E106" s="37"/>
      <c r="F106" s="7" t="s">
        <v>86</v>
      </c>
      <c r="G106" s="55" t="s">
        <v>94</v>
      </c>
      <c r="H106" s="8">
        <v>30643579.4</v>
      </c>
      <c r="I106" s="8">
        <v>2301675</v>
      </c>
      <c r="J106" s="8">
        <v>28341904.4</v>
      </c>
      <c r="K106" s="8">
        <v>9658259.21</v>
      </c>
      <c r="L106" s="8">
        <v>1321945</v>
      </c>
      <c r="M106" s="8">
        <v>8336314.21</v>
      </c>
      <c r="N106" s="9">
        <v>31.51</v>
      </c>
      <c r="O106" s="9">
        <v>57.43</v>
      </c>
      <c r="P106" s="9">
        <v>29.41</v>
      </c>
      <c r="Q106" s="8">
        <v>35048470.84</v>
      </c>
      <c r="R106" s="8">
        <v>4519347.35</v>
      </c>
      <c r="S106" s="8">
        <v>30529123.49</v>
      </c>
      <c r="T106" s="8">
        <v>9262463.24</v>
      </c>
      <c r="U106" s="8">
        <v>451378.77</v>
      </c>
      <c r="V106" s="8">
        <v>8811084.47</v>
      </c>
      <c r="W106" s="9">
        <v>26.42</v>
      </c>
      <c r="X106" s="9">
        <v>9.98</v>
      </c>
      <c r="Y106" s="9">
        <v>28.86</v>
      </c>
      <c r="Z106" s="8">
        <v>-2187219.09</v>
      </c>
      <c r="AA106" s="8">
        <v>-474770.26</v>
      </c>
    </row>
    <row r="107" spans="1:27" ht="12.75">
      <c r="A107" s="35">
        <v>6</v>
      </c>
      <c r="B107" s="35">
        <v>13</v>
      </c>
      <c r="C107" s="35">
        <v>3</v>
      </c>
      <c r="D107" s="36">
        <v>2</v>
      </c>
      <c r="E107" s="37"/>
      <c r="F107" s="7" t="s">
        <v>86</v>
      </c>
      <c r="G107" s="55" t="s">
        <v>177</v>
      </c>
      <c r="H107" s="8">
        <v>19162779</v>
      </c>
      <c r="I107" s="8">
        <v>7110082</v>
      </c>
      <c r="J107" s="8">
        <v>12052697</v>
      </c>
      <c r="K107" s="8">
        <v>3516786.36</v>
      </c>
      <c r="L107" s="8">
        <v>10368</v>
      </c>
      <c r="M107" s="8">
        <v>3506418.36</v>
      </c>
      <c r="N107" s="9">
        <v>18.35</v>
      </c>
      <c r="O107" s="9">
        <v>0.14</v>
      </c>
      <c r="P107" s="9">
        <v>29.09</v>
      </c>
      <c r="Q107" s="8">
        <v>21643601</v>
      </c>
      <c r="R107" s="8">
        <v>9850336</v>
      </c>
      <c r="S107" s="8">
        <v>11793265</v>
      </c>
      <c r="T107" s="8">
        <v>2856018.84</v>
      </c>
      <c r="U107" s="8">
        <v>26130.17</v>
      </c>
      <c r="V107" s="8">
        <v>2829888.67</v>
      </c>
      <c r="W107" s="9">
        <v>13.19</v>
      </c>
      <c r="X107" s="9">
        <v>0.26</v>
      </c>
      <c r="Y107" s="9">
        <v>23.99</v>
      </c>
      <c r="Z107" s="8">
        <v>259432</v>
      </c>
      <c r="AA107" s="8">
        <v>676529.69</v>
      </c>
    </row>
    <row r="108" spans="1:27" ht="12.75">
      <c r="A108" s="35">
        <v>6</v>
      </c>
      <c r="B108" s="35">
        <v>10</v>
      </c>
      <c r="C108" s="35">
        <v>4</v>
      </c>
      <c r="D108" s="36">
        <v>2</v>
      </c>
      <c r="E108" s="37"/>
      <c r="F108" s="7" t="s">
        <v>86</v>
      </c>
      <c r="G108" s="55" t="s">
        <v>178</v>
      </c>
      <c r="H108" s="8">
        <v>27809135</v>
      </c>
      <c r="I108" s="8">
        <v>1985567</v>
      </c>
      <c r="J108" s="8">
        <v>25823568</v>
      </c>
      <c r="K108" s="8">
        <v>7259036.79</v>
      </c>
      <c r="L108" s="8">
        <v>148403.9</v>
      </c>
      <c r="M108" s="8">
        <v>7110632.89</v>
      </c>
      <c r="N108" s="9">
        <v>26.1</v>
      </c>
      <c r="O108" s="9">
        <v>7.47</v>
      </c>
      <c r="P108" s="9">
        <v>27.53</v>
      </c>
      <c r="Q108" s="8">
        <v>26389135</v>
      </c>
      <c r="R108" s="8">
        <v>3015305</v>
      </c>
      <c r="S108" s="8">
        <v>23373830</v>
      </c>
      <c r="T108" s="8">
        <v>6331832.37</v>
      </c>
      <c r="U108" s="8">
        <v>578856.71</v>
      </c>
      <c r="V108" s="8">
        <v>5752975.66</v>
      </c>
      <c r="W108" s="9">
        <v>23.99</v>
      </c>
      <c r="X108" s="9">
        <v>19.19</v>
      </c>
      <c r="Y108" s="9">
        <v>24.61</v>
      </c>
      <c r="Z108" s="8">
        <v>2449738</v>
      </c>
      <c r="AA108" s="8">
        <v>1357657.23</v>
      </c>
    </row>
    <row r="109" spans="1:27" ht="12.75">
      <c r="A109" s="35">
        <v>6</v>
      </c>
      <c r="B109" s="35">
        <v>4</v>
      </c>
      <c r="C109" s="35">
        <v>5</v>
      </c>
      <c r="D109" s="36">
        <v>2</v>
      </c>
      <c r="E109" s="37"/>
      <c r="F109" s="7" t="s">
        <v>86</v>
      </c>
      <c r="G109" s="55" t="s">
        <v>179</v>
      </c>
      <c r="H109" s="8">
        <v>33677177</v>
      </c>
      <c r="I109" s="8">
        <v>14873837</v>
      </c>
      <c r="J109" s="8">
        <v>18803340</v>
      </c>
      <c r="K109" s="8">
        <v>5745221.28</v>
      </c>
      <c r="L109" s="8">
        <v>400</v>
      </c>
      <c r="M109" s="8">
        <v>5744821.28</v>
      </c>
      <c r="N109" s="9">
        <v>17.05</v>
      </c>
      <c r="O109" s="9">
        <v>0</v>
      </c>
      <c r="P109" s="9">
        <v>30.55</v>
      </c>
      <c r="Q109" s="8">
        <v>39818352</v>
      </c>
      <c r="R109" s="8">
        <v>22561100</v>
      </c>
      <c r="S109" s="8">
        <v>17257252</v>
      </c>
      <c r="T109" s="8">
        <v>4716477.86</v>
      </c>
      <c r="U109" s="8">
        <v>27952.78</v>
      </c>
      <c r="V109" s="8">
        <v>4688525.08</v>
      </c>
      <c r="W109" s="9">
        <v>11.84</v>
      </c>
      <c r="X109" s="9">
        <v>0.12</v>
      </c>
      <c r="Y109" s="9">
        <v>27.16</v>
      </c>
      <c r="Z109" s="8">
        <v>1546088</v>
      </c>
      <c r="AA109" s="8">
        <v>1056296.2</v>
      </c>
    </row>
    <row r="110" spans="1:27" ht="12.75">
      <c r="A110" s="35">
        <v>6</v>
      </c>
      <c r="B110" s="35">
        <v>9</v>
      </c>
      <c r="C110" s="35">
        <v>10</v>
      </c>
      <c r="D110" s="36">
        <v>2</v>
      </c>
      <c r="E110" s="37"/>
      <c r="F110" s="7" t="s">
        <v>86</v>
      </c>
      <c r="G110" s="55" t="s">
        <v>180</v>
      </c>
      <c r="H110" s="8">
        <v>29769323.24</v>
      </c>
      <c r="I110" s="8">
        <v>762985</v>
      </c>
      <c r="J110" s="8">
        <v>29006338.24</v>
      </c>
      <c r="K110" s="8">
        <v>8721453.1</v>
      </c>
      <c r="L110" s="8">
        <v>1760</v>
      </c>
      <c r="M110" s="8">
        <v>8719693.1</v>
      </c>
      <c r="N110" s="9">
        <v>29.29</v>
      </c>
      <c r="O110" s="9">
        <v>0.23</v>
      </c>
      <c r="P110" s="9">
        <v>30.06</v>
      </c>
      <c r="Q110" s="8">
        <v>30448915.28</v>
      </c>
      <c r="R110" s="8">
        <v>3298759.14</v>
      </c>
      <c r="S110" s="8">
        <v>27150156.14</v>
      </c>
      <c r="T110" s="8">
        <v>6871643.65</v>
      </c>
      <c r="U110" s="8">
        <v>165701.7</v>
      </c>
      <c r="V110" s="8">
        <v>6705941.95</v>
      </c>
      <c r="W110" s="9">
        <v>22.56</v>
      </c>
      <c r="X110" s="9">
        <v>5.02</v>
      </c>
      <c r="Y110" s="9">
        <v>24.69</v>
      </c>
      <c r="Z110" s="8">
        <v>1856182.1</v>
      </c>
      <c r="AA110" s="8">
        <v>2013751.15</v>
      </c>
    </row>
    <row r="111" spans="1:27" ht="12.75">
      <c r="A111" s="35">
        <v>6</v>
      </c>
      <c r="B111" s="35">
        <v>8</v>
      </c>
      <c r="C111" s="35">
        <v>9</v>
      </c>
      <c r="D111" s="36">
        <v>2</v>
      </c>
      <c r="E111" s="37"/>
      <c r="F111" s="7" t="s">
        <v>86</v>
      </c>
      <c r="G111" s="55" t="s">
        <v>181</v>
      </c>
      <c r="H111" s="8">
        <v>17525545</v>
      </c>
      <c r="I111" s="8">
        <v>650486</v>
      </c>
      <c r="J111" s="8">
        <v>16875059</v>
      </c>
      <c r="K111" s="8">
        <v>4900405.3</v>
      </c>
      <c r="L111" s="8">
        <v>85481.68</v>
      </c>
      <c r="M111" s="8">
        <v>4814923.62</v>
      </c>
      <c r="N111" s="9">
        <v>27.96</v>
      </c>
      <c r="O111" s="9">
        <v>13.14</v>
      </c>
      <c r="P111" s="9">
        <v>28.53</v>
      </c>
      <c r="Q111" s="8">
        <v>17821573</v>
      </c>
      <c r="R111" s="8">
        <v>1255948</v>
      </c>
      <c r="S111" s="8">
        <v>16565625</v>
      </c>
      <c r="T111" s="8">
        <v>3960797.65</v>
      </c>
      <c r="U111" s="8">
        <v>619.82</v>
      </c>
      <c r="V111" s="8">
        <v>3960177.83</v>
      </c>
      <c r="W111" s="9">
        <v>22.22</v>
      </c>
      <c r="X111" s="9">
        <v>0.04</v>
      </c>
      <c r="Y111" s="9">
        <v>23.9</v>
      </c>
      <c r="Z111" s="8">
        <v>309434</v>
      </c>
      <c r="AA111" s="8">
        <v>854745.79</v>
      </c>
    </row>
    <row r="112" spans="1:27" ht="12.75">
      <c r="A112" s="35">
        <v>6</v>
      </c>
      <c r="B112" s="35">
        <v>20</v>
      </c>
      <c r="C112" s="35">
        <v>7</v>
      </c>
      <c r="D112" s="36">
        <v>2</v>
      </c>
      <c r="E112" s="37"/>
      <c r="F112" s="7" t="s">
        <v>86</v>
      </c>
      <c r="G112" s="55" t="s">
        <v>182</v>
      </c>
      <c r="H112" s="8">
        <v>15597214.09</v>
      </c>
      <c r="I112" s="8">
        <v>1852394.09</v>
      </c>
      <c r="J112" s="8">
        <v>13744820</v>
      </c>
      <c r="K112" s="8">
        <v>3846714.14</v>
      </c>
      <c r="L112" s="8">
        <v>5190</v>
      </c>
      <c r="M112" s="8">
        <v>3841524.14</v>
      </c>
      <c r="N112" s="9">
        <v>24.66</v>
      </c>
      <c r="O112" s="9">
        <v>0.28</v>
      </c>
      <c r="P112" s="9">
        <v>27.94</v>
      </c>
      <c r="Q112" s="8">
        <v>16292214.09</v>
      </c>
      <c r="R112" s="8">
        <v>2602832.27</v>
      </c>
      <c r="S112" s="8">
        <v>13689381.82</v>
      </c>
      <c r="T112" s="8">
        <v>3840397.33</v>
      </c>
      <c r="U112" s="8">
        <v>205837.37</v>
      </c>
      <c r="V112" s="8">
        <v>3634559.96</v>
      </c>
      <c r="W112" s="9">
        <v>23.57</v>
      </c>
      <c r="X112" s="9">
        <v>7.9</v>
      </c>
      <c r="Y112" s="9">
        <v>26.55</v>
      </c>
      <c r="Z112" s="8">
        <v>55438.18</v>
      </c>
      <c r="AA112" s="8">
        <v>206964.18</v>
      </c>
    </row>
    <row r="113" spans="1:27" ht="12.75">
      <c r="A113" s="35">
        <v>6</v>
      </c>
      <c r="B113" s="35">
        <v>9</v>
      </c>
      <c r="C113" s="35">
        <v>11</v>
      </c>
      <c r="D113" s="36">
        <v>2</v>
      </c>
      <c r="E113" s="37"/>
      <c r="F113" s="7" t="s">
        <v>86</v>
      </c>
      <c r="G113" s="55" t="s">
        <v>183</v>
      </c>
      <c r="H113" s="8">
        <v>54488163.11</v>
      </c>
      <c r="I113" s="8">
        <v>6089434.88</v>
      </c>
      <c r="J113" s="8">
        <v>48398728.23</v>
      </c>
      <c r="K113" s="8">
        <v>16060698.45</v>
      </c>
      <c r="L113" s="8">
        <v>310496.63</v>
      </c>
      <c r="M113" s="8">
        <v>15750201.82</v>
      </c>
      <c r="N113" s="9">
        <v>29.47</v>
      </c>
      <c r="O113" s="9">
        <v>5.09</v>
      </c>
      <c r="P113" s="9">
        <v>32.54</v>
      </c>
      <c r="Q113" s="8">
        <v>59304724.98</v>
      </c>
      <c r="R113" s="8">
        <v>14898574.06</v>
      </c>
      <c r="S113" s="8">
        <v>44406150.92</v>
      </c>
      <c r="T113" s="8">
        <v>10825842.27</v>
      </c>
      <c r="U113" s="8">
        <v>616516.19</v>
      </c>
      <c r="V113" s="8">
        <v>10209326.08</v>
      </c>
      <c r="W113" s="9">
        <v>18.25</v>
      </c>
      <c r="X113" s="9">
        <v>4.13</v>
      </c>
      <c r="Y113" s="9">
        <v>22.99</v>
      </c>
      <c r="Z113" s="8">
        <v>3992577.31</v>
      </c>
      <c r="AA113" s="8">
        <v>5540875.74</v>
      </c>
    </row>
    <row r="114" spans="1:27" ht="12.75">
      <c r="A114" s="35">
        <v>6</v>
      </c>
      <c r="B114" s="35">
        <v>16</v>
      </c>
      <c r="C114" s="35">
        <v>3</v>
      </c>
      <c r="D114" s="36">
        <v>2</v>
      </c>
      <c r="E114" s="37"/>
      <c r="F114" s="7" t="s">
        <v>86</v>
      </c>
      <c r="G114" s="55" t="s">
        <v>184</v>
      </c>
      <c r="H114" s="8">
        <v>12686412.04</v>
      </c>
      <c r="I114" s="8">
        <v>304147</v>
      </c>
      <c r="J114" s="8">
        <v>12382265.04</v>
      </c>
      <c r="K114" s="8">
        <v>3565226.9</v>
      </c>
      <c r="L114" s="8">
        <v>0</v>
      </c>
      <c r="M114" s="8">
        <v>3565226.9</v>
      </c>
      <c r="N114" s="9">
        <v>28.1</v>
      </c>
      <c r="O114" s="9">
        <v>0</v>
      </c>
      <c r="P114" s="9">
        <v>28.79</v>
      </c>
      <c r="Q114" s="8">
        <v>13156412.04</v>
      </c>
      <c r="R114" s="8">
        <v>1831144.89</v>
      </c>
      <c r="S114" s="8">
        <v>11325267.15</v>
      </c>
      <c r="T114" s="8">
        <v>2678606.2</v>
      </c>
      <c r="U114" s="8">
        <v>23951.96</v>
      </c>
      <c r="V114" s="8">
        <v>2654654.24</v>
      </c>
      <c r="W114" s="9">
        <v>20.35</v>
      </c>
      <c r="X114" s="9">
        <v>1.3</v>
      </c>
      <c r="Y114" s="9">
        <v>23.44</v>
      </c>
      <c r="Z114" s="8">
        <v>1056997.89</v>
      </c>
      <c r="AA114" s="8">
        <v>910572.66</v>
      </c>
    </row>
    <row r="115" spans="1:27" ht="12.75">
      <c r="A115" s="35">
        <v>6</v>
      </c>
      <c r="B115" s="35">
        <v>2</v>
      </c>
      <c r="C115" s="35">
        <v>10</v>
      </c>
      <c r="D115" s="36">
        <v>2</v>
      </c>
      <c r="E115" s="37"/>
      <c r="F115" s="7" t="s">
        <v>86</v>
      </c>
      <c r="G115" s="55" t="s">
        <v>185</v>
      </c>
      <c r="H115" s="8">
        <v>14342135.85</v>
      </c>
      <c r="I115" s="8">
        <v>2621876</v>
      </c>
      <c r="J115" s="8">
        <v>11720259.85</v>
      </c>
      <c r="K115" s="8">
        <v>3525806.84</v>
      </c>
      <c r="L115" s="8">
        <v>46310</v>
      </c>
      <c r="M115" s="8">
        <v>3479496.84</v>
      </c>
      <c r="N115" s="9">
        <v>24.58</v>
      </c>
      <c r="O115" s="9">
        <v>1.76</v>
      </c>
      <c r="P115" s="9">
        <v>29.68</v>
      </c>
      <c r="Q115" s="8">
        <v>16249135.85</v>
      </c>
      <c r="R115" s="8">
        <v>4693405.59</v>
      </c>
      <c r="S115" s="8">
        <v>11555730.26</v>
      </c>
      <c r="T115" s="8">
        <v>2745627.16</v>
      </c>
      <c r="U115" s="8">
        <v>15754.46</v>
      </c>
      <c r="V115" s="8">
        <v>2729872.7</v>
      </c>
      <c r="W115" s="9">
        <v>16.89</v>
      </c>
      <c r="X115" s="9">
        <v>0.33</v>
      </c>
      <c r="Y115" s="9">
        <v>23.62</v>
      </c>
      <c r="Z115" s="8">
        <v>164529.59</v>
      </c>
      <c r="AA115" s="8">
        <v>749624.14</v>
      </c>
    </row>
    <row r="116" spans="1:27" ht="12.75">
      <c r="A116" s="35">
        <v>6</v>
      </c>
      <c r="B116" s="35">
        <v>8</v>
      </c>
      <c r="C116" s="35">
        <v>11</v>
      </c>
      <c r="D116" s="36">
        <v>2</v>
      </c>
      <c r="E116" s="37"/>
      <c r="F116" s="7" t="s">
        <v>86</v>
      </c>
      <c r="G116" s="55" t="s">
        <v>186</v>
      </c>
      <c r="H116" s="8">
        <v>11863758.28</v>
      </c>
      <c r="I116" s="8">
        <v>738220.18</v>
      </c>
      <c r="J116" s="8">
        <v>11125538.1</v>
      </c>
      <c r="K116" s="8">
        <v>3449315.6</v>
      </c>
      <c r="L116" s="8">
        <v>4850</v>
      </c>
      <c r="M116" s="8">
        <v>3444465.6</v>
      </c>
      <c r="N116" s="9">
        <v>29.07</v>
      </c>
      <c r="O116" s="9">
        <v>0.65</v>
      </c>
      <c r="P116" s="9">
        <v>30.95</v>
      </c>
      <c r="Q116" s="8">
        <v>11854758.28</v>
      </c>
      <c r="R116" s="8">
        <v>1345716.5</v>
      </c>
      <c r="S116" s="8">
        <v>10509041.78</v>
      </c>
      <c r="T116" s="8">
        <v>2857186.89</v>
      </c>
      <c r="U116" s="8">
        <v>21370.88</v>
      </c>
      <c r="V116" s="8">
        <v>2835816.01</v>
      </c>
      <c r="W116" s="9">
        <v>24.1</v>
      </c>
      <c r="X116" s="9">
        <v>1.58</v>
      </c>
      <c r="Y116" s="9">
        <v>26.98</v>
      </c>
      <c r="Z116" s="8">
        <v>616496.32</v>
      </c>
      <c r="AA116" s="8">
        <v>608649.59</v>
      </c>
    </row>
    <row r="117" spans="1:27" ht="12.75">
      <c r="A117" s="35">
        <v>6</v>
      </c>
      <c r="B117" s="35">
        <v>1</v>
      </c>
      <c r="C117" s="35">
        <v>11</v>
      </c>
      <c r="D117" s="36">
        <v>2</v>
      </c>
      <c r="E117" s="37"/>
      <c r="F117" s="7" t="s">
        <v>86</v>
      </c>
      <c r="G117" s="55" t="s">
        <v>187</v>
      </c>
      <c r="H117" s="8">
        <v>23158299</v>
      </c>
      <c r="I117" s="8">
        <v>249275</v>
      </c>
      <c r="J117" s="8">
        <v>22909024</v>
      </c>
      <c r="K117" s="8">
        <v>7163459.2</v>
      </c>
      <c r="L117" s="8">
        <v>4521.01</v>
      </c>
      <c r="M117" s="8">
        <v>7158938.19</v>
      </c>
      <c r="N117" s="9">
        <v>30.93</v>
      </c>
      <c r="O117" s="9">
        <v>1.81</v>
      </c>
      <c r="P117" s="9">
        <v>31.24</v>
      </c>
      <c r="Q117" s="8">
        <v>22480019</v>
      </c>
      <c r="R117" s="8">
        <v>710885.2</v>
      </c>
      <c r="S117" s="8">
        <v>21769133.8</v>
      </c>
      <c r="T117" s="8">
        <v>5687255.52</v>
      </c>
      <c r="U117" s="8">
        <v>619.82</v>
      </c>
      <c r="V117" s="8">
        <v>5686635.7</v>
      </c>
      <c r="W117" s="9">
        <v>25.29</v>
      </c>
      <c r="X117" s="9">
        <v>0.08</v>
      </c>
      <c r="Y117" s="9">
        <v>26.12</v>
      </c>
      <c r="Z117" s="8">
        <v>1139890.2</v>
      </c>
      <c r="AA117" s="8">
        <v>1472302.49</v>
      </c>
    </row>
    <row r="118" spans="1:27" ht="12.75">
      <c r="A118" s="35">
        <v>6</v>
      </c>
      <c r="B118" s="35">
        <v>13</v>
      </c>
      <c r="C118" s="35">
        <v>5</v>
      </c>
      <c r="D118" s="36">
        <v>2</v>
      </c>
      <c r="E118" s="37"/>
      <c r="F118" s="7" t="s">
        <v>86</v>
      </c>
      <c r="G118" s="55" t="s">
        <v>188</v>
      </c>
      <c r="H118" s="8">
        <v>6645431</v>
      </c>
      <c r="I118" s="8">
        <v>1755735</v>
      </c>
      <c r="J118" s="8">
        <v>4889696</v>
      </c>
      <c r="K118" s="8">
        <v>1553520.5</v>
      </c>
      <c r="L118" s="8">
        <v>137923.31</v>
      </c>
      <c r="M118" s="8">
        <v>1415597.19</v>
      </c>
      <c r="N118" s="9">
        <v>23.37</v>
      </c>
      <c r="O118" s="9">
        <v>7.85</v>
      </c>
      <c r="P118" s="9">
        <v>28.95</v>
      </c>
      <c r="Q118" s="8">
        <v>6698874</v>
      </c>
      <c r="R118" s="8">
        <v>1872794</v>
      </c>
      <c r="S118" s="8">
        <v>4826080</v>
      </c>
      <c r="T118" s="8">
        <v>1270698.08</v>
      </c>
      <c r="U118" s="8">
        <v>619.82</v>
      </c>
      <c r="V118" s="8">
        <v>1270078.26</v>
      </c>
      <c r="W118" s="9">
        <v>18.96</v>
      </c>
      <c r="X118" s="9">
        <v>0.03</v>
      </c>
      <c r="Y118" s="9">
        <v>26.31</v>
      </c>
      <c r="Z118" s="8">
        <v>63616</v>
      </c>
      <c r="AA118" s="8">
        <v>145518.93</v>
      </c>
    </row>
    <row r="119" spans="1:27" ht="12.75">
      <c r="A119" s="35">
        <v>6</v>
      </c>
      <c r="B119" s="35">
        <v>2</v>
      </c>
      <c r="C119" s="35">
        <v>11</v>
      </c>
      <c r="D119" s="36">
        <v>2</v>
      </c>
      <c r="E119" s="37"/>
      <c r="F119" s="7" t="s">
        <v>86</v>
      </c>
      <c r="G119" s="55" t="s">
        <v>189</v>
      </c>
      <c r="H119" s="8">
        <v>16081182.86</v>
      </c>
      <c r="I119" s="8">
        <v>465800</v>
      </c>
      <c r="J119" s="8">
        <v>15615382.86</v>
      </c>
      <c r="K119" s="8">
        <v>4699300.45</v>
      </c>
      <c r="L119" s="8">
        <v>18883.5</v>
      </c>
      <c r="M119" s="8">
        <v>4680416.95</v>
      </c>
      <c r="N119" s="9">
        <v>29.22</v>
      </c>
      <c r="O119" s="9">
        <v>4.05</v>
      </c>
      <c r="P119" s="9">
        <v>29.97</v>
      </c>
      <c r="Q119" s="8">
        <v>16512970.97</v>
      </c>
      <c r="R119" s="8">
        <v>1586959.95</v>
      </c>
      <c r="S119" s="8">
        <v>14926011.02</v>
      </c>
      <c r="T119" s="8">
        <v>3401032.8</v>
      </c>
      <c r="U119" s="8">
        <v>19784.77</v>
      </c>
      <c r="V119" s="8">
        <v>3381248.03</v>
      </c>
      <c r="W119" s="9">
        <v>20.59</v>
      </c>
      <c r="X119" s="9">
        <v>1.24</v>
      </c>
      <c r="Y119" s="9">
        <v>22.65</v>
      </c>
      <c r="Z119" s="8">
        <v>689371.84</v>
      </c>
      <c r="AA119" s="8">
        <v>1299168.92</v>
      </c>
    </row>
    <row r="120" spans="1:27" ht="12.75">
      <c r="A120" s="35">
        <v>6</v>
      </c>
      <c r="B120" s="35">
        <v>5</v>
      </c>
      <c r="C120" s="35">
        <v>7</v>
      </c>
      <c r="D120" s="36">
        <v>2</v>
      </c>
      <c r="E120" s="37"/>
      <c r="F120" s="7" t="s">
        <v>86</v>
      </c>
      <c r="G120" s="55" t="s">
        <v>190</v>
      </c>
      <c r="H120" s="8">
        <v>16879896.11</v>
      </c>
      <c r="I120" s="8">
        <v>4084857.62</v>
      </c>
      <c r="J120" s="8">
        <v>12795038.49</v>
      </c>
      <c r="K120" s="8">
        <v>3781781.05</v>
      </c>
      <c r="L120" s="8">
        <v>6642</v>
      </c>
      <c r="M120" s="8">
        <v>3775139.05</v>
      </c>
      <c r="N120" s="9">
        <v>22.4</v>
      </c>
      <c r="O120" s="9">
        <v>0.16</v>
      </c>
      <c r="P120" s="9">
        <v>29.5</v>
      </c>
      <c r="Q120" s="8">
        <v>18388722.11</v>
      </c>
      <c r="R120" s="8">
        <v>6846657.62</v>
      </c>
      <c r="S120" s="8">
        <v>11542064.49</v>
      </c>
      <c r="T120" s="8">
        <v>3048516.07</v>
      </c>
      <c r="U120" s="8">
        <v>66478.86</v>
      </c>
      <c r="V120" s="8">
        <v>2982037.21</v>
      </c>
      <c r="W120" s="9">
        <v>16.57</v>
      </c>
      <c r="X120" s="9">
        <v>0.97</v>
      </c>
      <c r="Y120" s="9">
        <v>25.83</v>
      </c>
      <c r="Z120" s="8">
        <v>1252974</v>
      </c>
      <c r="AA120" s="8">
        <v>793101.84</v>
      </c>
    </row>
    <row r="121" spans="1:27" ht="12.75">
      <c r="A121" s="35">
        <v>6</v>
      </c>
      <c r="B121" s="35">
        <v>10</v>
      </c>
      <c r="C121" s="35">
        <v>5</v>
      </c>
      <c r="D121" s="36">
        <v>2</v>
      </c>
      <c r="E121" s="37"/>
      <c r="F121" s="7" t="s">
        <v>86</v>
      </c>
      <c r="G121" s="55" t="s">
        <v>191</v>
      </c>
      <c r="H121" s="8">
        <v>35026436</v>
      </c>
      <c r="I121" s="8">
        <v>3044943</v>
      </c>
      <c r="J121" s="8">
        <v>31981493</v>
      </c>
      <c r="K121" s="8">
        <v>5853589.15</v>
      </c>
      <c r="L121" s="8">
        <v>193805.85</v>
      </c>
      <c r="M121" s="8">
        <v>5659783.3</v>
      </c>
      <c r="N121" s="9">
        <v>16.71</v>
      </c>
      <c r="O121" s="9">
        <v>6.36</v>
      </c>
      <c r="P121" s="9">
        <v>17.69</v>
      </c>
      <c r="Q121" s="8">
        <v>40665142</v>
      </c>
      <c r="R121" s="8">
        <v>10446972</v>
      </c>
      <c r="S121" s="8">
        <v>30218170</v>
      </c>
      <c r="T121" s="8">
        <v>7559184.53</v>
      </c>
      <c r="U121" s="8">
        <v>526472.14</v>
      </c>
      <c r="V121" s="8">
        <v>7032712.39</v>
      </c>
      <c r="W121" s="9">
        <v>18.58</v>
      </c>
      <c r="X121" s="9">
        <v>5.03</v>
      </c>
      <c r="Y121" s="9">
        <v>23.27</v>
      </c>
      <c r="Z121" s="8">
        <v>1763323</v>
      </c>
      <c r="AA121" s="8">
        <v>-1372929.09</v>
      </c>
    </row>
    <row r="122" spans="1:27" ht="12.75">
      <c r="A122" s="35">
        <v>6</v>
      </c>
      <c r="B122" s="35">
        <v>14</v>
      </c>
      <c r="C122" s="35">
        <v>9</v>
      </c>
      <c r="D122" s="36">
        <v>2</v>
      </c>
      <c r="E122" s="37"/>
      <c r="F122" s="7" t="s">
        <v>86</v>
      </c>
      <c r="G122" s="55" t="s">
        <v>95</v>
      </c>
      <c r="H122" s="8">
        <v>29367946</v>
      </c>
      <c r="I122" s="8">
        <v>416443</v>
      </c>
      <c r="J122" s="8">
        <v>28951503</v>
      </c>
      <c r="K122" s="8">
        <v>9350993.82</v>
      </c>
      <c r="L122" s="8">
        <v>362335</v>
      </c>
      <c r="M122" s="8">
        <v>8988658.82</v>
      </c>
      <c r="N122" s="9">
        <v>31.84</v>
      </c>
      <c r="O122" s="9">
        <v>87</v>
      </c>
      <c r="P122" s="9">
        <v>31.04</v>
      </c>
      <c r="Q122" s="8">
        <v>34482674</v>
      </c>
      <c r="R122" s="8">
        <v>7465814</v>
      </c>
      <c r="S122" s="8">
        <v>27016860</v>
      </c>
      <c r="T122" s="8">
        <v>6807592.96</v>
      </c>
      <c r="U122" s="8">
        <v>36774.65</v>
      </c>
      <c r="V122" s="8">
        <v>6770818.31</v>
      </c>
      <c r="W122" s="9">
        <v>19.74</v>
      </c>
      <c r="X122" s="9">
        <v>0.49</v>
      </c>
      <c r="Y122" s="9">
        <v>25.06</v>
      </c>
      <c r="Z122" s="8">
        <v>1934643</v>
      </c>
      <c r="AA122" s="8">
        <v>2217840.51</v>
      </c>
    </row>
    <row r="123" spans="1:27" ht="12.75">
      <c r="A123" s="35">
        <v>6</v>
      </c>
      <c r="B123" s="35">
        <v>18</v>
      </c>
      <c r="C123" s="35">
        <v>7</v>
      </c>
      <c r="D123" s="36">
        <v>2</v>
      </c>
      <c r="E123" s="37"/>
      <c r="F123" s="7" t="s">
        <v>86</v>
      </c>
      <c r="G123" s="55" t="s">
        <v>192</v>
      </c>
      <c r="H123" s="8">
        <v>13894532</v>
      </c>
      <c r="I123" s="8">
        <v>77794</v>
      </c>
      <c r="J123" s="8">
        <v>13816738</v>
      </c>
      <c r="K123" s="8">
        <v>3966076.27</v>
      </c>
      <c r="L123" s="8">
        <v>13470</v>
      </c>
      <c r="M123" s="8">
        <v>3952606.27</v>
      </c>
      <c r="N123" s="9">
        <v>28.54</v>
      </c>
      <c r="O123" s="9">
        <v>17.31</v>
      </c>
      <c r="P123" s="9">
        <v>28.6</v>
      </c>
      <c r="Q123" s="8">
        <v>13257952</v>
      </c>
      <c r="R123" s="8">
        <v>0</v>
      </c>
      <c r="S123" s="8">
        <v>13257952</v>
      </c>
      <c r="T123" s="8">
        <v>3514644.47</v>
      </c>
      <c r="U123" s="8">
        <v>0</v>
      </c>
      <c r="V123" s="8">
        <v>3514644.47</v>
      </c>
      <c r="W123" s="9">
        <v>26.5</v>
      </c>
      <c r="X123" s="9"/>
      <c r="Y123" s="9">
        <v>26.5</v>
      </c>
      <c r="Z123" s="8">
        <v>558786</v>
      </c>
      <c r="AA123" s="8">
        <v>437961.8</v>
      </c>
    </row>
    <row r="124" spans="1:27" ht="12.75">
      <c r="A124" s="35">
        <v>6</v>
      </c>
      <c r="B124" s="35">
        <v>20</v>
      </c>
      <c r="C124" s="35">
        <v>8</v>
      </c>
      <c r="D124" s="36">
        <v>2</v>
      </c>
      <c r="E124" s="37"/>
      <c r="F124" s="7" t="s">
        <v>86</v>
      </c>
      <c r="G124" s="55" t="s">
        <v>193</v>
      </c>
      <c r="H124" s="8">
        <v>14023986</v>
      </c>
      <c r="I124" s="8">
        <v>214577</v>
      </c>
      <c r="J124" s="8">
        <v>13809409</v>
      </c>
      <c r="K124" s="8">
        <v>4278637.67</v>
      </c>
      <c r="L124" s="8">
        <v>214577.92</v>
      </c>
      <c r="M124" s="8">
        <v>4064059.75</v>
      </c>
      <c r="N124" s="9">
        <v>30.5</v>
      </c>
      <c r="O124" s="9">
        <v>100</v>
      </c>
      <c r="P124" s="9">
        <v>29.42</v>
      </c>
      <c r="Q124" s="8">
        <v>15043986</v>
      </c>
      <c r="R124" s="8">
        <v>1240459</v>
      </c>
      <c r="S124" s="8">
        <v>13803527</v>
      </c>
      <c r="T124" s="8">
        <v>3460354.53</v>
      </c>
      <c r="U124" s="8">
        <v>19470</v>
      </c>
      <c r="V124" s="8">
        <v>3440884.53</v>
      </c>
      <c r="W124" s="9">
        <v>23</v>
      </c>
      <c r="X124" s="9">
        <v>1.56</v>
      </c>
      <c r="Y124" s="9">
        <v>24.92</v>
      </c>
      <c r="Z124" s="8">
        <v>5882</v>
      </c>
      <c r="AA124" s="8">
        <v>623175.22</v>
      </c>
    </row>
    <row r="125" spans="1:27" ht="12.75">
      <c r="A125" s="35">
        <v>6</v>
      </c>
      <c r="B125" s="35">
        <v>15</v>
      </c>
      <c r="C125" s="35">
        <v>6</v>
      </c>
      <c r="D125" s="36">
        <v>2</v>
      </c>
      <c r="E125" s="37"/>
      <c r="F125" s="7" t="s">
        <v>86</v>
      </c>
      <c r="G125" s="55" t="s">
        <v>96</v>
      </c>
      <c r="H125" s="8">
        <v>22073066</v>
      </c>
      <c r="I125" s="8">
        <v>417079.44</v>
      </c>
      <c r="J125" s="8">
        <v>21655986.56</v>
      </c>
      <c r="K125" s="8">
        <v>6607824.48</v>
      </c>
      <c r="L125" s="8">
        <v>136043.56</v>
      </c>
      <c r="M125" s="8">
        <v>6471780.92</v>
      </c>
      <c r="N125" s="9">
        <v>29.93</v>
      </c>
      <c r="O125" s="9">
        <v>32.61</v>
      </c>
      <c r="P125" s="9">
        <v>29.88</v>
      </c>
      <c r="Q125" s="8">
        <v>24141066</v>
      </c>
      <c r="R125" s="8">
        <v>3192940</v>
      </c>
      <c r="S125" s="8">
        <v>20948126</v>
      </c>
      <c r="T125" s="8">
        <v>5754692.19</v>
      </c>
      <c r="U125" s="8">
        <v>437520.82</v>
      </c>
      <c r="V125" s="8">
        <v>5317171.37</v>
      </c>
      <c r="W125" s="9">
        <v>23.83</v>
      </c>
      <c r="X125" s="9">
        <v>13.7</v>
      </c>
      <c r="Y125" s="9">
        <v>25.38</v>
      </c>
      <c r="Z125" s="8">
        <v>707860.56</v>
      </c>
      <c r="AA125" s="8">
        <v>1154609.55</v>
      </c>
    </row>
    <row r="126" spans="1:27" ht="12.75">
      <c r="A126" s="35">
        <v>6</v>
      </c>
      <c r="B126" s="35">
        <v>3</v>
      </c>
      <c r="C126" s="35">
        <v>8</v>
      </c>
      <c r="D126" s="36">
        <v>2</v>
      </c>
      <c r="E126" s="37"/>
      <c r="F126" s="7" t="s">
        <v>86</v>
      </c>
      <c r="G126" s="55" t="s">
        <v>97</v>
      </c>
      <c r="H126" s="8">
        <v>15583131</v>
      </c>
      <c r="I126" s="8">
        <v>2687990</v>
      </c>
      <c r="J126" s="8">
        <v>12895141</v>
      </c>
      <c r="K126" s="8">
        <v>3422271.31</v>
      </c>
      <c r="L126" s="8">
        <v>2942</v>
      </c>
      <c r="M126" s="8">
        <v>3419329.31</v>
      </c>
      <c r="N126" s="9">
        <v>21.96</v>
      </c>
      <c r="O126" s="9">
        <v>0.1</v>
      </c>
      <c r="P126" s="9">
        <v>26.51</v>
      </c>
      <c r="Q126" s="8">
        <v>17351131</v>
      </c>
      <c r="R126" s="8">
        <v>5559647</v>
      </c>
      <c r="S126" s="8">
        <v>11791484</v>
      </c>
      <c r="T126" s="8">
        <v>2893305.13</v>
      </c>
      <c r="U126" s="8">
        <v>3256.38</v>
      </c>
      <c r="V126" s="8">
        <v>2890048.75</v>
      </c>
      <c r="W126" s="9">
        <v>16.67</v>
      </c>
      <c r="X126" s="9">
        <v>0.05</v>
      </c>
      <c r="Y126" s="9">
        <v>24.5</v>
      </c>
      <c r="Z126" s="8">
        <v>1103657</v>
      </c>
      <c r="AA126" s="8">
        <v>529280.56</v>
      </c>
    </row>
    <row r="127" spans="1:27" ht="12.75">
      <c r="A127" s="35">
        <v>6</v>
      </c>
      <c r="B127" s="35">
        <v>3</v>
      </c>
      <c r="C127" s="35">
        <v>15</v>
      </c>
      <c r="D127" s="36">
        <v>2</v>
      </c>
      <c r="E127" s="37"/>
      <c r="F127" s="7" t="s">
        <v>86</v>
      </c>
      <c r="G127" s="55" t="s">
        <v>194</v>
      </c>
      <c r="H127" s="8">
        <v>19903646</v>
      </c>
      <c r="I127" s="8">
        <v>2957189</v>
      </c>
      <c r="J127" s="8">
        <v>16946457</v>
      </c>
      <c r="K127" s="8">
        <v>4816425.48</v>
      </c>
      <c r="L127" s="8">
        <v>21053.11</v>
      </c>
      <c r="M127" s="8">
        <v>4795372.37</v>
      </c>
      <c r="N127" s="9">
        <v>24.19</v>
      </c>
      <c r="O127" s="9">
        <v>0.71</v>
      </c>
      <c r="P127" s="9">
        <v>28.29</v>
      </c>
      <c r="Q127" s="8">
        <v>20833646</v>
      </c>
      <c r="R127" s="8">
        <v>5229029</v>
      </c>
      <c r="S127" s="8">
        <v>15604617</v>
      </c>
      <c r="T127" s="8">
        <v>4015060.87</v>
      </c>
      <c r="U127" s="8">
        <v>18465.38</v>
      </c>
      <c r="V127" s="8">
        <v>3996595.49</v>
      </c>
      <c r="W127" s="9">
        <v>19.27</v>
      </c>
      <c r="X127" s="9">
        <v>0.35</v>
      </c>
      <c r="Y127" s="9">
        <v>25.61</v>
      </c>
      <c r="Z127" s="8">
        <v>1341840</v>
      </c>
      <c r="AA127" s="8">
        <v>798776.88</v>
      </c>
    </row>
    <row r="128" spans="1:27" ht="12.75">
      <c r="A128" s="35">
        <v>6</v>
      </c>
      <c r="B128" s="35">
        <v>1</v>
      </c>
      <c r="C128" s="35">
        <v>12</v>
      </c>
      <c r="D128" s="36">
        <v>2</v>
      </c>
      <c r="E128" s="37"/>
      <c r="F128" s="7" t="s">
        <v>86</v>
      </c>
      <c r="G128" s="55" t="s">
        <v>195</v>
      </c>
      <c r="H128" s="8">
        <v>13060953.07</v>
      </c>
      <c r="I128" s="8">
        <v>4163972.39</v>
      </c>
      <c r="J128" s="8">
        <v>8896980.68</v>
      </c>
      <c r="K128" s="8">
        <v>2842884.57</v>
      </c>
      <c r="L128" s="8">
        <v>380326.35</v>
      </c>
      <c r="M128" s="8">
        <v>2462558.22</v>
      </c>
      <c r="N128" s="9">
        <v>21.76</v>
      </c>
      <c r="O128" s="9">
        <v>9.13</v>
      </c>
      <c r="P128" s="9">
        <v>27.67</v>
      </c>
      <c r="Q128" s="8">
        <v>14522080.09</v>
      </c>
      <c r="R128" s="8">
        <v>5874526.81</v>
      </c>
      <c r="S128" s="8">
        <v>8647553.28</v>
      </c>
      <c r="T128" s="8">
        <v>2211470.26</v>
      </c>
      <c r="U128" s="8">
        <v>13532.86</v>
      </c>
      <c r="V128" s="8">
        <v>2197937.4</v>
      </c>
      <c r="W128" s="9">
        <v>15.22</v>
      </c>
      <c r="X128" s="9">
        <v>0.23</v>
      </c>
      <c r="Y128" s="9">
        <v>25.41</v>
      </c>
      <c r="Z128" s="8">
        <v>249427.4</v>
      </c>
      <c r="AA128" s="8">
        <v>264620.82</v>
      </c>
    </row>
    <row r="129" spans="1:27" ht="12.75">
      <c r="A129" s="35">
        <v>6</v>
      </c>
      <c r="B129" s="35">
        <v>1</v>
      </c>
      <c r="C129" s="35">
        <v>13</v>
      </c>
      <c r="D129" s="36">
        <v>2</v>
      </c>
      <c r="E129" s="37"/>
      <c r="F129" s="7" t="s">
        <v>86</v>
      </c>
      <c r="G129" s="55" t="s">
        <v>196</v>
      </c>
      <c r="H129" s="8">
        <v>11494813</v>
      </c>
      <c r="I129" s="8">
        <v>4886499</v>
      </c>
      <c r="J129" s="8">
        <v>6608314</v>
      </c>
      <c r="K129" s="8">
        <v>3153152.66</v>
      </c>
      <c r="L129" s="8">
        <v>1170390.22</v>
      </c>
      <c r="M129" s="8">
        <v>1982762.44</v>
      </c>
      <c r="N129" s="9">
        <v>27.43</v>
      </c>
      <c r="O129" s="9">
        <v>23.95</v>
      </c>
      <c r="P129" s="9">
        <v>30</v>
      </c>
      <c r="Q129" s="8">
        <v>11244813</v>
      </c>
      <c r="R129" s="8">
        <v>5130416.31</v>
      </c>
      <c r="S129" s="8">
        <v>6114396.69</v>
      </c>
      <c r="T129" s="8">
        <v>1627104.92</v>
      </c>
      <c r="U129" s="8">
        <v>0</v>
      </c>
      <c r="V129" s="8">
        <v>1627104.92</v>
      </c>
      <c r="W129" s="9">
        <v>14.46</v>
      </c>
      <c r="X129" s="9">
        <v>0</v>
      </c>
      <c r="Y129" s="9">
        <v>26.61</v>
      </c>
      <c r="Z129" s="8">
        <v>493917.31</v>
      </c>
      <c r="AA129" s="8">
        <v>355657.52</v>
      </c>
    </row>
    <row r="130" spans="1:27" ht="12.75">
      <c r="A130" s="35">
        <v>6</v>
      </c>
      <c r="B130" s="35">
        <v>3</v>
      </c>
      <c r="C130" s="35">
        <v>9</v>
      </c>
      <c r="D130" s="36">
        <v>2</v>
      </c>
      <c r="E130" s="37"/>
      <c r="F130" s="7" t="s">
        <v>86</v>
      </c>
      <c r="G130" s="55" t="s">
        <v>197</v>
      </c>
      <c r="H130" s="8">
        <v>13637005</v>
      </c>
      <c r="I130" s="8">
        <v>637472</v>
      </c>
      <c r="J130" s="8">
        <v>12999533</v>
      </c>
      <c r="K130" s="8">
        <v>3743929.03</v>
      </c>
      <c r="L130" s="8">
        <v>0</v>
      </c>
      <c r="M130" s="8">
        <v>3743929.03</v>
      </c>
      <c r="N130" s="9">
        <v>27.45</v>
      </c>
      <c r="O130" s="9">
        <v>0</v>
      </c>
      <c r="P130" s="9">
        <v>28.8</v>
      </c>
      <c r="Q130" s="8">
        <v>14122226</v>
      </c>
      <c r="R130" s="8">
        <v>1798829</v>
      </c>
      <c r="S130" s="8">
        <v>12323397</v>
      </c>
      <c r="T130" s="8">
        <v>3023883.87</v>
      </c>
      <c r="U130" s="8">
        <v>12538.8</v>
      </c>
      <c r="V130" s="8">
        <v>3011345.07</v>
      </c>
      <c r="W130" s="9">
        <v>21.41</v>
      </c>
      <c r="X130" s="9">
        <v>0.69</v>
      </c>
      <c r="Y130" s="9">
        <v>24.43</v>
      </c>
      <c r="Z130" s="8">
        <v>676136</v>
      </c>
      <c r="AA130" s="8">
        <v>732583.96</v>
      </c>
    </row>
    <row r="131" spans="1:27" ht="12.75">
      <c r="A131" s="35">
        <v>6</v>
      </c>
      <c r="B131" s="35">
        <v>6</v>
      </c>
      <c r="C131" s="35">
        <v>9</v>
      </c>
      <c r="D131" s="36">
        <v>2</v>
      </c>
      <c r="E131" s="37"/>
      <c r="F131" s="7" t="s">
        <v>86</v>
      </c>
      <c r="G131" s="55" t="s">
        <v>198</v>
      </c>
      <c r="H131" s="8">
        <v>8474194</v>
      </c>
      <c r="I131" s="8">
        <v>197905.23</v>
      </c>
      <c r="J131" s="8">
        <v>8276288.77</v>
      </c>
      <c r="K131" s="8">
        <v>2568798.01</v>
      </c>
      <c r="L131" s="8">
        <v>35198.82</v>
      </c>
      <c r="M131" s="8">
        <v>2533599.19</v>
      </c>
      <c r="N131" s="9">
        <v>30.31</v>
      </c>
      <c r="O131" s="9">
        <v>17.78</v>
      </c>
      <c r="P131" s="9">
        <v>30.61</v>
      </c>
      <c r="Q131" s="8">
        <v>8550096.4</v>
      </c>
      <c r="R131" s="8">
        <v>370373.54</v>
      </c>
      <c r="S131" s="8">
        <v>8179722.86</v>
      </c>
      <c r="T131" s="8">
        <v>2296201.05</v>
      </c>
      <c r="U131" s="8">
        <v>460.88</v>
      </c>
      <c r="V131" s="8">
        <v>2295740.17</v>
      </c>
      <c r="W131" s="9">
        <v>26.85</v>
      </c>
      <c r="X131" s="9">
        <v>0.12</v>
      </c>
      <c r="Y131" s="9">
        <v>28.06</v>
      </c>
      <c r="Z131" s="8">
        <v>96565.91</v>
      </c>
      <c r="AA131" s="8">
        <v>237859.02</v>
      </c>
    </row>
    <row r="132" spans="1:27" ht="12.75">
      <c r="A132" s="35">
        <v>6</v>
      </c>
      <c r="B132" s="35">
        <v>17</v>
      </c>
      <c r="C132" s="35">
        <v>4</v>
      </c>
      <c r="D132" s="36">
        <v>2</v>
      </c>
      <c r="E132" s="37"/>
      <c r="F132" s="7" t="s">
        <v>86</v>
      </c>
      <c r="G132" s="55" t="s">
        <v>199</v>
      </c>
      <c r="H132" s="8">
        <v>10019015</v>
      </c>
      <c r="I132" s="8">
        <v>628913</v>
      </c>
      <c r="J132" s="8">
        <v>9390102</v>
      </c>
      <c r="K132" s="8">
        <v>2548383.33</v>
      </c>
      <c r="L132" s="8">
        <v>19131</v>
      </c>
      <c r="M132" s="8">
        <v>2529252.33</v>
      </c>
      <c r="N132" s="9">
        <v>25.43</v>
      </c>
      <c r="O132" s="9">
        <v>3.04</v>
      </c>
      <c r="P132" s="9">
        <v>26.93</v>
      </c>
      <c r="Q132" s="8">
        <v>10214740</v>
      </c>
      <c r="R132" s="8">
        <v>1474513</v>
      </c>
      <c r="S132" s="8">
        <v>8740227</v>
      </c>
      <c r="T132" s="8">
        <v>2219480.65</v>
      </c>
      <c r="U132" s="8">
        <v>0</v>
      </c>
      <c r="V132" s="8">
        <v>2219480.65</v>
      </c>
      <c r="W132" s="9">
        <v>21.72</v>
      </c>
      <c r="X132" s="9">
        <v>0</v>
      </c>
      <c r="Y132" s="9">
        <v>25.39</v>
      </c>
      <c r="Z132" s="8">
        <v>649875</v>
      </c>
      <c r="AA132" s="8">
        <v>309771.68</v>
      </c>
    </row>
    <row r="133" spans="1:27" ht="12.75">
      <c r="A133" s="35">
        <v>6</v>
      </c>
      <c r="B133" s="35">
        <v>3</v>
      </c>
      <c r="C133" s="35">
        <v>10</v>
      </c>
      <c r="D133" s="36">
        <v>2</v>
      </c>
      <c r="E133" s="37"/>
      <c r="F133" s="7" t="s">
        <v>86</v>
      </c>
      <c r="G133" s="55" t="s">
        <v>200</v>
      </c>
      <c r="H133" s="8">
        <v>17848980</v>
      </c>
      <c r="I133" s="8">
        <v>1249094</v>
      </c>
      <c r="J133" s="8">
        <v>16599886</v>
      </c>
      <c r="K133" s="8">
        <v>5128517.95</v>
      </c>
      <c r="L133" s="8">
        <v>183051</v>
      </c>
      <c r="M133" s="8">
        <v>4945466.95</v>
      </c>
      <c r="N133" s="9">
        <v>28.73</v>
      </c>
      <c r="O133" s="9">
        <v>14.65</v>
      </c>
      <c r="P133" s="9">
        <v>29.79</v>
      </c>
      <c r="Q133" s="8">
        <v>18436080</v>
      </c>
      <c r="R133" s="8">
        <v>1947311.9</v>
      </c>
      <c r="S133" s="8">
        <v>16488768.1</v>
      </c>
      <c r="T133" s="8">
        <v>4568856.67</v>
      </c>
      <c r="U133" s="8">
        <v>128617</v>
      </c>
      <c r="V133" s="8">
        <v>4440239.67</v>
      </c>
      <c r="W133" s="9">
        <v>24.78</v>
      </c>
      <c r="X133" s="9">
        <v>6.6</v>
      </c>
      <c r="Y133" s="9">
        <v>26.92</v>
      </c>
      <c r="Z133" s="8">
        <v>111117.9</v>
      </c>
      <c r="AA133" s="8">
        <v>505227.28</v>
      </c>
    </row>
    <row r="134" spans="1:27" ht="12.75">
      <c r="A134" s="35">
        <v>6</v>
      </c>
      <c r="B134" s="35">
        <v>8</v>
      </c>
      <c r="C134" s="35">
        <v>12</v>
      </c>
      <c r="D134" s="36">
        <v>2</v>
      </c>
      <c r="E134" s="37"/>
      <c r="F134" s="7" t="s">
        <v>86</v>
      </c>
      <c r="G134" s="55" t="s">
        <v>201</v>
      </c>
      <c r="H134" s="8">
        <v>12220439</v>
      </c>
      <c r="I134" s="8">
        <v>337529</v>
      </c>
      <c r="J134" s="8">
        <v>11882910</v>
      </c>
      <c r="K134" s="8">
        <v>3580362.37</v>
      </c>
      <c r="L134" s="8">
        <v>22871.45</v>
      </c>
      <c r="M134" s="8">
        <v>3557490.92</v>
      </c>
      <c r="N134" s="9">
        <v>29.29</v>
      </c>
      <c r="O134" s="9">
        <v>6.77</v>
      </c>
      <c r="P134" s="9">
        <v>29.93</v>
      </c>
      <c r="Q134" s="8">
        <v>13726786</v>
      </c>
      <c r="R134" s="8">
        <v>1843700</v>
      </c>
      <c r="S134" s="8">
        <v>11883086</v>
      </c>
      <c r="T134" s="8">
        <v>3060079.1</v>
      </c>
      <c r="U134" s="8">
        <v>44284.92</v>
      </c>
      <c r="V134" s="8">
        <v>3015794.18</v>
      </c>
      <c r="W134" s="9">
        <v>22.29</v>
      </c>
      <c r="X134" s="9">
        <v>2.4</v>
      </c>
      <c r="Y134" s="9">
        <v>25.37</v>
      </c>
      <c r="Z134" s="8">
        <v>-176</v>
      </c>
      <c r="AA134" s="8">
        <v>541696.74</v>
      </c>
    </row>
    <row r="135" spans="1:27" ht="12.75">
      <c r="A135" s="35">
        <v>6</v>
      </c>
      <c r="B135" s="35">
        <v>11</v>
      </c>
      <c r="C135" s="35">
        <v>6</v>
      </c>
      <c r="D135" s="36">
        <v>2</v>
      </c>
      <c r="E135" s="37"/>
      <c r="F135" s="7" t="s">
        <v>86</v>
      </c>
      <c r="G135" s="55" t="s">
        <v>202</v>
      </c>
      <c r="H135" s="8">
        <v>12877802</v>
      </c>
      <c r="I135" s="8">
        <v>1299488</v>
      </c>
      <c r="J135" s="8">
        <v>11578314</v>
      </c>
      <c r="K135" s="8">
        <v>3438459.45</v>
      </c>
      <c r="L135" s="8">
        <v>16017.2</v>
      </c>
      <c r="M135" s="8">
        <v>3422442.25</v>
      </c>
      <c r="N135" s="9">
        <v>26.7</v>
      </c>
      <c r="O135" s="9">
        <v>1.23</v>
      </c>
      <c r="P135" s="9">
        <v>29.55</v>
      </c>
      <c r="Q135" s="8">
        <v>14367914</v>
      </c>
      <c r="R135" s="8">
        <v>4038453.8</v>
      </c>
      <c r="S135" s="8">
        <v>10329460.2</v>
      </c>
      <c r="T135" s="8">
        <v>2646901.22</v>
      </c>
      <c r="U135" s="8">
        <v>119367.86</v>
      </c>
      <c r="V135" s="8">
        <v>2527533.36</v>
      </c>
      <c r="W135" s="9">
        <v>18.42</v>
      </c>
      <c r="X135" s="9">
        <v>2.95</v>
      </c>
      <c r="Y135" s="9">
        <v>24.46</v>
      </c>
      <c r="Z135" s="8">
        <v>1248853.8</v>
      </c>
      <c r="AA135" s="8">
        <v>894908.89</v>
      </c>
    </row>
    <row r="136" spans="1:27" ht="12.75">
      <c r="A136" s="35">
        <v>6</v>
      </c>
      <c r="B136" s="35">
        <v>3</v>
      </c>
      <c r="C136" s="35">
        <v>11</v>
      </c>
      <c r="D136" s="36">
        <v>2</v>
      </c>
      <c r="E136" s="37"/>
      <c r="F136" s="7" t="s">
        <v>86</v>
      </c>
      <c r="G136" s="55" t="s">
        <v>203</v>
      </c>
      <c r="H136" s="8">
        <v>19140379</v>
      </c>
      <c r="I136" s="8">
        <v>463726</v>
      </c>
      <c r="J136" s="8">
        <v>18676653</v>
      </c>
      <c r="K136" s="8">
        <v>5745009.9</v>
      </c>
      <c r="L136" s="8">
        <v>166799.44</v>
      </c>
      <c r="M136" s="8">
        <v>5578210.46</v>
      </c>
      <c r="N136" s="9">
        <v>30.01</v>
      </c>
      <c r="O136" s="9">
        <v>35.96</v>
      </c>
      <c r="P136" s="9">
        <v>29.86</v>
      </c>
      <c r="Q136" s="8">
        <v>19046135</v>
      </c>
      <c r="R136" s="8">
        <v>1980485</v>
      </c>
      <c r="S136" s="8">
        <v>17065650</v>
      </c>
      <c r="T136" s="8">
        <v>4786053.39</v>
      </c>
      <c r="U136" s="8">
        <v>103773.39</v>
      </c>
      <c r="V136" s="8">
        <v>4682280</v>
      </c>
      <c r="W136" s="9">
        <v>25.12</v>
      </c>
      <c r="X136" s="9">
        <v>5.23</v>
      </c>
      <c r="Y136" s="9">
        <v>27.43</v>
      </c>
      <c r="Z136" s="8">
        <v>1611003</v>
      </c>
      <c r="AA136" s="8">
        <v>895930.46</v>
      </c>
    </row>
    <row r="137" spans="1:27" ht="12.75">
      <c r="A137" s="35">
        <v>6</v>
      </c>
      <c r="B137" s="35">
        <v>13</v>
      </c>
      <c r="C137" s="35">
        <v>6</v>
      </c>
      <c r="D137" s="36">
        <v>2</v>
      </c>
      <c r="E137" s="37"/>
      <c r="F137" s="7" t="s">
        <v>86</v>
      </c>
      <c r="G137" s="55" t="s">
        <v>204</v>
      </c>
      <c r="H137" s="8">
        <v>16727170</v>
      </c>
      <c r="I137" s="8">
        <v>3895000</v>
      </c>
      <c r="J137" s="8">
        <v>12832170</v>
      </c>
      <c r="K137" s="8">
        <v>3634141.55</v>
      </c>
      <c r="L137" s="8">
        <v>2840</v>
      </c>
      <c r="M137" s="8">
        <v>3631301.55</v>
      </c>
      <c r="N137" s="9">
        <v>21.72</v>
      </c>
      <c r="O137" s="9">
        <v>0.07</v>
      </c>
      <c r="P137" s="9">
        <v>28.29</v>
      </c>
      <c r="Q137" s="8">
        <v>18280497</v>
      </c>
      <c r="R137" s="8">
        <v>5698760</v>
      </c>
      <c r="S137" s="8">
        <v>12581737</v>
      </c>
      <c r="T137" s="8">
        <v>2851955.53</v>
      </c>
      <c r="U137" s="8">
        <v>17359.85</v>
      </c>
      <c r="V137" s="8">
        <v>2834595.68</v>
      </c>
      <c r="W137" s="9">
        <v>15.6</v>
      </c>
      <c r="X137" s="9">
        <v>0.3</v>
      </c>
      <c r="Y137" s="9">
        <v>22.52</v>
      </c>
      <c r="Z137" s="8">
        <v>250433</v>
      </c>
      <c r="AA137" s="8">
        <v>796705.87</v>
      </c>
    </row>
    <row r="138" spans="1:27" ht="12.75">
      <c r="A138" s="35">
        <v>6</v>
      </c>
      <c r="B138" s="35">
        <v>6</v>
      </c>
      <c r="C138" s="35">
        <v>10</v>
      </c>
      <c r="D138" s="36">
        <v>2</v>
      </c>
      <c r="E138" s="37"/>
      <c r="F138" s="7" t="s">
        <v>86</v>
      </c>
      <c r="G138" s="55" t="s">
        <v>205</v>
      </c>
      <c r="H138" s="8">
        <v>10598879.13</v>
      </c>
      <c r="I138" s="8">
        <v>1168850</v>
      </c>
      <c r="J138" s="8">
        <v>9430029.13</v>
      </c>
      <c r="K138" s="8">
        <v>2911682.29</v>
      </c>
      <c r="L138" s="8">
        <v>177203.48</v>
      </c>
      <c r="M138" s="8">
        <v>2734478.81</v>
      </c>
      <c r="N138" s="9">
        <v>27.47</v>
      </c>
      <c r="O138" s="9">
        <v>15.16</v>
      </c>
      <c r="P138" s="9">
        <v>28.99</v>
      </c>
      <c r="Q138" s="8">
        <v>12668881.19</v>
      </c>
      <c r="R138" s="8">
        <v>3454323.7</v>
      </c>
      <c r="S138" s="8">
        <v>9214557.49</v>
      </c>
      <c r="T138" s="8">
        <v>2387137.15</v>
      </c>
      <c r="U138" s="8">
        <v>79665.82</v>
      </c>
      <c r="V138" s="8">
        <v>2307471.33</v>
      </c>
      <c r="W138" s="9">
        <v>18.84</v>
      </c>
      <c r="X138" s="9">
        <v>2.3</v>
      </c>
      <c r="Y138" s="9">
        <v>25.04</v>
      </c>
      <c r="Z138" s="8">
        <v>215471.64</v>
      </c>
      <c r="AA138" s="8">
        <v>427007.48</v>
      </c>
    </row>
    <row r="139" spans="1:27" ht="12.75">
      <c r="A139" s="35">
        <v>6</v>
      </c>
      <c r="B139" s="35">
        <v>20</v>
      </c>
      <c r="C139" s="35">
        <v>9</v>
      </c>
      <c r="D139" s="36">
        <v>2</v>
      </c>
      <c r="E139" s="37"/>
      <c r="F139" s="7" t="s">
        <v>86</v>
      </c>
      <c r="G139" s="55" t="s">
        <v>206</v>
      </c>
      <c r="H139" s="8">
        <v>17351586.2</v>
      </c>
      <c r="I139" s="8">
        <v>940496</v>
      </c>
      <c r="J139" s="8">
        <v>16411090.2</v>
      </c>
      <c r="K139" s="8">
        <v>4948512.77</v>
      </c>
      <c r="L139" s="8">
        <v>0</v>
      </c>
      <c r="M139" s="8">
        <v>4948512.77</v>
      </c>
      <c r="N139" s="9">
        <v>28.51</v>
      </c>
      <c r="O139" s="9">
        <v>0</v>
      </c>
      <c r="P139" s="9">
        <v>30.15</v>
      </c>
      <c r="Q139" s="8">
        <v>19119879.2</v>
      </c>
      <c r="R139" s="8">
        <v>2889248.05</v>
      </c>
      <c r="S139" s="8">
        <v>16230631.15</v>
      </c>
      <c r="T139" s="8">
        <v>4727329.94</v>
      </c>
      <c r="U139" s="8">
        <v>293222.02</v>
      </c>
      <c r="V139" s="8">
        <v>4434107.92</v>
      </c>
      <c r="W139" s="9">
        <v>24.72</v>
      </c>
      <c r="X139" s="9">
        <v>10.14</v>
      </c>
      <c r="Y139" s="9">
        <v>27.31</v>
      </c>
      <c r="Z139" s="8">
        <v>180459.05</v>
      </c>
      <c r="AA139" s="8">
        <v>514404.85</v>
      </c>
    </row>
    <row r="140" spans="1:27" ht="12.75">
      <c r="A140" s="35">
        <v>6</v>
      </c>
      <c r="B140" s="35">
        <v>20</v>
      </c>
      <c r="C140" s="35">
        <v>10</v>
      </c>
      <c r="D140" s="36">
        <v>2</v>
      </c>
      <c r="E140" s="37"/>
      <c r="F140" s="7" t="s">
        <v>86</v>
      </c>
      <c r="G140" s="55" t="s">
        <v>207</v>
      </c>
      <c r="H140" s="8">
        <v>16778280</v>
      </c>
      <c r="I140" s="8">
        <v>1729296.75</v>
      </c>
      <c r="J140" s="8">
        <v>15048983.25</v>
      </c>
      <c r="K140" s="8">
        <v>4760551.99</v>
      </c>
      <c r="L140" s="8">
        <v>375837.71</v>
      </c>
      <c r="M140" s="8">
        <v>4384714.28</v>
      </c>
      <c r="N140" s="9">
        <v>28.37</v>
      </c>
      <c r="O140" s="9">
        <v>21.73</v>
      </c>
      <c r="P140" s="9">
        <v>29.13</v>
      </c>
      <c r="Q140" s="8">
        <v>16061780</v>
      </c>
      <c r="R140" s="8">
        <v>2775937.57</v>
      </c>
      <c r="S140" s="8">
        <v>13285842.43</v>
      </c>
      <c r="T140" s="8">
        <v>3954235.37</v>
      </c>
      <c r="U140" s="8">
        <v>734590.27</v>
      </c>
      <c r="V140" s="8">
        <v>3219645.1</v>
      </c>
      <c r="W140" s="9">
        <v>24.61</v>
      </c>
      <c r="X140" s="9">
        <v>26.46</v>
      </c>
      <c r="Y140" s="9">
        <v>24.23</v>
      </c>
      <c r="Z140" s="8">
        <v>1763140.82</v>
      </c>
      <c r="AA140" s="8">
        <v>1165069.18</v>
      </c>
    </row>
    <row r="141" spans="1:27" ht="12.75">
      <c r="A141" s="35">
        <v>6</v>
      </c>
      <c r="B141" s="35">
        <v>1</v>
      </c>
      <c r="C141" s="35">
        <v>14</v>
      </c>
      <c r="D141" s="36">
        <v>2</v>
      </c>
      <c r="E141" s="37"/>
      <c r="F141" s="7" t="s">
        <v>86</v>
      </c>
      <c r="G141" s="55" t="s">
        <v>208</v>
      </c>
      <c r="H141" s="8">
        <v>7009786.01</v>
      </c>
      <c r="I141" s="8">
        <v>100000</v>
      </c>
      <c r="J141" s="8">
        <v>6909786.01</v>
      </c>
      <c r="K141" s="8">
        <v>1998407.2</v>
      </c>
      <c r="L141" s="8">
        <v>29824.57</v>
      </c>
      <c r="M141" s="8">
        <v>1968582.63</v>
      </c>
      <c r="N141" s="9">
        <v>28.5</v>
      </c>
      <c r="O141" s="9">
        <v>29.82</v>
      </c>
      <c r="P141" s="9">
        <v>28.48</v>
      </c>
      <c r="Q141" s="8">
        <v>6837386.01</v>
      </c>
      <c r="R141" s="8">
        <v>106180</v>
      </c>
      <c r="S141" s="8">
        <v>6731206.01</v>
      </c>
      <c r="T141" s="8">
        <v>1876809.85</v>
      </c>
      <c r="U141" s="8">
        <v>0</v>
      </c>
      <c r="V141" s="8">
        <v>1876809.85</v>
      </c>
      <c r="W141" s="9">
        <v>27.44</v>
      </c>
      <c r="X141" s="9">
        <v>0</v>
      </c>
      <c r="Y141" s="9">
        <v>27.88</v>
      </c>
      <c r="Z141" s="8">
        <v>178580</v>
      </c>
      <c r="AA141" s="8">
        <v>91772.78</v>
      </c>
    </row>
    <row r="142" spans="1:27" ht="12.75">
      <c r="A142" s="35">
        <v>6</v>
      </c>
      <c r="B142" s="35">
        <v>13</v>
      </c>
      <c r="C142" s="35">
        <v>7</v>
      </c>
      <c r="D142" s="36">
        <v>2</v>
      </c>
      <c r="E142" s="37"/>
      <c r="F142" s="7" t="s">
        <v>86</v>
      </c>
      <c r="G142" s="55" t="s">
        <v>209</v>
      </c>
      <c r="H142" s="8">
        <v>10616977.27</v>
      </c>
      <c r="I142" s="8">
        <v>2540073.72</v>
      </c>
      <c r="J142" s="8">
        <v>8076903.55</v>
      </c>
      <c r="K142" s="8">
        <v>2699907.12</v>
      </c>
      <c r="L142" s="8">
        <v>165533.21</v>
      </c>
      <c r="M142" s="8">
        <v>2534373.91</v>
      </c>
      <c r="N142" s="9">
        <v>25.43</v>
      </c>
      <c r="O142" s="9">
        <v>6.51</v>
      </c>
      <c r="P142" s="9">
        <v>31.37</v>
      </c>
      <c r="Q142" s="8">
        <v>10307740.27</v>
      </c>
      <c r="R142" s="8">
        <v>2409317.78</v>
      </c>
      <c r="S142" s="8">
        <v>7898422.49</v>
      </c>
      <c r="T142" s="8">
        <v>1887874.63</v>
      </c>
      <c r="U142" s="8">
        <v>619.82</v>
      </c>
      <c r="V142" s="8">
        <v>1887254.81</v>
      </c>
      <c r="W142" s="9">
        <v>18.31</v>
      </c>
      <c r="X142" s="9">
        <v>0.02</v>
      </c>
      <c r="Y142" s="9">
        <v>23.89</v>
      </c>
      <c r="Z142" s="8">
        <v>178481.06</v>
      </c>
      <c r="AA142" s="8">
        <v>647119.1</v>
      </c>
    </row>
    <row r="143" spans="1:27" ht="12.75">
      <c r="A143" s="35">
        <v>6</v>
      </c>
      <c r="B143" s="35">
        <v>1</v>
      </c>
      <c r="C143" s="35">
        <v>15</v>
      </c>
      <c r="D143" s="36">
        <v>2</v>
      </c>
      <c r="E143" s="37"/>
      <c r="F143" s="7" t="s">
        <v>86</v>
      </c>
      <c r="G143" s="55" t="s">
        <v>210</v>
      </c>
      <c r="H143" s="8">
        <v>8494757</v>
      </c>
      <c r="I143" s="8">
        <v>1608870</v>
      </c>
      <c r="J143" s="8">
        <v>6885887</v>
      </c>
      <c r="K143" s="8">
        <v>1944285.87</v>
      </c>
      <c r="L143" s="8">
        <v>14799.15</v>
      </c>
      <c r="M143" s="8">
        <v>1929486.72</v>
      </c>
      <c r="N143" s="9">
        <v>22.88</v>
      </c>
      <c r="O143" s="9">
        <v>0.91</v>
      </c>
      <c r="P143" s="9">
        <v>28.02</v>
      </c>
      <c r="Q143" s="8">
        <v>9020982</v>
      </c>
      <c r="R143" s="8">
        <v>2511847.14</v>
      </c>
      <c r="S143" s="8">
        <v>6509134.86</v>
      </c>
      <c r="T143" s="8">
        <v>1646814.97</v>
      </c>
      <c r="U143" s="8">
        <v>8</v>
      </c>
      <c r="V143" s="8">
        <v>1646806.97</v>
      </c>
      <c r="W143" s="9">
        <v>18.25</v>
      </c>
      <c r="X143" s="9">
        <v>0</v>
      </c>
      <c r="Y143" s="9">
        <v>25.29</v>
      </c>
      <c r="Z143" s="8">
        <v>376752.14</v>
      </c>
      <c r="AA143" s="8">
        <v>282679.75</v>
      </c>
    </row>
    <row r="144" spans="1:27" ht="12.75">
      <c r="A144" s="35">
        <v>6</v>
      </c>
      <c r="B144" s="35">
        <v>10</v>
      </c>
      <c r="C144" s="35">
        <v>6</v>
      </c>
      <c r="D144" s="36">
        <v>2</v>
      </c>
      <c r="E144" s="37"/>
      <c r="F144" s="7" t="s">
        <v>86</v>
      </c>
      <c r="G144" s="55" t="s">
        <v>211</v>
      </c>
      <c r="H144" s="8">
        <v>16123021</v>
      </c>
      <c r="I144" s="8">
        <v>771255</v>
      </c>
      <c r="J144" s="8">
        <v>15351766</v>
      </c>
      <c r="K144" s="8">
        <v>4460789.24</v>
      </c>
      <c r="L144" s="8">
        <v>7680.05</v>
      </c>
      <c r="M144" s="8">
        <v>4453109.19</v>
      </c>
      <c r="N144" s="9">
        <v>27.66</v>
      </c>
      <c r="O144" s="9">
        <v>0.99</v>
      </c>
      <c r="P144" s="9">
        <v>29</v>
      </c>
      <c r="Q144" s="8">
        <v>16299489</v>
      </c>
      <c r="R144" s="8">
        <v>1470624</v>
      </c>
      <c r="S144" s="8">
        <v>14828865</v>
      </c>
      <c r="T144" s="8">
        <v>3970455.37</v>
      </c>
      <c r="U144" s="8">
        <v>189319.51</v>
      </c>
      <c r="V144" s="8">
        <v>3781135.86</v>
      </c>
      <c r="W144" s="9">
        <v>24.35</v>
      </c>
      <c r="X144" s="9">
        <v>12.87</v>
      </c>
      <c r="Y144" s="9">
        <v>25.49</v>
      </c>
      <c r="Z144" s="8">
        <v>522901</v>
      </c>
      <c r="AA144" s="8">
        <v>671973.33</v>
      </c>
    </row>
    <row r="145" spans="1:27" ht="12.75">
      <c r="A145" s="35">
        <v>6</v>
      </c>
      <c r="B145" s="35">
        <v>11</v>
      </c>
      <c r="C145" s="35">
        <v>7</v>
      </c>
      <c r="D145" s="36">
        <v>2</v>
      </c>
      <c r="E145" s="37"/>
      <c r="F145" s="7" t="s">
        <v>86</v>
      </c>
      <c r="G145" s="55" t="s">
        <v>212</v>
      </c>
      <c r="H145" s="8">
        <v>31228151.44</v>
      </c>
      <c r="I145" s="8">
        <v>3044734</v>
      </c>
      <c r="J145" s="8">
        <v>28183417.44</v>
      </c>
      <c r="K145" s="8">
        <v>8611982.98</v>
      </c>
      <c r="L145" s="8">
        <v>37570</v>
      </c>
      <c r="M145" s="8">
        <v>8574412.98</v>
      </c>
      <c r="N145" s="9">
        <v>27.57</v>
      </c>
      <c r="O145" s="9">
        <v>1.23</v>
      </c>
      <c r="P145" s="9">
        <v>30.42</v>
      </c>
      <c r="Q145" s="8">
        <v>32391901.44</v>
      </c>
      <c r="R145" s="8">
        <v>4328580.12</v>
      </c>
      <c r="S145" s="8">
        <v>28063321.32</v>
      </c>
      <c r="T145" s="8">
        <v>7165613.82</v>
      </c>
      <c r="U145" s="8">
        <v>20041.46</v>
      </c>
      <c r="V145" s="8">
        <v>7145572.36</v>
      </c>
      <c r="W145" s="9">
        <v>22.12</v>
      </c>
      <c r="X145" s="9">
        <v>0.46</v>
      </c>
      <c r="Y145" s="9">
        <v>25.46</v>
      </c>
      <c r="Z145" s="8">
        <v>120096.12</v>
      </c>
      <c r="AA145" s="8">
        <v>1428840.62</v>
      </c>
    </row>
    <row r="146" spans="1:27" ht="12.75">
      <c r="A146" s="35">
        <v>6</v>
      </c>
      <c r="B146" s="35">
        <v>19</v>
      </c>
      <c r="C146" s="35">
        <v>4</v>
      </c>
      <c r="D146" s="36">
        <v>2</v>
      </c>
      <c r="E146" s="37"/>
      <c r="F146" s="7" t="s">
        <v>86</v>
      </c>
      <c r="G146" s="55" t="s">
        <v>213</v>
      </c>
      <c r="H146" s="8">
        <v>6499108</v>
      </c>
      <c r="I146" s="8">
        <v>5000</v>
      </c>
      <c r="J146" s="8">
        <v>6494108</v>
      </c>
      <c r="K146" s="8">
        <v>1879392.24</v>
      </c>
      <c r="L146" s="8">
        <v>0</v>
      </c>
      <c r="M146" s="8">
        <v>1879392.24</v>
      </c>
      <c r="N146" s="9">
        <v>28.91</v>
      </c>
      <c r="O146" s="9">
        <v>0</v>
      </c>
      <c r="P146" s="9">
        <v>28.93</v>
      </c>
      <c r="Q146" s="8">
        <v>6299068</v>
      </c>
      <c r="R146" s="8">
        <v>75671</v>
      </c>
      <c r="S146" s="8">
        <v>6223397</v>
      </c>
      <c r="T146" s="8">
        <v>1540930.27</v>
      </c>
      <c r="U146" s="8">
        <v>0</v>
      </c>
      <c r="V146" s="8">
        <v>1540930.27</v>
      </c>
      <c r="W146" s="9">
        <v>24.46</v>
      </c>
      <c r="X146" s="9">
        <v>0</v>
      </c>
      <c r="Y146" s="9">
        <v>24.76</v>
      </c>
      <c r="Z146" s="8">
        <v>270711</v>
      </c>
      <c r="AA146" s="8">
        <v>338461.97</v>
      </c>
    </row>
    <row r="147" spans="1:27" ht="12.75">
      <c r="A147" s="35">
        <v>6</v>
      </c>
      <c r="B147" s="35">
        <v>20</v>
      </c>
      <c r="C147" s="35">
        <v>11</v>
      </c>
      <c r="D147" s="36">
        <v>2</v>
      </c>
      <c r="E147" s="37"/>
      <c r="F147" s="7" t="s">
        <v>86</v>
      </c>
      <c r="G147" s="55" t="s">
        <v>214</v>
      </c>
      <c r="H147" s="8">
        <v>13155858</v>
      </c>
      <c r="I147" s="8">
        <v>324058</v>
      </c>
      <c r="J147" s="8">
        <v>12831800</v>
      </c>
      <c r="K147" s="8">
        <v>3858472.75</v>
      </c>
      <c r="L147" s="8">
        <v>69729</v>
      </c>
      <c r="M147" s="8">
        <v>3788743.75</v>
      </c>
      <c r="N147" s="9">
        <v>29.32</v>
      </c>
      <c r="O147" s="9">
        <v>21.51</v>
      </c>
      <c r="P147" s="9">
        <v>29.52</v>
      </c>
      <c r="Q147" s="8">
        <v>12926410</v>
      </c>
      <c r="R147" s="8">
        <v>656743</v>
      </c>
      <c r="S147" s="8">
        <v>12269667</v>
      </c>
      <c r="T147" s="8">
        <v>3278717.25</v>
      </c>
      <c r="U147" s="8">
        <v>11631</v>
      </c>
      <c r="V147" s="8">
        <v>3267086.25</v>
      </c>
      <c r="W147" s="9">
        <v>25.36</v>
      </c>
      <c r="X147" s="9">
        <v>1.77</v>
      </c>
      <c r="Y147" s="9">
        <v>26.62</v>
      </c>
      <c r="Z147" s="8">
        <v>562133</v>
      </c>
      <c r="AA147" s="8">
        <v>521657.5</v>
      </c>
    </row>
    <row r="148" spans="1:27" ht="12.75">
      <c r="A148" s="35">
        <v>6</v>
      </c>
      <c r="B148" s="35">
        <v>16</v>
      </c>
      <c r="C148" s="35">
        <v>5</v>
      </c>
      <c r="D148" s="36">
        <v>2</v>
      </c>
      <c r="E148" s="37"/>
      <c r="F148" s="7" t="s">
        <v>86</v>
      </c>
      <c r="G148" s="55" t="s">
        <v>215</v>
      </c>
      <c r="H148" s="8">
        <v>17924853</v>
      </c>
      <c r="I148" s="8">
        <v>3534331</v>
      </c>
      <c r="J148" s="8">
        <v>14390522</v>
      </c>
      <c r="K148" s="8">
        <v>4092645.83</v>
      </c>
      <c r="L148" s="8">
        <v>11027.53</v>
      </c>
      <c r="M148" s="8">
        <v>4081618.3</v>
      </c>
      <c r="N148" s="9">
        <v>22.83</v>
      </c>
      <c r="O148" s="9">
        <v>0.31</v>
      </c>
      <c r="P148" s="9">
        <v>28.36</v>
      </c>
      <c r="Q148" s="8">
        <v>19969339</v>
      </c>
      <c r="R148" s="8">
        <v>5690462</v>
      </c>
      <c r="S148" s="8">
        <v>14278877</v>
      </c>
      <c r="T148" s="8">
        <v>4851370.68</v>
      </c>
      <c r="U148" s="8">
        <v>1214128.75</v>
      </c>
      <c r="V148" s="8">
        <v>3637241.93</v>
      </c>
      <c r="W148" s="9">
        <v>24.29</v>
      </c>
      <c r="X148" s="9">
        <v>21.33</v>
      </c>
      <c r="Y148" s="9">
        <v>25.47</v>
      </c>
      <c r="Z148" s="8">
        <v>111645</v>
      </c>
      <c r="AA148" s="8">
        <v>444376.37</v>
      </c>
    </row>
    <row r="149" spans="1:27" ht="12.75">
      <c r="A149" s="35">
        <v>6</v>
      </c>
      <c r="B149" s="35">
        <v>11</v>
      </c>
      <c r="C149" s="35">
        <v>8</v>
      </c>
      <c r="D149" s="36">
        <v>2</v>
      </c>
      <c r="E149" s="37"/>
      <c r="F149" s="7" t="s">
        <v>86</v>
      </c>
      <c r="G149" s="55" t="s">
        <v>98</v>
      </c>
      <c r="H149" s="8">
        <v>27508516</v>
      </c>
      <c r="I149" s="8">
        <v>5200347</v>
      </c>
      <c r="J149" s="8">
        <v>22308169</v>
      </c>
      <c r="K149" s="8">
        <v>8325177.43</v>
      </c>
      <c r="L149" s="8">
        <v>1769499.46</v>
      </c>
      <c r="M149" s="8">
        <v>6555677.97</v>
      </c>
      <c r="N149" s="9">
        <v>30.26</v>
      </c>
      <c r="O149" s="9">
        <v>34.02</v>
      </c>
      <c r="P149" s="9">
        <v>29.38</v>
      </c>
      <c r="Q149" s="8">
        <v>24975560.68</v>
      </c>
      <c r="R149" s="8">
        <v>4903092.79</v>
      </c>
      <c r="S149" s="8">
        <v>20072467.89</v>
      </c>
      <c r="T149" s="8">
        <v>5264123.94</v>
      </c>
      <c r="U149" s="8">
        <v>162291.74</v>
      </c>
      <c r="V149" s="8">
        <v>5101832.2</v>
      </c>
      <c r="W149" s="9">
        <v>21.07</v>
      </c>
      <c r="X149" s="9">
        <v>3.3</v>
      </c>
      <c r="Y149" s="9">
        <v>25.41</v>
      </c>
      <c r="Z149" s="8">
        <v>2235701.11</v>
      </c>
      <c r="AA149" s="8">
        <v>1453845.77</v>
      </c>
    </row>
    <row r="150" spans="1:27" ht="12.75">
      <c r="A150" s="35">
        <v>6</v>
      </c>
      <c r="B150" s="35">
        <v>9</v>
      </c>
      <c r="C150" s="35">
        <v>12</v>
      </c>
      <c r="D150" s="36">
        <v>2</v>
      </c>
      <c r="E150" s="37"/>
      <c r="F150" s="7" t="s">
        <v>86</v>
      </c>
      <c r="G150" s="55" t="s">
        <v>216</v>
      </c>
      <c r="H150" s="8">
        <v>18371790</v>
      </c>
      <c r="I150" s="8">
        <v>660450</v>
      </c>
      <c r="J150" s="8">
        <v>17711340</v>
      </c>
      <c r="K150" s="8">
        <v>5252091.55</v>
      </c>
      <c r="L150" s="8">
        <v>4820.28</v>
      </c>
      <c r="M150" s="8">
        <v>5247271.27</v>
      </c>
      <c r="N150" s="9">
        <v>28.58</v>
      </c>
      <c r="O150" s="9">
        <v>0.72</v>
      </c>
      <c r="P150" s="9">
        <v>29.62</v>
      </c>
      <c r="Q150" s="8">
        <v>19476298</v>
      </c>
      <c r="R150" s="8">
        <v>3253549</v>
      </c>
      <c r="S150" s="8">
        <v>16222749</v>
      </c>
      <c r="T150" s="8">
        <v>3837157.77</v>
      </c>
      <c r="U150" s="8">
        <v>148059</v>
      </c>
      <c r="V150" s="8">
        <v>3689098.77</v>
      </c>
      <c r="W150" s="9">
        <v>19.7</v>
      </c>
      <c r="X150" s="9">
        <v>4.55</v>
      </c>
      <c r="Y150" s="9">
        <v>22.74</v>
      </c>
      <c r="Z150" s="8">
        <v>1488591</v>
      </c>
      <c r="AA150" s="8">
        <v>1558172.5</v>
      </c>
    </row>
    <row r="151" spans="1:27" ht="12.75">
      <c r="A151" s="35">
        <v>6</v>
      </c>
      <c r="B151" s="35">
        <v>20</v>
      </c>
      <c r="C151" s="35">
        <v>12</v>
      </c>
      <c r="D151" s="36">
        <v>2</v>
      </c>
      <c r="E151" s="37"/>
      <c r="F151" s="7" t="s">
        <v>86</v>
      </c>
      <c r="G151" s="55" t="s">
        <v>217</v>
      </c>
      <c r="H151" s="8">
        <v>12448490.2</v>
      </c>
      <c r="I151" s="8">
        <v>1138622</v>
      </c>
      <c r="J151" s="8">
        <v>11309868.2</v>
      </c>
      <c r="K151" s="8">
        <v>3324738.79</v>
      </c>
      <c r="L151" s="8">
        <v>57490</v>
      </c>
      <c r="M151" s="8">
        <v>3267248.79</v>
      </c>
      <c r="N151" s="9">
        <v>26.7</v>
      </c>
      <c r="O151" s="9">
        <v>5.04</v>
      </c>
      <c r="P151" s="9">
        <v>28.88</v>
      </c>
      <c r="Q151" s="8">
        <v>13744359.8</v>
      </c>
      <c r="R151" s="8">
        <v>1619360.8</v>
      </c>
      <c r="S151" s="8">
        <v>12124999</v>
      </c>
      <c r="T151" s="8">
        <v>3058642.68</v>
      </c>
      <c r="U151" s="8">
        <v>29301.99</v>
      </c>
      <c r="V151" s="8">
        <v>3029340.69</v>
      </c>
      <c r="W151" s="9">
        <v>22.25</v>
      </c>
      <c r="X151" s="9">
        <v>1.8</v>
      </c>
      <c r="Y151" s="9">
        <v>24.98</v>
      </c>
      <c r="Z151" s="8">
        <v>-815130.8</v>
      </c>
      <c r="AA151" s="8">
        <v>237908.1</v>
      </c>
    </row>
    <row r="152" spans="1:27" ht="12.75">
      <c r="A152" s="35">
        <v>6</v>
      </c>
      <c r="B152" s="35">
        <v>18</v>
      </c>
      <c r="C152" s="35">
        <v>8</v>
      </c>
      <c r="D152" s="36">
        <v>2</v>
      </c>
      <c r="E152" s="37"/>
      <c r="F152" s="7" t="s">
        <v>86</v>
      </c>
      <c r="G152" s="55" t="s">
        <v>218</v>
      </c>
      <c r="H152" s="8">
        <v>25527490</v>
      </c>
      <c r="I152" s="8">
        <v>5068010</v>
      </c>
      <c r="J152" s="8">
        <v>20459480</v>
      </c>
      <c r="K152" s="8">
        <v>6782562.62</v>
      </c>
      <c r="L152" s="8">
        <v>826078.77</v>
      </c>
      <c r="M152" s="8">
        <v>5956483.85</v>
      </c>
      <c r="N152" s="9">
        <v>26.56</v>
      </c>
      <c r="O152" s="9">
        <v>16.29</v>
      </c>
      <c r="P152" s="9">
        <v>29.11</v>
      </c>
      <c r="Q152" s="8">
        <v>28391816</v>
      </c>
      <c r="R152" s="8">
        <v>8971066</v>
      </c>
      <c r="S152" s="8">
        <v>19420750</v>
      </c>
      <c r="T152" s="8">
        <v>4668599.18</v>
      </c>
      <c r="U152" s="8">
        <v>253364.28</v>
      </c>
      <c r="V152" s="8">
        <v>4415234.9</v>
      </c>
      <c r="W152" s="9">
        <v>16.44</v>
      </c>
      <c r="X152" s="9">
        <v>2.82</v>
      </c>
      <c r="Y152" s="9">
        <v>22.73</v>
      </c>
      <c r="Z152" s="8">
        <v>1038730</v>
      </c>
      <c r="AA152" s="8">
        <v>1541248.95</v>
      </c>
    </row>
    <row r="153" spans="1:27" ht="12.75">
      <c r="A153" s="35">
        <v>6</v>
      </c>
      <c r="B153" s="35">
        <v>7</v>
      </c>
      <c r="C153" s="35">
        <v>6</v>
      </c>
      <c r="D153" s="36">
        <v>2</v>
      </c>
      <c r="E153" s="37"/>
      <c r="F153" s="7" t="s">
        <v>86</v>
      </c>
      <c r="G153" s="55" t="s">
        <v>219</v>
      </c>
      <c r="H153" s="8">
        <v>16744378.99</v>
      </c>
      <c r="I153" s="8">
        <v>620000</v>
      </c>
      <c r="J153" s="8">
        <v>16124378.99</v>
      </c>
      <c r="K153" s="8">
        <v>4887980.98</v>
      </c>
      <c r="L153" s="8">
        <v>1500</v>
      </c>
      <c r="M153" s="8">
        <v>4886480.98</v>
      </c>
      <c r="N153" s="9">
        <v>29.19</v>
      </c>
      <c r="O153" s="9">
        <v>0.24</v>
      </c>
      <c r="P153" s="9">
        <v>30.3</v>
      </c>
      <c r="Q153" s="8">
        <v>17871608.49</v>
      </c>
      <c r="R153" s="8">
        <v>1086416.7</v>
      </c>
      <c r="S153" s="8">
        <v>16785191.79</v>
      </c>
      <c r="T153" s="8">
        <v>4570958.51</v>
      </c>
      <c r="U153" s="8">
        <v>204917.89</v>
      </c>
      <c r="V153" s="8">
        <v>4366040.62</v>
      </c>
      <c r="W153" s="9">
        <v>25.57</v>
      </c>
      <c r="X153" s="9">
        <v>18.86</v>
      </c>
      <c r="Y153" s="9">
        <v>26.01</v>
      </c>
      <c r="Z153" s="8">
        <v>-660812.8</v>
      </c>
      <c r="AA153" s="8">
        <v>520440.36</v>
      </c>
    </row>
    <row r="154" spans="1:27" ht="12.75">
      <c r="A154" s="35">
        <v>6</v>
      </c>
      <c r="B154" s="35">
        <v>18</v>
      </c>
      <c r="C154" s="35">
        <v>9</v>
      </c>
      <c r="D154" s="36">
        <v>2</v>
      </c>
      <c r="E154" s="37"/>
      <c r="F154" s="7" t="s">
        <v>86</v>
      </c>
      <c r="G154" s="55" t="s">
        <v>220</v>
      </c>
      <c r="H154" s="8">
        <v>14617138.48</v>
      </c>
      <c r="I154" s="8">
        <v>2739167.23</v>
      </c>
      <c r="J154" s="8">
        <v>11877971.25</v>
      </c>
      <c r="K154" s="8">
        <v>4020169.76</v>
      </c>
      <c r="L154" s="8">
        <v>111184.6</v>
      </c>
      <c r="M154" s="8">
        <v>3908985.16</v>
      </c>
      <c r="N154" s="9">
        <v>27.5</v>
      </c>
      <c r="O154" s="9">
        <v>4.05</v>
      </c>
      <c r="P154" s="9">
        <v>32.9</v>
      </c>
      <c r="Q154" s="8">
        <v>12906400.21</v>
      </c>
      <c r="R154" s="8">
        <v>2201112.6</v>
      </c>
      <c r="S154" s="8">
        <v>10705287.61</v>
      </c>
      <c r="T154" s="8">
        <v>2991425.79</v>
      </c>
      <c r="U154" s="8">
        <v>138418.47</v>
      </c>
      <c r="V154" s="8">
        <v>2853007.32</v>
      </c>
      <c r="W154" s="9">
        <v>23.17</v>
      </c>
      <c r="X154" s="9">
        <v>6.28</v>
      </c>
      <c r="Y154" s="9">
        <v>26.65</v>
      </c>
      <c r="Z154" s="8">
        <v>1172683.64</v>
      </c>
      <c r="AA154" s="8">
        <v>1055977.84</v>
      </c>
    </row>
    <row r="155" spans="1:27" ht="12.75">
      <c r="A155" s="35">
        <v>6</v>
      </c>
      <c r="B155" s="35">
        <v>18</v>
      </c>
      <c r="C155" s="35">
        <v>10</v>
      </c>
      <c r="D155" s="36">
        <v>2</v>
      </c>
      <c r="E155" s="37"/>
      <c r="F155" s="7" t="s">
        <v>86</v>
      </c>
      <c r="G155" s="55" t="s">
        <v>221</v>
      </c>
      <c r="H155" s="8">
        <v>10684420</v>
      </c>
      <c r="I155" s="8">
        <v>1026027</v>
      </c>
      <c r="J155" s="8">
        <v>9658393</v>
      </c>
      <c r="K155" s="8">
        <v>2830050.46</v>
      </c>
      <c r="L155" s="8">
        <v>0</v>
      </c>
      <c r="M155" s="8">
        <v>2830050.46</v>
      </c>
      <c r="N155" s="9">
        <v>26.48</v>
      </c>
      <c r="O155" s="9">
        <v>0</v>
      </c>
      <c r="P155" s="9">
        <v>29.3</v>
      </c>
      <c r="Q155" s="8">
        <v>12757141</v>
      </c>
      <c r="R155" s="8">
        <v>3505258</v>
      </c>
      <c r="S155" s="8">
        <v>9251883</v>
      </c>
      <c r="T155" s="8">
        <v>2432962.37</v>
      </c>
      <c r="U155" s="8">
        <v>9500</v>
      </c>
      <c r="V155" s="8">
        <v>2423462.37</v>
      </c>
      <c r="W155" s="9">
        <v>19.07</v>
      </c>
      <c r="X155" s="9">
        <v>0.27</v>
      </c>
      <c r="Y155" s="9">
        <v>26.19</v>
      </c>
      <c r="Z155" s="8">
        <v>406510</v>
      </c>
      <c r="AA155" s="8">
        <v>406588.09</v>
      </c>
    </row>
    <row r="156" spans="1:27" ht="12.75">
      <c r="A156" s="35">
        <v>6</v>
      </c>
      <c r="B156" s="35">
        <v>1</v>
      </c>
      <c r="C156" s="35">
        <v>16</v>
      </c>
      <c r="D156" s="36">
        <v>2</v>
      </c>
      <c r="E156" s="37"/>
      <c r="F156" s="7" t="s">
        <v>86</v>
      </c>
      <c r="G156" s="55" t="s">
        <v>100</v>
      </c>
      <c r="H156" s="8">
        <v>25797189.58</v>
      </c>
      <c r="I156" s="8">
        <v>1350000</v>
      </c>
      <c r="J156" s="8">
        <v>24447189.58</v>
      </c>
      <c r="K156" s="8">
        <v>7258725.23</v>
      </c>
      <c r="L156" s="8">
        <v>26976</v>
      </c>
      <c r="M156" s="8">
        <v>7231749.23</v>
      </c>
      <c r="N156" s="9">
        <v>28.13</v>
      </c>
      <c r="O156" s="9">
        <v>1.99</v>
      </c>
      <c r="P156" s="9">
        <v>29.58</v>
      </c>
      <c r="Q156" s="8">
        <v>26883338</v>
      </c>
      <c r="R156" s="8">
        <v>7143007.25</v>
      </c>
      <c r="S156" s="8">
        <v>19740330.75</v>
      </c>
      <c r="T156" s="8">
        <v>4151751.49</v>
      </c>
      <c r="U156" s="8">
        <v>100321.77</v>
      </c>
      <c r="V156" s="8">
        <v>4051429.72</v>
      </c>
      <c r="W156" s="9">
        <v>15.44</v>
      </c>
      <c r="X156" s="9">
        <v>1.4</v>
      </c>
      <c r="Y156" s="9">
        <v>20.52</v>
      </c>
      <c r="Z156" s="8">
        <v>4706858.83</v>
      </c>
      <c r="AA156" s="8">
        <v>3180319.51</v>
      </c>
    </row>
    <row r="157" spans="1:27" ht="12.75">
      <c r="A157" s="35">
        <v>6</v>
      </c>
      <c r="B157" s="35">
        <v>2</v>
      </c>
      <c r="C157" s="35">
        <v>13</v>
      </c>
      <c r="D157" s="36">
        <v>2</v>
      </c>
      <c r="E157" s="37"/>
      <c r="F157" s="7" t="s">
        <v>86</v>
      </c>
      <c r="G157" s="55" t="s">
        <v>222</v>
      </c>
      <c r="H157" s="8">
        <v>11173184</v>
      </c>
      <c r="I157" s="8">
        <v>1008329</v>
      </c>
      <c r="J157" s="8">
        <v>10164855</v>
      </c>
      <c r="K157" s="8">
        <v>3057441.3</v>
      </c>
      <c r="L157" s="8">
        <v>0</v>
      </c>
      <c r="M157" s="8">
        <v>3057441.3</v>
      </c>
      <c r="N157" s="9">
        <v>27.36</v>
      </c>
      <c r="O157" s="9">
        <v>0</v>
      </c>
      <c r="P157" s="9">
        <v>30.07</v>
      </c>
      <c r="Q157" s="8">
        <v>12096184</v>
      </c>
      <c r="R157" s="8">
        <v>2211563.25</v>
      </c>
      <c r="S157" s="8">
        <v>9884620.75</v>
      </c>
      <c r="T157" s="8">
        <v>2689548.46</v>
      </c>
      <c r="U157" s="8">
        <v>11803.33</v>
      </c>
      <c r="V157" s="8">
        <v>2677745.13</v>
      </c>
      <c r="W157" s="9">
        <v>22.23</v>
      </c>
      <c r="X157" s="9">
        <v>0.53</v>
      </c>
      <c r="Y157" s="9">
        <v>27.09</v>
      </c>
      <c r="Z157" s="8">
        <v>280234.25</v>
      </c>
      <c r="AA157" s="8">
        <v>379696.17</v>
      </c>
    </row>
    <row r="158" spans="1:27" ht="12.75">
      <c r="A158" s="35">
        <v>6</v>
      </c>
      <c r="B158" s="35">
        <v>18</v>
      </c>
      <c r="C158" s="35">
        <v>11</v>
      </c>
      <c r="D158" s="36">
        <v>2</v>
      </c>
      <c r="E158" s="37"/>
      <c r="F158" s="7" t="s">
        <v>86</v>
      </c>
      <c r="G158" s="55" t="s">
        <v>101</v>
      </c>
      <c r="H158" s="8">
        <v>26794144.74</v>
      </c>
      <c r="I158" s="8">
        <v>348026</v>
      </c>
      <c r="J158" s="8">
        <v>26446118.74</v>
      </c>
      <c r="K158" s="8">
        <v>8351360.42</v>
      </c>
      <c r="L158" s="8">
        <v>178070.74</v>
      </c>
      <c r="M158" s="8">
        <v>8173289.68</v>
      </c>
      <c r="N158" s="9">
        <v>31.16</v>
      </c>
      <c r="O158" s="9">
        <v>51.16</v>
      </c>
      <c r="P158" s="9">
        <v>30.9</v>
      </c>
      <c r="Q158" s="8">
        <v>26734144.74</v>
      </c>
      <c r="R158" s="8">
        <v>2502055.5</v>
      </c>
      <c r="S158" s="8">
        <v>24232089.24</v>
      </c>
      <c r="T158" s="8">
        <v>5966854.19</v>
      </c>
      <c r="U158" s="8">
        <v>149173.19</v>
      </c>
      <c r="V158" s="8">
        <v>5817681</v>
      </c>
      <c r="W158" s="9">
        <v>22.31</v>
      </c>
      <c r="X158" s="9">
        <v>5.96</v>
      </c>
      <c r="Y158" s="9">
        <v>24</v>
      </c>
      <c r="Z158" s="8">
        <v>2214029.5</v>
      </c>
      <c r="AA158" s="8">
        <v>2355608.68</v>
      </c>
    </row>
    <row r="159" spans="1:27" ht="12.75">
      <c r="A159" s="35">
        <v>6</v>
      </c>
      <c r="B159" s="35">
        <v>17</v>
      </c>
      <c r="C159" s="35">
        <v>5</v>
      </c>
      <c r="D159" s="36">
        <v>2</v>
      </c>
      <c r="E159" s="37"/>
      <c r="F159" s="7" t="s">
        <v>86</v>
      </c>
      <c r="G159" s="55" t="s">
        <v>223</v>
      </c>
      <c r="H159" s="8">
        <v>23663777</v>
      </c>
      <c r="I159" s="8">
        <v>750000</v>
      </c>
      <c r="J159" s="8">
        <v>22913777</v>
      </c>
      <c r="K159" s="8">
        <v>7353457.08</v>
      </c>
      <c r="L159" s="8">
        <v>504800</v>
      </c>
      <c r="M159" s="8">
        <v>6848657.08</v>
      </c>
      <c r="N159" s="9">
        <v>31.07</v>
      </c>
      <c r="O159" s="9">
        <v>67.3</v>
      </c>
      <c r="P159" s="9">
        <v>29.88</v>
      </c>
      <c r="Q159" s="8">
        <v>25328179</v>
      </c>
      <c r="R159" s="8">
        <v>4448158</v>
      </c>
      <c r="S159" s="8">
        <v>20880021</v>
      </c>
      <c r="T159" s="8">
        <v>5929191.92</v>
      </c>
      <c r="U159" s="8">
        <v>579726.18</v>
      </c>
      <c r="V159" s="8">
        <v>5349465.74</v>
      </c>
      <c r="W159" s="9">
        <v>23.4</v>
      </c>
      <c r="X159" s="9">
        <v>13.03</v>
      </c>
      <c r="Y159" s="9">
        <v>25.62</v>
      </c>
      <c r="Z159" s="8">
        <v>2033756</v>
      </c>
      <c r="AA159" s="8">
        <v>1499191.34</v>
      </c>
    </row>
    <row r="160" spans="1:27" ht="12.75">
      <c r="A160" s="35">
        <v>6</v>
      </c>
      <c r="B160" s="35">
        <v>11</v>
      </c>
      <c r="C160" s="35">
        <v>9</v>
      </c>
      <c r="D160" s="36">
        <v>2</v>
      </c>
      <c r="E160" s="37"/>
      <c r="F160" s="7" t="s">
        <v>86</v>
      </c>
      <c r="G160" s="55" t="s">
        <v>224</v>
      </c>
      <c r="H160" s="8">
        <v>20496969</v>
      </c>
      <c r="I160" s="8">
        <v>114188</v>
      </c>
      <c r="J160" s="8">
        <v>20382781</v>
      </c>
      <c r="K160" s="8">
        <v>6514608.1</v>
      </c>
      <c r="L160" s="8">
        <v>104187</v>
      </c>
      <c r="M160" s="8">
        <v>6410421.1</v>
      </c>
      <c r="N160" s="9">
        <v>31.78</v>
      </c>
      <c r="O160" s="9">
        <v>91.24</v>
      </c>
      <c r="P160" s="9">
        <v>31.45</v>
      </c>
      <c r="Q160" s="8">
        <v>23496969</v>
      </c>
      <c r="R160" s="8">
        <v>3115000</v>
      </c>
      <c r="S160" s="8">
        <v>20381969</v>
      </c>
      <c r="T160" s="8">
        <v>4873220.24</v>
      </c>
      <c r="U160" s="8">
        <v>98881.78</v>
      </c>
      <c r="V160" s="8">
        <v>4774338.46</v>
      </c>
      <c r="W160" s="9">
        <v>20.73</v>
      </c>
      <c r="X160" s="9">
        <v>3.17</v>
      </c>
      <c r="Y160" s="9">
        <v>23.42</v>
      </c>
      <c r="Z160" s="8">
        <v>812</v>
      </c>
      <c r="AA160" s="8">
        <v>1636082.64</v>
      </c>
    </row>
    <row r="161" spans="1:27" ht="12.75">
      <c r="A161" s="35">
        <v>6</v>
      </c>
      <c r="B161" s="35">
        <v>4</v>
      </c>
      <c r="C161" s="35">
        <v>6</v>
      </c>
      <c r="D161" s="36">
        <v>2</v>
      </c>
      <c r="E161" s="37"/>
      <c r="F161" s="7" t="s">
        <v>86</v>
      </c>
      <c r="G161" s="55" t="s">
        <v>225</v>
      </c>
      <c r="H161" s="8">
        <v>11644542</v>
      </c>
      <c r="I161" s="8">
        <v>666433</v>
      </c>
      <c r="J161" s="8">
        <v>10978109</v>
      </c>
      <c r="K161" s="8">
        <v>3070475</v>
      </c>
      <c r="L161" s="8">
        <v>23</v>
      </c>
      <c r="M161" s="8">
        <v>3070452</v>
      </c>
      <c r="N161" s="9">
        <v>26.36</v>
      </c>
      <c r="O161" s="9">
        <v>0</v>
      </c>
      <c r="P161" s="9">
        <v>27.96</v>
      </c>
      <c r="Q161" s="8">
        <v>12364377</v>
      </c>
      <c r="R161" s="8">
        <v>1273925</v>
      </c>
      <c r="S161" s="8">
        <v>11090452</v>
      </c>
      <c r="T161" s="8">
        <v>2870405.45</v>
      </c>
      <c r="U161" s="8">
        <v>0</v>
      </c>
      <c r="V161" s="8">
        <v>2870405.45</v>
      </c>
      <c r="W161" s="9">
        <v>23.21</v>
      </c>
      <c r="X161" s="9">
        <v>0</v>
      </c>
      <c r="Y161" s="9">
        <v>25.88</v>
      </c>
      <c r="Z161" s="8">
        <v>-112343</v>
      </c>
      <c r="AA161" s="8">
        <v>200046.55</v>
      </c>
    </row>
    <row r="162" spans="1:27" ht="12.75">
      <c r="A162" s="35">
        <v>6</v>
      </c>
      <c r="B162" s="35">
        <v>7</v>
      </c>
      <c r="C162" s="35">
        <v>7</v>
      </c>
      <c r="D162" s="36">
        <v>2</v>
      </c>
      <c r="E162" s="37"/>
      <c r="F162" s="7" t="s">
        <v>86</v>
      </c>
      <c r="G162" s="55" t="s">
        <v>226</v>
      </c>
      <c r="H162" s="8">
        <v>17074287.2</v>
      </c>
      <c r="I162" s="8">
        <v>1534866</v>
      </c>
      <c r="J162" s="8">
        <v>15539421.2</v>
      </c>
      <c r="K162" s="8">
        <v>4513588.78</v>
      </c>
      <c r="L162" s="8">
        <v>1270.76</v>
      </c>
      <c r="M162" s="8">
        <v>4512318.02</v>
      </c>
      <c r="N162" s="9">
        <v>26.43</v>
      </c>
      <c r="O162" s="9">
        <v>0.08</v>
      </c>
      <c r="P162" s="9">
        <v>29.03</v>
      </c>
      <c r="Q162" s="8">
        <v>19597795.65</v>
      </c>
      <c r="R162" s="8">
        <v>4222380.45</v>
      </c>
      <c r="S162" s="8">
        <v>15375415.2</v>
      </c>
      <c r="T162" s="8">
        <v>3980567.6</v>
      </c>
      <c r="U162" s="8">
        <v>1080.7</v>
      </c>
      <c r="V162" s="8">
        <v>3979486.9</v>
      </c>
      <c r="W162" s="9">
        <v>20.31</v>
      </c>
      <c r="X162" s="9">
        <v>0.02</v>
      </c>
      <c r="Y162" s="9">
        <v>25.88</v>
      </c>
      <c r="Z162" s="8">
        <v>164006</v>
      </c>
      <c r="AA162" s="8">
        <v>532831.12</v>
      </c>
    </row>
    <row r="163" spans="1:27" ht="12.75">
      <c r="A163" s="35">
        <v>6</v>
      </c>
      <c r="B163" s="35">
        <v>1</v>
      </c>
      <c r="C163" s="35">
        <v>17</v>
      </c>
      <c r="D163" s="36">
        <v>2</v>
      </c>
      <c r="E163" s="37"/>
      <c r="F163" s="7" t="s">
        <v>86</v>
      </c>
      <c r="G163" s="55" t="s">
        <v>227</v>
      </c>
      <c r="H163" s="8">
        <v>10126763</v>
      </c>
      <c r="I163" s="8">
        <v>349000</v>
      </c>
      <c r="J163" s="8">
        <v>9777763</v>
      </c>
      <c r="K163" s="8">
        <v>2616809.89</v>
      </c>
      <c r="L163" s="8">
        <v>4089.94</v>
      </c>
      <c r="M163" s="8">
        <v>2612719.95</v>
      </c>
      <c r="N163" s="9">
        <v>25.84</v>
      </c>
      <c r="O163" s="9">
        <v>1.17</v>
      </c>
      <c r="P163" s="9">
        <v>26.72</v>
      </c>
      <c r="Q163" s="8">
        <v>9804323</v>
      </c>
      <c r="R163" s="8">
        <v>214096</v>
      </c>
      <c r="S163" s="8">
        <v>9590227</v>
      </c>
      <c r="T163" s="8">
        <v>2238371.5</v>
      </c>
      <c r="U163" s="8">
        <v>0</v>
      </c>
      <c r="V163" s="8">
        <v>2238371.5</v>
      </c>
      <c r="W163" s="9">
        <v>22.83</v>
      </c>
      <c r="X163" s="9">
        <v>0</v>
      </c>
      <c r="Y163" s="9">
        <v>23.34</v>
      </c>
      <c r="Z163" s="8">
        <v>187536</v>
      </c>
      <c r="AA163" s="8">
        <v>374348.45</v>
      </c>
    </row>
    <row r="164" spans="1:27" ht="12.75">
      <c r="A164" s="35">
        <v>6</v>
      </c>
      <c r="B164" s="35">
        <v>2</v>
      </c>
      <c r="C164" s="35">
        <v>14</v>
      </c>
      <c r="D164" s="36">
        <v>2</v>
      </c>
      <c r="E164" s="37"/>
      <c r="F164" s="7" t="s">
        <v>86</v>
      </c>
      <c r="G164" s="55" t="s">
        <v>228</v>
      </c>
      <c r="H164" s="8">
        <v>18627866.3</v>
      </c>
      <c r="I164" s="8">
        <v>1645336</v>
      </c>
      <c r="J164" s="8">
        <v>16982530.3</v>
      </c>
      <c r="K164" s="8">
        <v>5317836.78</v>
      </c>
      <c r="L164" s="8">
        <v>4041</v>
      </c>
      <c r="M164" s="8">
        <v>5313795.78</v>
      </c>
      <c r="N164" s="9">
        <v>28.54</v>
      </c>
      <c r="O164" s="9">
        <v>0.24</v>
      </c>
      <c r="P164" s="9">
        <v>31.28</v>
      </c>
      <c r="Q164" s="8">
        <v>19229809.3</v>
      </c>
      <c r="R164" s="8">
        <v>2915327.55</v>
      </c>
      <c r="S164" s="8">
        <v>16314481.75</v>
      </c>
      <c r="T164" s="8">
        <v>4032467.53</v>
      </c>
      <c r="U164" s="8">
        <v>869.82</v>
      </c>
      <c r="V164" s="8">
        <v>4031597.71</v>
      </c>
      <c r="W164" s="9">
        <v>20.96</v>
      </c>
      <c r="X164" s="9">
        <v>0.02</v>
      </c>
      <c r="Y164" s="9">
        <v>24.71</v>
      </c>
      <c r="Z164" s="8">
        <v>668048.55</v>
      </c>
      <c r="AA164" s="8">
        <v>1282198.07</v>
      </c>
    </row>
    <row r="165" spans="1:27" ht="12.75">
      <c r="A165" s="35">
        <v>6</v>
      </c>
      <c r="B165" s="35">
        <v>4</v>
      </c>
      <c r="C165" s="35">
        <v>7</v>
      </c>
      <c r="D165" s="36">
        <v>2</v>
      </c>
      <c r="E165" s="37"/>
      <c r="F165" s="7" t="s">
        <v>86</v>
      </c>
      <c r="G165" s="55" t="s">
        <v>229</v>
      </c>
      <c r="H165" s="8">
        <v>12106456</v>
      </c>
      <c r="I165" s="8">
        <v>507000</v>
      </c>
      <c r="J165" s="8">
        <v>11599456</v>
      </c>
      <c r="K165" s="8">
        <v>3097046.76</v>
      </c>
      <c r="L165" s="8">
        <v>74126</v>
      </c>
      <c r="M165" s="8">
        <v>3022920.76</v>
      </c>
      <c r="N165" s="9">
        <v>25.58</v>
      </c>
      <c r="O165" s="9">
        <v>14.62</v>
      </c>
      <c r="P165" s="9">
        <v>26.06</v>
      </c>
      <c r="Q165" s="8">
        <v>12156456</v>
      </c>
      <c r="R165" s="8">
        <v>955016</v>
      </c>
      <c r="S165" s="8">
        <v>11201440</v>
      </c>
      <c r="T165" s="8">
        <v>2483152.79</v>
      </c>
      <c r="U165" s="8">
        <v>619.82</v>
      </c>
      <c r="V165" s="8">
        <v>2482532.97</v>
      </c>
      <c r="W165" s="9">
        <v>20.42</v>
      </c>
      <c r="X165" s="9">
        <v>0.06</v>
      </c>
      <c r="Y165" s="9">
        <v>22.16</v>
      </c>
      <c r="Z165" s="8">
        <v>398016</v>
      </c>
      <c r="AA165" s="8">
        <v>540387.79</v>
      </c>
    </row>
    <row r="166" spans="1:27" ht="12.75">
      <c r="A166" s="35">
        <v>6</v>
      </c>
      <c r="B166" s="35">
        <v>15</v>
      </c>
      <c r="C166" s="35">
        <v>7</v>
      </c>
      <c r="D166" s="36">
        <v>2</v>
      </c>
      <c r="E166" s="37"/>
      <c r="F166" s="7" t="s">
        <v>86</v>
      </c>
      <c r="G166" s="55" t="s">
        <v>230</v>
      </c>
      <c r="H166" s="8">
        <v>20322217</v>
      </c>
      <c r="I166" s="8">
        <v>3829588</v>
      </c>
      <c r="J166" s="8">
        <v>16492629</v>
      </c>
      <c r="K166" s="8">
        <v>5749386</v>
      </c>
      <c r="L166" s="8">
        <v>541257.93</v>
      </c>
      <c r="M166" s="8">
        <v>5208128.07</v>
      </c>
      <c r="N166" s="9">
        <v>28.29</v>
      </c>
      <c r="O166" s="9">
        <v>14.13</v>
      </c>
      <c r="P166" s="9">
        <v>31.57</v>
      </c>
      <c r="Q166" s="8">
        <v>21022413</v>
      </c>
      <c r="R166" s="8">
        <v>6553068</v>
      </c>
      <c r="S166" s="8">
        <v>14469345</v>
      </c>
      <c r="T166" s="8">
        <v>3697273.77</v>
      </c>
      <c r="U166" s="8">
        <v>89731.2</v>
      </c>
      <c r="V166" s="8">
        <v>3607542.57</v>
      </c>
      <c r="W166" s="9">
        <v>17.58</v>
      </c>
      <c r="X166" s="9">
        <v>1.36</v>
      </c>
      <c r="Y166" s="9">
        <v>24.93</v>
      </c>
      <c r="Z166" s="8">
        <v>2023284</v>
      </c>
      <c r="AA166" s="8">
        <v>1600585.5</v>
      </c>
    </row>
    <row r="167" spans="1:27" ht="12.75">
      <c r="A167" s="35">
        <v>6</v>
      </c>
      <c r="B167" s="35">
        <v>18</v>
      </c>
      <c r="C167" s="35">
        <v>13</v>
      </c>
      <c r="D167" s="36">
        <v>2</v>
      </c>
      <c r="E167" s="37"/>
      <c r="F167" s="7" t="s">
        <v>86</v>
      </c>
      <c r="G167" s="55" t="s">
        <v>231</v>
      </c>
      <c r="H167" s="8">
        <v>13168659.81</v>
      </c>
      <c r="I167" s="8">
        <v>444000</v>
      </c>
      <c r="J167" s="8">
        <v>12724659.81</v>
      </c>
      <c r="K167" s="8">
        <v>3650670.52</v>
      </c>
      <c r="L167" s="8">
        <v>5888</v>
      </c>
      <c r="M167" s="8">
        <v>3644782.52</v>
      </c>
      <c r="N167" s="9">
        <v>27.72</v>
      </c>
      <c r="O167" s="9">
        <v>1.32</v>
      </c>
      <c r="P167" s="9">
        <v>28.64</v>
      </c>
      <c r="Q167" s="8">
        <v>12413451.81</v>
      </c>
      <c r="R167" s="8">
        <v>80000</v>
      </c>
      <c r="S167" s="8">
        <v>12333451.81</v>
      </c>
      <c r="T167" s="8">
        <v>2982433.32</v>
      </c>
      <c r="U167" s="8">
        <v>967.36</v>
      </c>
      <c r="V167" s="8">
        <v>2981465.96</v>
      </c>
      <c r="W167" s="9">
        <v>24.02</v>
      </c>
      <c r="X167" s="9">
        <v>1.2</v>
      </c>
      <c r="Y167" s="9">
        <v>24.17</v>
      </c>
      <c r="Z167" s="8">
        <v>391208</v>
      </c>
      <c r="AA167" s="8">
        <v>663316.56</v>
      </c>
    </row>
    <row r="168" spans="1:27" ht="12.75">
      <c r="A168" s="35">
        <v>6</v>
      </c>
      <c r="B168" s="35">
        <v>16</v>
      </c>
      <c r="C168" s="35">
        <v>6</v>
      </c>
      <c r="D168" s="36">
        <v>2</v>
      </c>
      <c r="E168" s="37"/>
      <c r="F168" s="7" t="s">
        <v>86</v>
      </c>
      <c r="G168" s="55" t="s">
        <v>232</v>
      </c>
      <c r="H168" s="8">
        <v>10080362</v>
      </c>
      <c r="I168" s="8">
        <v>1032728</v>
      </c>
      <c r="J168" s="8">
        <v>9047634</v>
      </c>
      <c r="K168" s="8">
        <v>3583080.74</v>
      </c>
      <c r="L168" s="8">
        <v>657640.19</v>
      </c>
      <c r="M168" s="8">
        <v>2925440.55</v>
      </c>
      <c r="N168" s="9">
        <v>35.54</v>
      </c>
      <c r="O168" s="9">
        <v>63.67</v>
      </c>
      <c r="P168" s="9">
        <v>32.33</v>
      </c>
      <c r="Q168" s="8">
        <v>9479154</v>
      </c>
      <c r="R168" s="8">
        <v>662997</v>
      </c>
      <c r="S168" s="8">
        <v>8816157</v>
      </c>
      <c r="T168" s="8">
        <v>2178865.55</v>
      </c>
      <c r="U168" s="8">
        <v>619.82</v>
      </c>
      <c r="V168" s="8">
        <v>2178245.73</v>
      </c>
      <c r="W168" s="9">
        <v>22.98</v>
      </c>
      <c r="X168" s="9">
        <v>0.09</v>
      </c>
      <c r="Y168" s="9">
        <v>24.7</v>
      </c>
      <c r="Z168" s="8">
        <v>231477</v>
      </c>
      <c r="AA168" s="8">
        <v>747194.82</v>
      </c>
    </row>
    <row r="169" spans="1:27" ht="12.75">
      <c r="A169" s="35">
        <v>6</v>
      </c>
      <c r="B169" s="35">
        <v>19</v>
      </c>
      <c r="C169" s="35">
        <v>5</v>
      </c>
      <c r="D169" s="36">
        <v>2</v>
      </c>
      <c r="E169" s="37"/>
      <c r="F169" s="7" t="s">
        <v>86</v>
      </c>
      <c r="G169" s="55" t="s">
        <v>233</v>
      </c>
      <c r="H169" s="8">
        <v>14298171</v>
      </c>
      <c r="I169" s="8">
        <v>2583984</v>
      </c>
      <c r="J169" s="8">
        <v>11714187</v>
      </c>
      <c r="K169" s="8">
        <v>3605083.16</v>
      </c>
      <c r="L169" s="8">
        <v>140555.83</v>
      </c>
      <c r="M169" s="8">
        <v>3464527.33</v>
      </c>
      <c r="N169" s="9">
        <v>25.21</v>
      </c>
      <c r="O169" s="9">
        <v>5.43</v>
      </c>
      <c r="P169" s="9">
        <v>29.57</v>
      </c>
      <c r="Q169" s="8">
        <v>13938171</v>
      </c>
      <c r="R169" s="8">
        <v>3759122</v>
      </c>
      <c r="S169" s="8">
        <v>10179049</v>
      </c>
      <c r="T169" s="8">
        <v>2660396.25</v>
      </c>
      <c r="U169" s="8">
        <v>23374.56</v>
      </c>
      <c r="V169" s="8">
        <v>2637021.69</v>
      </c>
      <c r="W169" s="9">
        <v>19.08</v>
      </c>
      <c r="X169" s="9">
        <v>0.62</v>
      </c>
      <c r="Y169" s="9">
        <v>25.9</v>
      </c>
      <c r="Z169" s="8">
        <v>1535138</v>
      </c>
      <c r="AA169" s="8">
        <v>827505.64</v>
      </c>
    </row>
    <row r="170" spans="1:27" ht="12.75">
      <c r="A170" s="35">
        <v>6</v>
      </c>
      <c r="B170" s="35">
        <v>7</v>
      </c>
      <c r="C170" s="35">
        <v>8</v>
      </c>
      <c r="D170" s="36">
        <v>2</v>
      </c>
      <c r="E170" s="37"/>
      <c r="F170" s="7" t="s">
        <v>86</v>
      </c>
      <c r="G170" s="55" t="s">
        <v>234</v>
      </c>
      <c r="H170" s="8">
        <v>23350999.53</v>
      </c>
      <c r="I170" s="8">
        <v>838564</v>
      </c>
      <c r="J170" s="8">
        <v>22512435.53</v>
      </c>
      <c r="K170" s="8">
        <v>7787454.17</v>
      </c>
      <c r="L170" s="8">
        <v>229493.17</v>
      </c>
      <c r="M170" s="8">
        <v>7557961</v>
      </c>
      <c r="N170" s="9">
        <v>33.34</v>
      </c>
      <c r="O170" s="9">
        <v>27.36</v>
      </c>
      <c r="P170" s="9">
        <v>33.57</v>
      </c>
      <c r="Q170" s="8">
        <v>22574536.53</v>
      </c>
      <c r="R170" s="8">
        <v>3411529</v>
      </c>
      <c r="S170" s="8">
        <v>19163007.53</v>
      </c>
      <c r="T170" s="8">
        <v>4943827.42</v>
      </c>
      <c r="U170" s="8">
        <v>28990.45</v>
      </c>
      <c r="V170" s="8">
        <v>4914836.97</v>
      </c>
      <c r="W170" s="9">
        <v>21.9</v>
      </c>
      <c r="X170" s="9">
        <v>0.84</v>
      </c>
      <c r="Y170" s="9">
        <v>25.64</v>
      </c>
      <c r="Z170" s="8">
        <v>3349428</v>
      </c>
      <c r="AA170" s="8">
        <v>2643124.03</v>
      </c>
    </row>
    <row r="171" spans="1:27" ht="12.75">
      <c r="A171" s="35">
        <v>6</v>
      </c>
      <c r="B171" s="35">
        <v>8</v>
      </c>
      <c r="C171" s="35">
        <v>13</v>
      </c>
      <c r="D171" s="36">
        <v>2</v>
      </c>
      <c r="E171" s="37"/>
      <c r="F171" s="7" t="s">
        <v>86</v>
      </c>
      <c r="G171" s="55" t="s">
        <v>235</v>
      </c>
      <c r="H171" s="8">
        <v>13718830.2</v>
      </c>
      <c r="I171" s="8">
        <v>3877634.27</v>
      </c>
      <c r="J171" s="8">
        <v>9841195.93</v>
      </c>
      <c r="K171" s="8">
        <v>2820316.07</v>
      </c>
      <c r="L171" s="8">
        <v>3631.56</v>
      </c>
      <c r="M171" s="8">
        <v>2816684.51</v>
      </c>
      <c r="N171" s="9">
        <v>20.55</v>
      </c>
      <c r="O171" s="9">
        <v>0.09</v>
      </c>
      <c r="P171" s="9">
        <v>28.62</v>
      </c>
      <c r="Q171" s="8">
        <v>13015430.2</v>
      </c>
      <c r="R171" s="8">
        <v>3892629.76</v>
      </c>
      <c r="S171" s="8">
        <v>9122800.44</v>
      </c>
      <c r="T171" s="8">
        <v>2439154.28</v>
      </c>
      <c r="U171" s="8">
        <v>23032.5</v>
      </c>
      <c r="V171" s="8">
        <v>2416121.78</v>
      </c>
      <c r="W171" s="9">
        <v>18.74</v>
      </c>
      <c r="X171" s="9">
        <v>0.59</v>
      </c>
      <c r="Y171" s="9">
        <v>26.48</v>
      </c>
      <c r="Z171" s="8">
        <v>718395.49</v>
      </c>
      <c r="AA171" s="8">
        <v>400562.73</v>
      </c>
    </row>
    <row r="172" spans="1:27" ht="12.75">
      <c r="A172" s="35">
        <v>6</v>
      </c>
      <c r="B172" s="35">
        <v>14</v>
      </c>
      <c r="C172" s="35">
        <v>10</v>
      </c>
      <c r="D172" s="36">
        <v>2</v>
      </c>
      <c r="E172" s="37"/>
      <c r="F172" s="7" t="s">
        <v>86</v>
      </c>
      <c r="G172" s="55" t="s">
        <v>236</v>
      </c>
      <c r="H172" s="8">
        <v>13020487</v>
      </c>
      <c r="I172" s="8">
        <v>764504</v>
      </c>
      <c r="J172" s="8">
        <v>12255983</v>
      </c>
      <c r="K172" s="8">
        <v>3514794.92</v>
      </c>
      <c r="L172" s="8">
        <v>1398.41</v>
      </c>
      <c r="M172" s="8">
        <v>3513396.51</v>
      </c>
      <c r="N172" s="9">
        <v>26.99</v>
      </c>
      <c r="O172" s="9">
        <v>0.18</v>
      </c>
      <c r="P172" s="9">
        <v>28.66</v>
      </c>
      <c r="Q172" s="8">
        <v>12563820</v>
      </c>
      <c r="R172" s="8">
        <v>703797</v>
      </c>
      <c r="S172" s="8">
        <v>11860023</v>
      </c>
      <c r="T172" s="8">
        <v>3423188.48</v>
      </c>
      <c r="U172" s="8">
        <v>52753.7</v>
      </c>
      <c r="V172" s="8">
        <v>3370434.78</v>
      </c>
      <c r="W172" s="9">
        <v>27.24</v>
      </c>
      <c r="X172" s="9">
        <v>7.49</v>
      </c>
      <c r="Y172" s="9">
        <v>28.41</v>
      </c>
      <c r="Z172" s="8">
        <v>395960</v>
      </c>
      <c r="AA172" s="8">
        <v>142961.73</v>
      </c>
    </row>
    <row r="173" spans="1:27" ht="12.75">
      <c r="A173" s="35">
        <v>6</v>
      </c>
      <c r="B173" s="35">
        <v>4</v>
      </c>
      <c r="C173" s="35">
        <v>8</v>
      </c>
      <c r="D173" s="36">
        <v>2</v>
      </c>
      <c r="E173" s="37"/>
      <c r="F173" s="7" t="s">
        <v>86</v>
      </c>
      <c r="G173" s="55" t="s">
        <v>237</v>
      </c>
      <c r="H173" s="8">
        <v>27211583.66</v>
      </c>
      <c r="I173" s="8">
        <v>3363666</v>
      </c>
      <c r="J173" s="8">
        <v>23847917.66</v>
      </c>
      <c r="K173" s="8">
        <v>7334321.39</v>
      </c>
      <c r="L173" s="8">
        <v>122559.15</v>
      </c>
      <c r="M173" s="8">
        <v>7211762.24</v>
      </c>
      <c r="N173" s="9">
        <v>26.95</v>
      </c>
      <c r="O173" s="9">
        <v>3.64</v>
      </c>
      <c r="P173" s="9">
        <v>30.24</v>
      </c>
      <c r="Q173" s="8">
        <v>32129821.72</v>
      </c>
      <c r="R173" s="8">
        <v>8162072.01</v>
      </c>
      <c r="S173" s="8">
        <v>23967749.71</v>
      </c>
      <c r="T173" s="8">
        <v>6057629.85</v>
      </c>
      <c r="U173" s="8">
        <v>23736.92</v>
      </c>
      <c r="V173" s="8">
        <v>6033892.93</v>
      </c>
      <c r="W173" s="9">
        <v>18.85</v>
      </c>
      <c r="X173" s="9">
        <v>0.29</v>
      </c>
      <c r="Y173" s="9">
        <v>25.17</v>
      </c>
      <c r="Z173" s="8">
        <v>-119832.05</v>
      </c>
      <c r="AA173" s="8">
        <v>1177869.31</v>
      </c>
    </row>
    <row r="174" spans="1:27" ht="12.75">
      <c r="A174" s="35">
        <v>6</v>
      </c>
      <c r="B174" s="35">
        <v>3</v>
      </c>
      <c r="C174" s="35">
        <v>12</v>
      </c>
      <c r="D174" s="36">
        <v>2</v>
      </c>
      <c r="E174" s="37"/>
      <c r="F174" s="7" t="s">
        <v>86</v>
      </c>
      <c r="G174" s="55" t="s">
        <v>238</v>
      </c>
      <c r="H174" s="8">
        <v>18528353</v>
      </c>
      <c r="I174" s="8">
        <v>2769882</v>
      </c>
      <c r="J174" s="8">
        <v>15758471</v>
      </c>
      <c r="K174" s="8">
        <v>5844342.89</v>
      </c>
      <c r="L174" s="8">
        <v>1225042.59</v>
      </c>
      <c r="M174" s="8">
        <v>4619300.3</v>
      </c>
      <c r="N174" s="9">
        <v>31.54</v>
      </c>
      <c r="O174" s="9">
        <v>44.22</v>
      </c>
      <c r="P174" s="9">
        <v>29.31</v>
      </c>
      <c r="Q174" s="8">
        <v>19087326</v>
      </c>
      <c r="R174" s="8">
        <v>3915000</v>
      </c>
      <c r="S174" s="8">
        <v>15172326</v>
      </c>
      <c r="T174" s="8">
        <v>4135667.89</v>
      </c>
      <c r="U174" s="8">
        <v>111498.77</v>
      </c>
      <c r="V174" s="8">
        <v>4024169.12</v>
      </c>
      <c r="W174" s="9">
        <v>21.66</v>
      </c>
      <c r="X174" s="9">
        <v>2.84</v>
      </c>
      <c r="Y174" s="9">
        <v>26.52</v>
      </c>
      <c r="Z174" s="8">
        <v>586145</v>
      </c>
      <c r="AA174" s="8">
        <v>595131.18</v>
      </c>
    </row>
    <row r="175" spans="1:27" ht="12.75">
      <c r="A175" s="35">
        <v>6</v>
      </c>
      <c r="B175" s="35">
        <v>7</v>
      </c>
      <c r="C175" s="35">
        <v>9</v>
      </c>
      <c r="D175" s="36">
        <v>2</v>
      </c>
      <c r="E175" s="37"/>
      <c r="F175" s="7" t="s">
        <v>86</v>
      </c>
      <c r="G175" s="55" t="s">
        <v>239</v>
      </c>
      <c r="H175" s="8">
        <v>15798410</v>
      </c>
      <c r="I175" s="8">
        <v>2258645</v>
      </c>
      <c r="J175" s="8">
        <v>13539765</v>
      </c>
      <c r="K175" s="8">
        <v>4072132.06</v>
      </c>
      <c r="L175" s="8">
        <v>22700</v>
      </c>
      <c r="M175" s="8">
        <v>4049432.06</v>
      </c>
      <c r="N175" s="9">
        <v>25.77</v>
      </c>
      <c r="O175" s="9">
        <v>1</v>
      </c>
      <c r="P175" s="9">
        <v>29.9</v>
      </c>
      <c r="Q175" s="8">
        <v>24878239</v>
      </c>
      <c r="R175" s="8">
        <v>11884055</v>
      </c>
      <c r="S175" s="8">
        <v>12994184</v>
      </c>
      <c r="T175" s="8">
        <v>3125319.97</v>
      </c>
      <c r="U175" s="8">
        <v>4857.8</v>
      </c>
      <c r="V175" s="8">
        <v>3120462.17</v>
      </c>
      <c r="W175" s="9">
        <v>12.56</v>
      </c>
      <c r="X175" s="9">
        <v>0.04</v>
      </c>
      <c r="Y175" s="9">
        <v>24.01</v>
      </c>
      <c r="Z175" s="8">
        <v>545581</v>
      </c>
      <c r="AA175" s="8">
        <v>928969.89</v>
      </c>
    </row>
    <row r="176" spans="1:27" ht="12.75">
      <c r="A176" s="35">
        <v>6</v>
      </c>
      <c r="B176" s="35">
        <v>12</v>
      </c>
      <c r="C176" s="35">
        <v>7</v>
      </c>
      <c r="D176" s="36">
        <v>2</v>
      </c>
      <c r="E176" s="37"/>
      <c r="F176" s="7" t="s">
        <v>86</v>
      </c>
      <c r="G176" s="55" t="s">
        <v>240</v>
      </c>
      <c r="H176" s="8">
        <v>20858852.19</v>
      </c>
      <c r="I176" s="8">
        <v>8231664.62</v>
      </c>
      <c r="J176" s="8">
        <v>12627187.57</v>
      </c>
      <c r="K176" s="8">
        <v>3431920.49</v>
      </c>
      <c r="L176" s="8">
        <v>0</v>
      </c>
      <c r="M176" s="8">
        <v>3431920.49</v>
      </c>
      <c r="N176" s="9">
        <v>16.45</v>
      </c>
      <c r="O176" s="9">
        <v>0</v>
      </c>
      <c r="P176" s="9">
        <v>27.17</v>
      </c>
      <c r="Q176" s="8">
        <v>20958852.19</v>
      </c>
      <c r="R176" s="8">
        <v>8442664.62</v>
      </c>
      <c r="S176" s="8">
        <v>12516187.57</v>
      </c>
      <c r="T176" s="8">
        <v>3376402.86</v>
      </c>
      <c r="U176" s="8">
        <v>20025</v>
      </c>
      <c r="V176" s="8">
        <v>3356377.86</v>
      </c>
      <c r="W176" s="9">
        <v>16.1</v>
      </c>
      <c r="X176" s="9">
        <v>0.23</v>
      </c>
      <c r="Y176" s="9">
        <v>26.81</v>
      </c>
      <c r="Z176" s="8">
        <v>111000</v>
      </c>
      <c r="AA176" s="8">
        <v>75542.63</v>
      </c>
    </row>
    <row r="177" spans="1:27" ht="12.75">
      <c r="A177" s="35">
        <v>6</v>
      </c>
      <c r="B177" s="35">
        <v>1</v>
      </c>
      <c r="C177" s="35">
        <v>18</v>
      </c>
      <c r="D177" s="36">
        <v>2</v>
      </c>
      <c r="E177" s="37"/>
      <c r="F177" s="7" t="s">
        <v>86</v>
      </c>
      <c r="G177" s="55" t="s">
        <v>241</v>
      </c>
      <c r="H177" s="8">
        <v>23941064</v>
      </c>
      <c r="I177" s="8">
        <v>3640798</v>
      </c>
      <c r="J177" s="8">
        <v>20300266</v>
      </c>
      <c r="K177" s="8">
        <v>11041589.5</v>
      </c>
      <c r="L177" s="8">
        <v>115401.56</v>
      </c>
      <c r="M177" s="8">
        <v>10926187.94</v>
      </c>
      <c r="N177" s="9">
        <v>46.11</v>
      </c>
      <c r="O177" s="9">
        <v>3.16</v>
      </c>
      <c r="P177" s="9">
        <v>53.82</v>
      </c>
      <c r="Q177" s="8">
        <v>24532501</v>
      </c>
      <c r="R177" s="8">
        <v>4638943</v>
      </c>
      <c r="S177" s="8">
        <v>19893558</v>
      </c>
      <c r="T177" s="8">
        <v>4611780.39</v>
      </c>
      <c r="U177" s="8">
        <v>913267.53</v>
      </c>
      <c r="V177" s="8">
        <v>3698512.86</v>
      </c>
      <c r="W177" s="9">
        <v>18.79</v>
      </c>
      <c r="X177" s="9">
        <v>19.68</v>
      </c>
      <c r="Y177" s="9">
        <v>18.59</v>
      </c>
      <c r="Z177" s="8">
        <v>406708</v>
      </c>
      <c r="AA177" s="8">
        <v>7227675.08</v>
      </c>
    </row>
    <row r="178" spans="1:27" ht="12.75">
      <c r="A178" s="35">
        <v>6</v>
      </c>
      <c r="B178" s="35">
        <v>19</v>
      </c>
      <c r="C178" s="35">
        <v>6</v>
      </c>
      <c r="D178" s="36">
        <v>2</v>
      </c>
      <c r="E178" s="37"/>
      <c r="F178" s="7" t="s">
        <v>86</v>
      </c>
      <c r="G178" s="55" t="s">
        <v>102</v>
      </c>
      <c r="H178" s="8">
        <v>24232253</v>
      </c>
      <c r="I178" s="8">
        <v>3669795</v>
      </c>
      <c r="J178" s="8">
        <v>20562458</v>
      </c>
      <c r="K178" s="8">
        <v>5061994.69</v>
      </c>
      <c r="L178" s="8">
        <v>160045.55</v>
      </c>
      <c r="M178" s="8">
        <v>4901949.14</v>
      </c>
      <c r="N178" s="9">
        <v>20.88</v>
      </c>
      <c r="O178" s="9">
        <v>4.36</v>
      </c>
      <c r="P178" s="9">
        <v>23.83</v>
      </c>
      <c r="Q178" s="8">
        <v>24055390</v>
      </c>
      <c r="R178" s="8">
        <v>6663869</v>
      </c>
      <c r="S178" s="8">
        <v>17391521</v>
      </c>
      <c r="T178" s="8">
        <v>5238905.54</v>
      </c>
      <c r="U178" s="8">
        <v>606873.6</v>
      </c>
      <c r="V178" s="8">
        <v>4632031.94</v>
      </c>
      <c r="W178" s="9">
        <v>21.77</v>
      </c>
      <c r="X178" s="9">
        <v>9.1</v>
      </c>
      <c r="Y178" s="9">
        <v>26.63</v>
      </c>
      <c r="Z178" s="8">
        <v>3170937</v>
      </c>
      <c r="AA178" s="8">
        <v>269917.2</v>
      </c>
    </row>
    <row r="179" spans="1:27" ht="12.75">
      <c r="A179" s="35">
        <v>6</v>
      </c>
      <c r="B179" s="35">
        <v>15</v>
      </c>
      <c r="C179" s="35">
        <v>8</v>
      </c>
      <c r="D179" s="36">
        <v>2</v>
      </c>
      <c r="E179" s="37"/>
      <c r="F179" s="7" t="s">
        <v>86</v>
      </c>
      <c r="G179" s="55" t="s">
        <v>242</v>
      </c>
      <c r="H179" s="8">
        <v>19882076.71</v>
      </c>
      <c r="I179" s="8">
        <v>698588.24</v>
      </c>
      <c r="J179" s="8">
        <v>19183488.47</v>
      </c>
      <c r="K179" s="8">
        <v>6242408.17</v>
      </c>
      <c r="L179" s="8">
        <v>11150</v>
      </c>
      <c r="M179" s="8">
        <v>6231258.17</v>
      </c>
      <c r="N179" s="9">
        <v>31.39</v>
      </c>
      <c r="O179" s="9">
        <v>1.59</v>
      </c>
      <c r="P179" s="9">
        <v>32.48</v>
      </c>
      <c r="Q179" s="8">
        <v>19570676.71</v>
      </c>
      <c r="R179" s="8">
        <v>1461239.11</v>
      </c>
      <c r="S179" s="8">
        <v>18109437.6</v>
      </c>
      <c r="T179" s="8">
        <v>4898430.26</v>
      </c>
      <c r="U179" s="8">
        <v>5122.28</v>
      </c>
      <c r="V179" s="8">
        <v>4893307.98</v>
      </c>
      <c r="W179" s="9">
        <v>25.02</v>
      </c>
      <c r="X179" s="9">
        <v>0.35</v>
      </c>
      <c r="Y179" s="9">
        <v>27.02</v>
      </c>
      <c r="Z179" s="8">
        <v>1074050.87</v>
      </c>
      <c r="AA179" s="8">
        <v>1337950.19</v>
      </c>
    </row>
    <row r="180" spans="1:27" ht="12.75">
      <c r="A180" s="35">
        <v>6</v>
      </c>
      <c r="B180" s="35">
        <v>9</v>
      </c>
      <c r="C180" s="35">
        <v>13</v>
      </c>
      <c r="D180" s="36">
        <v>2</v>
      </c>
      <c r="E180" s="37"/>
      <c r="F180" s="7" t="s">
        <v>86</v>
      </c>
      <c r="G180" s="55" t="s">
        <v>243</v>
      </c>
      <c r="H180" s="8">
        <v>15654030</v>
      </c>
      <c r="I180" s="8">
        <v>670715</v>
      </c>
      <c r="J180" s="8">
        <v>14983315</v>
      </c>
      <c r="K180" s="8">
        <v>4491685.24</v>
      </c>
      <c r="L180" s="8">
        <v>811</v>
      </c>
      <c r="M180" s="8">
        <v>4490874.24</v>
      </c>
      <c r="N180" s="9">
        <v>28.69</v>
      </c>
      <c r="O180" s="9">
        <v>0.12</v>
      </c>
      <c r="P180" s="9">
        <v>29.97</v>
      </c>
      <c r="Q180" s="8">
        <v>16025675</v>
      </c>
      <c r="R180" s="8">
        <v>1136201</v>
      </c>
      <c r="S180" s="8">
        <v>14889474</v>
      </c>
      <c r="T180" s="8">
        <v>3673430.03</v>
      </c>
      <c r="U180" s="8">
        <v>276.16</v>
      </c>
      <c r="V180" s="8">
        <v>3673153.87</v>
      </c>
      <c r="W180" s="9">
        <v>22.92</v>
      </c>
      <c r="X180" s="9">
        <v>0.02</v>
      </c>
      <c r="Y180" s="9">
        <v>24.66</v>
      </c>
      <c r="Z180" s="8">
        <v>93841</v>
      </c>
      <c r="AA180" s="8">
        <v>817720.37</v>
      </c>
    </row>
    <row r="181" spans="1:27" ht="12.75">
      <c r="A181" s="35">
        <v>6</v>
      </c>
      <c r="B181" s="35">
        <v>11</v>
      </c>
      <c r="C181" s="35">
        <v>10</v>
      </c>
      <c r="D181" s="36">
        <v>2</v>
      </c>
      <c r="E181" s="37"/>
      <c r="F181" s="7" t="s">
        <v>86</v>
      </c>
      <c r="G181" s="55" t="s">
        <v>244</v>
      </c>
      <c r="H181" s="8">
        <v>20094398.98</v>
      </c>
      <c r="I181" s="8">
        <v>250000</v>
      </c>
      <c r="J181" s="8">
        <v>19844398.98</v>
      </c>
      <c r="K181" s="8">
        <v>5954887.08</v>
      </c>
      <c r="L181" s="8">
        <v>0</v>
      </c>
      <c r="M181" s="8">
        <v>5954887.08</v>
      </c>
      <c r="N181" s="9">
        <v>29.63</v>
      </c>
      <c r="O181" s="9">
        <v>0</v>
      </c>
      <c r="P181" s="9">
        <v>30</v>
      </c>
      <c r="Q181" s="8">
        <v>21433086.82</v>
      </c>
      <c r="R181" s="8">
        <v>1691498.3</v>
      </c>
      <c r="S181" s="8">
        <v>19741588.52</v>
      </c>
      <c r="T181" s="8">
        <v>5100154.08</v>
      </c>
      <c r="U181" s="8">
        <v>133506.92</v>
      </c>
      <c r="V181" s="8">
        <v>4966647.16</v>
      </c>
      <c r="W181" s="9">
        <v>23.79</v>
      </c>
      <c r="X181" s="9">
        <v>7.89</v>
      </c>
      <c r="Y181" s="9">
        <v>25.15</v>
      </c>
      <c r="Z181" s="8">
        <v>102810.46</v>
      </c>
      <c r="AA181" s="8">
        <v>988239.92</v>
      </c>
    </row>
    <row r="182" spans="1:27" ht="12.75">
      <c r="A182" s="35">
        <v>6</v>
      </c>
      <c r="B182" s="35">
        <v>3</v>
      </c>
      <c r="C182" s="35">
        <v>13</v>
      </c>
      <c r="D182" s="36">
        <v>2</v>
      </c>
      <c r="E182" s="37"/>
      <c r="F182" s="7" t="s">
        <v>86</v>
      </c>
      <c r="G182" s="55" t="s">
        <v>245</v>
      </c>
      <c r="H182" s="8">
        <v>12974374</v>
      </c>
      <c r="I182" s="8">
        <v>2658831.47</v>
      </c>
      <c r="J182" s="8">
        <v>10315542.53</v>
      </c>
      <c r="K182" s="8">
        <v>2835619.27</v>
      </c>
      <c r="L182" s="8">
        <v>46359.76</v>
      </c>
      <c r="M182" s="8">
        <v>2789259.51</v>
      </c>
      <c r="N182" s="9">
        <v>21.85</v>
      </c>
      <c r="O182" s="9">
        <v>1.74</v>
      </c>
      <c r="P182" s="9">
        <v>27.03</v>
      </c>
      <c r="Q182" s="8">
        <v>13481398.9</v>
      </c>
      <c r="R182" s="8">
        <v>4019458.49</v>
      </c>
      <c r="S182" s="8">
        <v>9461940.41</v>
      </c>
      <c r="T182" s="8">
        <v>3249042.38</v>
      </c>
      <c r="U182" s="8">
        <v>956350.36</v>
      </c>
      <c r="V182" s="8">
        <v>2292692.02</v>
      </c>
      <c r="W182" s="9">
        <v>24.1</v>
      </c>
      <c r="X182" s="9">
        <v>23.79</v>
      </c>
      <c r="Y182" s="9">
        <v>24.23</v>
      </c>
      <c r="Z182" s="8">
        <v>853602.12</v>
      </c>
      <c r="AA182" s="8">
        <v>496567.49</v>
      </c>
    </row>
    <row r="183" spans="1:27" ht="12.75">
      <c r="A183" s="35">
        <v>6</v>
      </c>
      <c r="B183" s="35">
        <v>11</v>
      </c>
      <c r="C183" s="35">
        <v>11</v>
      </c>
      <c r="D183" s="36">
        <v>2</v>
      </c>
      <c r="E183" s="37"/>
      <c r="F183" s="7" t="s">
        <v>86</v>
      </c>
      <c r="G183" s="55" t="s">
        <v>246</v>
      </c>
      <c r="H183" s="8">
        <v>14773011.23</v>
      </c>
      <c r="I183" s="8">
        <v>676452.03</v>
      </c>
      <c r="J183" s="8">
        <v>14096559.2</v>
      </c>
      <c r="K183" s="8">
        <v>5414284.61</v>
      </c>
      <c r="L183" s="8">
        <v>24852.03</v>
      </c>
      <c r="M183" s="8">
        <v>5389432.58</v>
      </c>
      <c r="N183" s="9">
        <v>36.64</v>
      </c>
      <c r="O183" s="9">
        <v>3.67</v>
      </c>
      <c r="P183" s="9">
        <v>38.23</v>
      </c>
      <c r="Q183" s="8">
        <v>17255811.23</v>
      </c>
      <c r="R183" s="8">
        <v>3167000</v>
      </c>
      <c r="S183" s="8">
        <v>14088811.23</v>
      </c>
      <c r="T183" s="8">
        <v>4701163.65</v>
      </c>
      <c r="U183" s="8">
        <v>650635.32</v>
      </c>
      <c r="V183" s="8">
        <v>4050528.33</v>
      </c>
      <c r="W183" s="9">
        <v>27.24</v>
      </c>
      <c r="X183" s="9">
        <v>20.54</v>
      </c>
      <c r="Y183" s="9">
        <v>28.74</v>
      </c>
      <c r="Z183" s="8">
        <v>7747.97</v>
      </c>
      <c r="AA183" s="8">
        <v>1338904.25</v>
      </c>
    </row>
    <row r="184" spans="1:27" ht="12.75">
      <c r="A184" s="35">
        <v>6</v>
      </c>
      <c r="B184" s="35">
        <v>19</v>
      </c>
      <c r="C184" s="35">
        <v>7</v>
      </c>
      <c r="D184" s="36">
        <v>2</v>
      </c>
      <c r="E184" s="37"/>
      <c r="F184" s="7" t="s">
        <v>86</v>
      </c>
      <c r="G184" s="55" t="s">
        <v>247</v>
      </c>
      <c r="H184" s="8">
        <v>23233688.55</v>
      </c>
      <c r="I184" s="8">
        <v>9162015.08</v>
      </c>
      <c r="J184" s="8">
        <v>14071673.47</v>
      </c>
      <c r="K184" s="8">
        <v>4171869.04</v>
      </c>
      <c r="L184" s="8">
        <v>181658.36</v>
      </c>
      <c r="M184" s="8">
        <v>3990210.68</v>
      </c>
      <c r="N184" s="9">
        <v>17.95</v>
      </c>
      <c r="O184" s="9">
        <v>1.98</v>
      </c>
      <c r="P184" s="9">
        <v>28.35</v>
      </c>
      <c r="Q184" s="8">
        <v>26207046.24</v>
      </c>
      <c r="R184" s="8">
        <v>14403675.01</v>
      </c>
      <c r="S184" s="8">
        <v>11803371.23</v>
      </c>
      <c r="T184" s="8">
        <v>4446144.15</v>
      </c>
      <c r="U184" s="8">
        <v>1700267.19</v>
      </c>
      <c r="V184" s="8">
        <v>2745876.96</v>
      </c>
      <c r="W184" s="9">
        <v>16.96</v>
      </c>
      <c r="X184" s="9">
        <v>11.8</v>
      </c>
      <c r="Y184" s="9">
        <v>23.26</v>
      </c>
      <c r="Z184" s="8">
        <v>2268302.24</v>
      </c>
      <c r="AA184" s="8">
        <v>1244333.72</v>
      </c>
    </row>
    <row r="185" spans="1:27" ht="12.75">
      <c r="A185" s="35">
        <v>6</v>
      </c>
      <c r="B185" s="35">
        <v>9</v>
      </c>
      <c r="C185" s="35">
        <v>14</v>
      </c>
      <c r="D185" s="36">
        <v>2</v>
      </c>
      <c r="E185" s="37"/>
      <c r="F185" s="7" t="s">
        <v>86</v>
      </c>
      <c r="G185" s="55" t="s">
        <v>248</v>
      </c>
      <c r="H185" s="8">
        <v>33738634.47</v>
      </c>
      <c r="I185" s="8">
        <v>4929494</v>
      </c>
      <c r="J185" s="8">
        <v>28809140.47</v>
      </c>
      <c r="K185" s="8">
        <v>8208688.82</v>
      </c>
      <c r="L185" s="8">
        <v>0</v>
      </c>
      <c r="M185" s="8">
        <v>8208688.82</v>
      </c>
      <c r="N185" s="9">
        <v>24.33</v>
      </c>
      <c r="O185" s="9">
        <v>0</v>
      </c>
      <c r="P185" s="9">
        <v>28.49</v>
      </c>
      <c r="Q185" s="8">
        <v>36608734.47</v>
      </c>
      <c r="R185" s="8">
        <v>9608423.68</v>
      </c>
      <c r="S185" s="8">
        <v>27000310.79</v>
      </c>
      <c r="T185" s="8">
        <v>6912188.75</v>
      </c>
      <c r="U185" s="8">
        <v>16038.01</v>
      </c>
      <c r="V185" s="8">
        <v>6896150.74</v>
      </c>
      <c r="W185" s="9">
        <v>18.88</v>
      </c>
      <c r="X185" s="9">
        <v>0.16</v>
      </c>
      <c r="Y185" s="9">
        <v>25.54</v>
      </c>
      <c r="Z185" s="8">
        <v>1808829.68</v>
      </c>
      <c r="AA185" s="8">
        <v>1312538.08</v>
      </c>
    </row>
    <row r="186" spans="1:27" ht="12.75">
      <c r="A186" s="35">
        <v>6</v>
      </c>
      <c r="B186" s="35">
        <v>19</v>
      </c>
      <c r="C186" s="35">
        <v>8</v>
      </c>
      <c r="D186" s="36">
        <v>2</v>
      </c>
      <c r="E186" s="37"/>
      <c r="F186" s="7" t="s">
        <v>86</v>
      </c>
      <c r="G186" s="55" t="s">
        <v>249</v>
      </c>
      <c r="H186" s="8">
        <v>9942146.15</v>
      </c>
      <c r="I186" s="8">
        <v>1460209</v>
      </c>
      <c r="J186" s="8">
        <v>8481937.15</v>
      </c>
      <c r="K186" s="8">
        <v>2286663.09</v>
      </c>
      <c r="L186" s="8">
        <v>73686</v>
      </c>
      <c r="M186" s="8">
        <v>2212977.09</v>
      </c>
      <c r="N186" s="9">
        <v>22.99</v>
      </c>
      <c r="O186" s="9">
        <v>5.04</v>
      </c>
      <c r="P186" s="9">
        <v>26.09</v>
      </c>
      <c r="Q186" s="8">
        <v>11212006.87</v>
      </c>
      <c r="R186" s="8">
        <v>2843710.42</v>
      </c>
      <c r="S186" s="8">
        <v>8368296.45</v>
      </c>
      <c r="T186" s="8">
        <v>2167138.31</v>
      </c>
      <c r="U186" s="8">
        <v>2002.95</v>
      </c>
      <c r="V186" s="8">
        <v>2165135.36</v>
      </c>
      <c r="W186" s="9">
        <v>19.32</v>
      </c>
      <c r="X186" s="9">
        <v>0.07</v>
      </c>
      <c r="Y186" s="9">
        <v>25.87</v>
      </c>
      <c r="Z186" s="8">
        <v>113640.7</v>
      </c>
      <c r="AA186" s="8">
        <v>47841.73</v>
      </c>
    </row>
    <row r="187" spans="1:27" ht="12.75">
      <c r="A187" s="35">
        <v>6</v>
      </c>
      <c r="B187" s="35">
        <v>9</v>
      </c>
      <c r="C187" s="35">
        <v>15</v>
      </c>
      <c r="D187" s="36">
        <v>2</v>
      </c>
      <c r="E187" s="37"/>
      <c r="F187" s="7" t="s">
        <v>86</v>
      </c>
      <c r="G187" s="55" t="s">
        <v>250</v>
      </c>
      <c r="H187" s="8">
        <v>13241075.5</v>
      </c>
      <c r="I187" s="8">
        <v>1501472</v>
      </c>
      <c r="J187" s="8">
        <v>11739603.5</v>
      </c>
      <c r="K187" s="8">
        <v>3437038.3</v>
      </c>
      <c r="L187" s="8">
        <v>118031</v>
      </c>
      <c r="M187" s="8">
        <v>3319007.3</v>
      </c>
      <c r="N187" s="9">
        <v>25.95</v>
      </c>
      <c r="O187" s="9">
        <v>7.86</v>
      </c>
      <c r="P187" s="9">
        <v>28.27</v>
      </c>
      <c r="Q187" s="8">
        <v>13597259.93</v>
      </c>
      <c r="R187" s="8">
        <v>2693459.21</v>
      </c>
      <c r="S187" s="8">
        <v>10903800.72</v>
      </c>
      <c r="T187" s="8">
        <v>2962179.52</v>
      </c>
      <c r="U187" s="8">
        <v>16364.42</v>
      </c>
      <c r="V187" s="8">
        <v>2945815.1</v>
      </c>
      <c r="W187" s="9">
        <v>21.78</v>
      </c>
      <c r="X187" s="9">
        <v>0.6</v>
      </c>
      <c r="Y187" s="9">
        <v>27.01</v>
      </c>
      <c r="Z187" s="8">
        <v>835802.78</v>
      </c>
      <c r="AA187" s="8">
        <v>373192.2</v>
      </c>
    </row>
    <row r="188" spans="1:27" ht="12.75">
      <c r="A188" s="35">
        <v>6</v>
      </c>
      <c r="B188" s="35">
        <v>9</v>
      </c>
      <c r="C188" s="35">
        <v>16</v>
      </c>
      <c r="D188" s="36">
        <v>2</v>
      </c>
      <c r="E188" s="37"/>
      <c r="F188" s="7" t="s">
        <v>86</v>
      </c>
      <c r="G188" s="55" t="s">
        <v>251</v>
      </c>
      <c r="H188" s="8">
        <v>9363930.3</v>
      </c>
      <c r="I188" s="8">
        <v>2654081</v>
      </c>
      <c r="J188" s="8">
        <v>6709849.3</v>
      </c>
      <c r="K188" s="8">
        <v>2026260.85</v>
      </c>
      <c r="L188" s="8">
        <v>1000</v>
      </c>
      <c r="M188" s="8">
        <v>2025260.85</v>
      </c>
      <c r="N188" s="9">
        <v>21.63</v>
      </c>
      <c r="O188" s="9">
        <v>0.03</v>
      </c>
      <c r="P188" s="9">
        <v>30.18</v>
      </c>
      <c r="Q188" s="8">
        <v>9977930.3</v>
      </c>
      <c r="R188" s="8">
        <v>3570062</v>
      </c>
      <c r="S188" s="8">
        <v>6407868.3</v>
      </c>
      <c r="T188" s="8">
        <v>1839941.35</v>
      </c>
      <c r="U188" s="8">
        <v>207928</v>
      </c>
      <c r="V188" s="8">
        <v>1632013.35</v>
      </c>
      <c r="W188" s="9">
        <v>18.44</v>
      </c>
      <c r="X188" s="9">
        <v>5.82</v>
      </c>
      <c r="Y188" s="9">
        <v>25.46</v>
      </c>
      <c r="Z188" s="8">
        <v>301981</v>
      </c>
      <c r="AA188" s="8">
        <v>393247.5</v>
      </c>
    </row>
    <row r="189" spans="1:27" ht="12.75">
      <c r="A189" s="35">
        <v>6</v>
      </c>
      <c r="B189" s="35">
        <v>7</v>
      </c>
      <c r="C189" s="35">
        <v>10</v>
      </c>
      <c r="D189" s="36">
        <v>2</v>
      </c>
      <c r="E189" s="37"/>
      <c r="F189" s="7" t="s">
        <v>86</v>
      </c>
      <c r="G189" s="55" t="s">
        <v>252</v>
      </c>
      <c r="H189" s="8">
        <v>25836603</v>
      </c>
      <c r="I189" s="8">
        <v>9253040</v>
      </c>
      <c r="J189" s="8">
        <v>16583563</v>
      </c>
      <c r="K189" s="8">
        <v>5769964.89</v>
      </c>
      <c r="L189" s="8">
        <v>1109529.55</v>
      </c>
      <c r="M189" s="8">
        <v>4660435.34</v>
      </c>
      <c r="N189" s="9">
        <v>22.33</v>
      </c>
      <c r="O189" s="9">
        <v>11.99</v>
      </c>
      <c r="P189" s="9">
        <v>28.1</v>
      </c>
      <c r="Q189" s="8">
        <v>30023134</v>
      </c>
      <c r="R189" s="8">
        <v>14647221</v>
      </c>
      <c r="S189" s="8">
        <v>15375913</v>
      </c>
      <c r="T189" s="8">
        <v>6050010.79</v>
      </c>
      <c r="U189" s="8">
        <v>1517369.41</v>
      </c>
      <c r="V189" s="8">
        <v>4532641.38</v>
      </c>
      <c r="W189" s="9">
        <v>20.15</v>
      </c>
      <c r="X189" s="9">
        <v>10.35</v>
      </c>
      <c r="Y189" s="9">
        <v>29.47</v>
      </c>
      <c r="Z189" s="8">
        <v>1207650</v>
      </c>
      <c r="AA189" s="8">
        <v>127793.96</v>
      </c>
    </row>
    <row r="190" spans="1:27" ht="12.75">
      <c r="A190" s="35">
        <v>6</v>
      </c>
      <c r="B190" s="35">
        <v>1</v>
      </c>
      <c r="C190" s="35">
        <v>19</v>
      </c>
      <c r="D190" s="36">
        <v>2</v>
      </c>
      <c r="E190" s="37"/>
      <c r="F190" s="7" t="s">
        <v>86</v>
      </c>
      <c r="G190" s="55" t="s">
        <v>253</v>
      </c>
      <c r="H190" s="8">
        <v>14941865</v>
      </c>
      <c r="I190" s="8">
        <v>1188114</v>
      </c>
      <c r="J190" s="8">
        <v>13753751</v>
      </c>
      <c r="K190" s="8">
        <v>4297821.46</v>
      </c>
      <c r="L190" s="8">
        <v>29412.02</v>
      </c>
      <c r="M190" s="8">
        <v>4268409.44</v>
      </c>
      <c r="N190" s="9">
        <v>28.76</v>
      </c>
      <c r="O190" s="9">
        <v>2.47</v>
      </c>
      <c r="P190" s="9">
        <v>31.03</v>
      </c>
      <c r="Q190" s="8">
        <v>15778743</v>
      </c>
      <c r="R190" s="8">
        <v>2925376</v>
      </c>
      <c r="S190" s="8">
        <v>12853367</v>
      </c>
      <c r="T190" s="8">
        <v>3369531.28</v>
      </c>
      <c r="U190" s="8">
        <v>33594.73</v>
      </c>
      <c r="V190" s="8">
        <v>3335936.55</v>
      </c>
      <c r="W190" s="9">
        <v>21.35</v>
      </c>
      <c r="X190" s="9">
        <v>1.14</v>
      </c>
      <c r="Y190" s="9">
        <v>25.95</v>
      </c>
      <c r="Z190" s="8">
        <v>900384</v>
      </c>
      <c r="AA190" s="8">
        <v>932472.89</v>
      </c>
    </row>
    <row r="191" spans="1:27" ht="12.75">
      <c r="A191" s="35">
        <v>6</v>
      </c>
      <c r="B191" s="35">
        <v>20</v>
      </c>
      <c r="C191" s="35">
        <v>14</v>
      </c>
      <c r="D191" s="36">
        <v>2</v>
      </c>
      <c r="E191" s="37"/>
      <c r="F191" s="7" t="s">
        <v>86</v>
      </c>
      <c r="G191" s="55" t="s">
        <v>254</v>
      </c>
      <c r="H191" s="8">
        <v>51249299.53</v>
      </c>
      <c r="I191" s="8">
        <v>1478436.68</v>
      </c>
      <c r="J191" s="8">
        <v>49770862.85</v>
      </c>
      <c r="K191" s="8">
        <v>15743162.14</v>
      </c>
      <c r="L191" s="8">
        <v>140868.24</v>
      </c>
      <c r="M191" s="8">
        <v>15602293.9</v>
      </c>
      <c r="N191" s="9">
        <v>30.71</v>
      </c>
      <c r="O191" s="9">
        <v>9.52</v>
      </c>
      <c r="P191" s="9">
        <v>31.34</v>
      </c>
      <c r="Q191" s="8">
        <v>54827743.53</v>
      </c>
      <c r="R191" s="8">
        <v>10104856.39</v>
      </c>
      <c r="S191" s="8">
        <v>44722887.14</v>
      </c>
      <c r="T191" s="8">
        <v>11938149.94</v>
      </c>
      <c r="U191" s="8">
        <v>114193.52</v>
      </c>
      <c r="V191" s="8">
        <v>11823956.42</v>
      </c>
      <c r="W191" s="9">
        <v>21.77</v>
      </c>
      <c r="X191" s="9">
        <v>1.13</v>
      </c>
      <c r="Y191" s="9">
        <v>26.43</v>
      </c>
      <c r="Z191" s="8">
        <v>5047975.71</v>
      </c>
      <c r="AA191" s="8">
        <v>3778337.48</v>
      </c>
    </row>
    <row r="192" spans="1:27" ht="12.75">
      <c r="A192" s="35">
        <v>6</v>
      </c>
      <c r="B192" s="35">
        <v>3</v>
      </c>
      <c r="C192" s="35">
        <v>14</v>
      </c>
      <c r="D192" s="36">
        <v>2</v>
      </c>
      <c r="E192" s="37"/>
      <c r="F192" s="7" t="s">
        <v>86</v>
      </c>
      <c r="G192" s="55" t="s">
        <v>255</v>
      </c>
      <c r="H192" s="8">
        <v>14780886.36</v>
      </c>
      <c r="I192" s="8">
        <v>4659785.32</v>
      </c>
      <c r="J192" s="8">
        <v>10121101.04</v>
      </c>
      <c r="K192" s="8">
        <v>2871171.28</v>
      </c>
      <c r="L192" s="8">
        <v>241424.78</v>
      </c>
      <c r="M192" s="8">
        <v>2629746.5</v>
      </c>
      <c r="N192" s="9">
        <v>19.42</v>
      </c>
      <c r="O192" s="9">
        <v>5.18</v>
      </c>
      <c r="P192" s="9">
        <v>25.98</v>
      </c>
      <c r="Q192" s="8">
        <v>14496316.36</v>
      </c>
      <c r="R192" s="8">
        <v>5292055.58</v>
      </c>
      <c r="S192" s="8">
        <v>9204260.78</v>
      </c>
      <c r="T192" s="8">
        <v>2309621.01</v>
      </c>
      <c r="U192" s="8">
        <v>142465.82</v>
      </c>
      <c r="V192" s="8">
        <v>2167155.19</v>
      </c>
      <c r="W192" s="9">
        <v>15.93</v>
      </c>
      <c r="X192" s="9">
        <v>2.69</v>
      </c>
      <c r="Y192" s="9">
        <v>23.54</v>
      </c>
      <c r="Z192" s="8">
        <v>916840.26</v>
      </c>
      <c r="AA192" s="8">
        <v>462591.31</v>
      </c>
    </row>
    <row r="193" spans="1:27" ht="12.75">
      <c r="A193" s="35">
        <v>6</v>
      </c>
      <c r="B193" s="35">
        <v>6</v>
      </c>
      <c r="C193" s="35">
        <v>11</v>
      </c>
      <c r="D193" s="36">
        <v>2</v>
      </c>
      <c r="E193" s="37"/>
      <c r="F193" s="7" t="s">
        <v>86</v>
      </c>
      <c r="G193" s="55" t="s">
        <v>256</v>
      </c>
      <c r="H193" s="8">
        <v>12652710.52</v>
      </c>
      <c r="I193" s="8">
        <v>257473</v>
      </c>
      <c r="J193" s="8">
        <v>12395237.52</v>
      </c>
      <c r="K193" s="8">
        <v>3762082.28</v>
      </c>
      <c r="L193" s="8">
        <v>3441</v>
      </c>
      <c r="M193" s="8">
        <v>3758641.28</v>
      </c>
      <c r="N193" s="9">
        <v>29.73</v>
      </c>
      <c r="O193" s="9">
        <v>1.33</v>
      </c>
      <c r="P193" s="9">
        <v>30.32</v>
      </c>
      <c r="Q193" s="8">
        <v>13052710.52</v>
      </c>
      <c r="R193" s="8">
        <v>774240</v>
      </c>
      <c r="S193" s="8">
        <v>12278470.52</v>
      </c>
      <c r="T193" s="8">
        <v>3182575.34</v>
      </c>
      <c r="U193" s="8">
        <v>72210.07</v>
      </c>
      <c r="V193" s="8">
        <v>3110365.27</v>
      </c>
      <c r="W193" s="9">
        <v>24.38</v>
      </c>
      <c r="X193" s="9">
        <v>9.32</v>
      </c>
      <c r="Y193" s="9">
        <v>25.33</v>
      </c>
      <c r="Z193" s="8">
        <v>116767</v>
      </c>
      <c r="AA193" s="8">
        <v>648276.01</v>
      </c>
    </row>
    <row r="194" spans="1:27" ht="12.75">
      <c r="A194" s="35">
        <v>6</v>
      </c>
      <c r="B194" s="35">
        <v>14</v>
      </c>
      <c r="C194" s="35">
        <v>11</v>
      </c>
      <c r="D194" s="36">
        <v>2</v>
      </c>
      <c r="E194" s="37"/>
      <c r="F194" s="7" t="s">
        <v>86</v>
      </c>
      <c r="G194" s="55" t="s">
        <v>257</v>
      </c>
      <c r="H194" s="8">
        <v>19378492.71</v>
      </c>
      <c r="I194" s="8">
        <v>962991.91</v>
      </c>
      <c r="J194" s="8">
        <v>18415500.8</v>
      </c>
      <c r="K194" s="8">
        <v>5300915.91</v>
      </c>
      <c r="L194" s="8">
        <v>0</v>
      </c>
      <c r="M194" s="8">
        <v>5300915.91</v>
      </c>
      <c r="N194" s="9">
        <v>27.35</v>
      </c>
      <c r="O194" s="9">
        <v>0</v>
      </c>
      <c r="P194" s="9">
        <v>28.78</v>
      </c>
      <c r="Q194" s="8">
        <v>19118492.71</v>
      </c>
      <c r="R194" s="8">
        <v>3048982.53</v>
      </c>
      <c r="S194" s="8">
        <v>16069510.18</v>
      </c>
      <c r="T194" s="8">
        <v>4725021.86</v>
      </c>
      <c r="U194" s="8">
        <v>289396</v>
      </c>
      <c r="V194" s="8">
        <v>4435625.86</v>
      </c>
      <c r="W194" s="9">
        <v>24.71</v>
      </c>
      <c r="X194" s="9">
        <v>9.49</v>
      </c>
      <c r="Y194" s="9">
        <v>27.6</v>
      </c>
      <c r="Z194" s="8">
        <v>2345990.62</v>
      </c>
      <c r="AA194" s="8">
        <v>865290.05</v>
      </c>
    </row>
    <row r="195" spans="1:27" ht="12.75">
      <c r="A195" s="35">
        <v>6</v>
      </c>
      <c r="B195" s="35">
        <v>7</v>
      </c>
      <c r="C195" s="35">
        <v>2</v>
      </c>
      <c r="D195" s="36">
        <v>3</v>
      </c>
      <c r="E195" s="37"/>
      <c r="F195" s="7" t="s">
        <v>86</v>
      </c>
      <c r="G195" s="55" t="s">
        <v>258</v>
      </c>
      <c r="H195" s="8">
        <v>25797990</v>
      </c>
      <c r="I195" s="8">
        <v>2687613</v>
      </c>
      <c r="J195" s="8">
        <v>23110377</v>
      </c>
      <c r="K195" s="8">
        <v>7483002.19</v>
      </c>
      <c r="L195" s="8">
        <v>511177</v>
      </c>
      <c r="M195" s="8">
        <v>6971825.19</v>
      </c>
      <c r="N195" s="9">
        <v>29</v>
      </c>
      <c r="O195" s="9">
        <v>19.01</v>
      </c>
      <c r="P195" s="9">
        <v>30.16</v>
      </c>
      <c r="Q195" s="8">
        <v>27843119</v>
      </c>
      <c r="R195" s="8">
        <v>5468715.1</v>
      </c>
      <c r="S195" s="8">
        <v>22374403.9</v>
      </c>
      <c r="T195" s="8">
        <v>6112463.32</v>
      </c>
      <c r="U195" s="8">
        <v>33818.23</v>
      </c>
      <c r="V195" s="8">
        <v>6078645.09</v>
      </c>
      <c r="W195" s="9">
        <v>21.95</v>
      </c>
      <c r="X195" s="9">
        <v>0.61</v>
      </c>
      <c r="Y195" s="9">
        <v>27.16</v>
      </c>
      <c r="Z195" s="8">
        <v>735973.1</v>
      </c>
      <c r="AA195" s="8">
        <v>893180.1</v>
      </c>
    </row>
    <row r="196" spans="1:27" ht="12.75">
      <c r="A196" s="35">
        <v>6</v>
      </c>
      <c r="B196" s="35">
        <v>9</v>
      </c>
      <c r="C196" s="35">
        <v>1</v>
      </c>
      <c r="D196" s="36">
        <v>3</v>
      </c>
      <c r="E196" s="37"/>
      <c r="F196" s="7" t="s">
        <v>86</v>
      </c>
      <c r="G196" s="55" t="s">
        <v>259</v>
      </c>
      <c r="H196" s="8">
        <v>33080584.79</v>
      </c>
      <c r="I196" s="8">
        <v>2381500</v>
      </c>
      <c r="J196" s="8">
        <v>30699084.79</v>
      </c>
      <c r="K196" s="8">
        <v>9232715.81</v>
      </c>
      <c r="L196" s="8">
        <v>103479.11</v>
      </c>
      <c r="M196" s="8">
        <v>9129236.7</v>
      </c>
      <c r="N196" s="9">
        <v>27.9</v>
      </c>
      <c r="O196" s="9">
        <v>4.34</v>
      </c>
      <c r="P196" s="9">
        <v>29.73</v>
      </c>
      <c r="Q196" s="8">
        <v>33880584.79</v>
      </c>
      <c r="R196" s="8">
        <v>3707540.44</v>
      </c>
      <c r="S196" s="8">
        <v>30173044.35</v>
      </c>
      <c r="T196" s="8">
        <v>7675932.57</v>
      </c>
      <c r="U196" s="8">
        <v>123228.5</v>
      </c>
      <c r="V196" s="8">
        <v>7552704.07</v>
      </c>
      <c r="W196" s="9">
        <v>22.65</v>
      </c>
      <c r="X196" s="9">
        <v>3.32</v>
      </c>
      <c r="Y196" s="9">
        <v>25.03</v>
      </c>
      <c r="Z196" s="8">
        <v>526040.44</v>
      </c>
      <c r="AA196" s="8">
        <v>1576532.63</v>
      </c>
    </row>
    <row r="197" spans="1:27" ht="12.75">
      <c r="A197" s="35">
        <v>6</v>
      </c>
      <c r="B197" s="35">
        <v>9</v>
      </c>
      <c r="C197" s="35">
        <v>3</v>
      </c>
      <c r="D197" s="36">
        <v>3</v>
      </c>
      <c r="E197" s="37"/>
      <c r="F197" s="7" t="s">
        <v>86</v>
      </c>
      <c r="G197" s="55" t="s">
        <v>260</v>
      </c>
      <c r="H197" s="8">
        <v>33274040.76</v>
      </c>
      <c r="I197" s="8">
        <v>6406165.48</v>
      </c>
      <c r="J197" s="8">
        <v>26867875.28</v>
      </c>
      <c r="K197" s="8">
        <v>8400152.33</v>
      </c>
      <c r="L197" s="8">
        <v>288951.27</v>
      </c>
      <c r="M197" s="8">
        <v>8111201.06</v>
      </c>
      <c r="N197" s="9">
        <v>25.24</v>
      </c>
      <c r="O197" s="9">
        <v>4.51</v>
      </c>
      <c r="P197" s="9">
        <v>30.18</v>
      </c>
      <c r="Q197" s="8">
        <v>38588095.76</v>
      </c>
      <c r="R197" s="8">
        <v>13505874.48</v>
      </c>
      <c r="S197" s="8">
        <v>25082221.28</v>
      </c>
      <c r="T197" s="8">
        <v>6831937.92</v>
      </c>
      <c r="U197" s="8">
        <v>282433.65</v>
      </c>
      <c r="V197" s="8">
        <v>6549504.27</v>
      </c>
      <c r="W197" s="9">
        <v>17.7</v>
      </c>
      <c r="X197" s="9">
        <v>2.09</v>
      </c>
      <c r="Y197" s="9">
        <v>26.11</v>
      </c>
      <c r="Z197" s="8">
        <v>1785654</v>
      </c>
      <c r="AA197" s="8">
        <v>1561696.79</v>
      </c>
    </row>
    <row r="198" spans="1:27" ht="12.75">
      <c r="A198" s="35">
        <v>6</v>
      </c>
      <c r="B198" s="35">
        <v>2</v>
      </c>
      <c r="C198" s="35">
        <v>5</v>
      </c>
      <c r="D198" s="36">
        <v>3</v>
      </c>
      <c r="E198" s="37"/>
      <c r="F198" s="7" t="s">
        <v>86</v>
      </c>
      <c r="G198" s="55" t="s">
        <v>261</v>
      </c>
      <c r="H198" s="8">
        <v>23273770</v>
      </c>
      <c r="I198" s="8">
        <v>7488830</v>
      </c>
      <c r="J198" s="8">
        <v>15784940</v>
      </c>
      <c r="K198" s="8">
        <v>6038475.27</v>
      </c>
      <c r="L198" s="8">
        <v>1043566.71</v>
      </c>
      <c r="M198" s="8">
        <v>4994908.56</v>
      </c>
      <c r="N198" s="9">
        <v>25.94</v>
      </c>
      <c r="O198" s="9">
        <v>13.93</v>
      </c>
      <c r="P198" s="9">
        <v>31.64</v>
      </c>
      <c r="Q198" s="8">
        <v>22415417</v>
      </c>
      <c r="R198" s="8">
        <v>6928135</v>
      </c>
      <c r="S198" s="8">
        <v>15487282</v>
      </c>
      <c r="T198" s="8">
        <v>3512167.82</v>
      </c>
      <c r="U198" s="8">
        <v>32247.04</v>
      </c>
      <c r="V198" s="8">
        <v>3479920.78</v>
      </c>
      <c r="W198" s="9">
        <v>15.66</v>
      </c>
      <c r="X198" s="9">
        <v>0.46</v>
      </c>
      <c r="Y198" s="9">
        <v>22.46</v>
      </c>
      <c r="Z198" s="8">
        <v>297658</v>
      </c>
      <c r="AA198" s="8">
        <v>1514987.78</v>
      </c>
    </row>
    <row r="199" spans="1:27" ht="12.75">
      <c r="A199" s="35">
        <v>6</v>
      </c>
      <c r="B199" s="35">
        <v>5</v>
      </c>
      <c r="C199" s="35">
        <v>5</v>
      </c>
      <c r="D199" s="36">
        <v>3</v>
      </c>
      <c r="E199" s="37"/>
      <c r="F199" s="7" t="s">
        <v>86</v>
      </c>
      <c r="G199" s="55" t="s">
        <v>262</v>
      </c>
      <c r="H199" s="8">
        <v>57315387.31</v>
      </c>
      <c r="I199" s="8">
        <v>18631864.35</v>
      </c>
      <c r="J199" s="8">
        <v>38683522.96</v>
      </c>
      <c r="K199" s="8">
        <v>12675709.7</v>
      </c>
      <c r="L199" s="8">
        <v>1825344</v>
      </c>
      <c r="M199" s="8">
        <v>10850365.7</v>
      </c>
      <c r="N199" s="9">
        <v>22.11</v>
      </c>
      <c r="O199" s="9">
        <v>9.79</v>
      </c>
      <c r="P199" s="9">
        <v>28.04</v>
      </c>
      <c r="Q199" s="8">
        <v>58569462.88</v>
      </c>
      <c r="R199" s="8">
        <v>22192277.87</v>
      </c>
      <c r="S199" s="8">
        <v>36377185.01</v>
      </c>
      <c r="T199" s="8">
        <v>10731788.19</v>
      </c>
      <c r="U199" s="8">
        <v>1645881.77</v>
      </c>
      <c r="V199" s="8">
        <v>9085906.42</v>
      </c>
      <c r="W199" s="9">
        <v>18.32</v>
      </c>
      <c r="X199" s="9">
        <v>7.41</v>
      </c>
      <c r="Y199" s="9">
        <v>24.97</v>
      </c>
      <c r="Z199" s="8">
        <v>2306337.95</v>
      </c>
      <c r="AA199" s="8">
        <v>1764459.28</v>
      </c>
    </row>
    <row r="200" spans="1:27" ht="12.75">
      <c r="A200" s="35">
        <v>6</v>
      </c>
      <c r="B200" s="35">
        <v>2</v>
      </c>
      <c r="C200" s="35">
        <v>7</v>
      </c>
      <c r="D200" s="36">
        <v>3</v>
      </c>
      <c r="E200" s="37"/>
      <c r="F200" s="7" t="s">
        <v>86</v>
      </c>
      <c r="G200" s="55" t="s">
        <v>263</v>
      </c>
      <c r="H200" s="8">
        <v>24075053.51</v>
      </c>
      <c r="I200" s="8">
        <v>3686272.19</v>
      </c>
      <c r="J200" s="8">
        <v>20388781.32</v>
      </c>
      <c r="K200" s="8">
        <v>6869058.27</v>
      </c>
      <c r="L200" s="8">
        <v>527191.39</v>
      </c>
      <c r="M200" s="8">
        <v>6341866.88</v>
      </c>
      <c r="N200" s="9">
        <v>28.53</v>
      </c>
      <c r="O200" s="9">
        <v>14.3</v>
      </c>
      <c r="P200" s="9">
        <v>31.1</v>
      </c>
      <c r="Q200" s="8">
        <v>24750596.35</v>
      </c>
      <c r="R200" s="8">
        <v>6975351.11</v>
      </c>
      <c r="S200" s="8">
        <v>17775245.24</v>
      </c>
      <c r="T200" s="8">
        <v>5029707.6</v>
      </c>
      <c r="U200" s="8">
        <v>267114.9</v>
      </c>
      <c r="V200" s="8">
        <v>4762592.7</v>
      </c>
      <c r="W200" s="9">
        <v>20.32</v>
      </c>
      <c r="X200" s="9">
        <v>3.82</v>
      </c>
      <c r="Y200" s="9">
        <v>26.79</v>
      </c>
      <c r="Z200" s="8">
        <v>2613536.08</v>
      </c>
      <c r="AA200" s="8">
        <v>1579274.18</v>
      </c>
    </row>
    <row r="201" spans="1:27" ht="12.75">
      <c r="A201" s="35">
        <v>6</v>
      </c>
      <c r="B201" s="35">
        <v>14</v>
      </c>
      <c r="C201" s="35">
        <v>4</v>
      </c>
      <c r="D201" s="36">
        <v>3</v>
      </c>
      <c r="E201" s="37"/>
      <c r="F201" s="7" t="s">
        <v>86</v>
      </c>
      <c r="G201" s="55" t="s">
        <v>264</v>
      </c>
      <c r="H201" s="8">
        <v>28223977</v>
      </c>
      <c r="I201" s="8">
        <v>9628979</v>
      </c>
      <c r="J201" s="8">
        <v>18594998</v>
      </c>
      <c r="K201" s="8">
        <v>5002088.64</v>
      </c>
      <c r="L201" s="8">
        <v>5694.68</v>
      </c>
      <c r="M201" s="8">
        <v>4996393.96</v>
      </c>
      <c r="N201" s="9">
        <v>17.72</v>
      </c>
      <c r="O201" s="9">
        <v>0.05</v>
      </c>
      <c r="P201" s="9">
        <v>26.86</v>
      </c>
      <c r="Q201" s="8">
        <v>30467937</v>
      </c>
      <c r="R201" s="8">
        <v>11911498</v>
      </c>
      <c r="S201" s="8">
        <v>18556439</v>
      </c>
      <c r="T201" s="8">
        <v>4632314.84</v>
      </c>
      <c r="U201" s="8">
        <v>362036.35</v>
      </c>
      <c r="V201" s="8">
        <v>4270278.49</v>
      </c>
      <c r="W201" s="9">
        <v>15.2</v>
      </c>
      <c r="X201" s="9">
        <v>3.03</v>
      </c>
      <c r="Y201" s="9">
        <v>23.01</v>
      </c>
      <c r="Z201" s="8">
        <v>38559</v>
      </c>
      <c r="AA201" s="8">
        <v>726115.47</v>
      </c>
    </row>
    <row r="202" spans="1:27" ht="12.75">
      <c r="A202" s="35">
        <v>6</v>
      </c>
      <c r="B202" s="35">
        <v>8</v>
      </c>
      <c r="C202" s="35">
        <v>6</v>
      </c>
      <c r="D202" s="36">
        <v>3</v>
      </c>
      <c r="E202" s="37"/>
      <c r="F202" s="7" t="s">
        <v>86</v>
      </c>
      <c r="G202" s="55" t="s">
        <v>265</v>
      </c>
      <c r="H202" s="8">
        <v>23052857</v>
      </c>
      <c r="I202" s="8">
        <v>3001146</v>
      </c>
      <c r="J202" s="8">
        <v>20051711</v>
      </c>
      <c r="K202" s="8">
        <v>6207652.57</v>
      </c>
      <c r="L202" s="8">
        <v>108032.05</v>
      </c>
      <c r="M202" s="8">
        <v>6099620.52</v>
      </c>
      <c r="N202" s="9">
        <v>26.92</v>
      </c>
      <c r="O202" s="9">
        <v>3.59</v>
      </c>
      <c r="P202" s="9">
        <v>30.41</v>
      </c>
      <c r="Q202" s="8">
        <v>25227885</v>
      </c>
      <c r="R202" s="8">
        <v>7509129</v>
      </c>
      <c r="S202" s="8">
        <v>17718756</v>
      </c>
      <c r="T202" s="8">
        <v>5578329.55</v>
      </c>
      <c r="U202" s="8">
        <v>1090231.1</v>
      </c>
      <c r="V202" s="8">
        <v>4488098.45</v>
      </c>
      <c r="W202" s="9">
        <v>22.11</v>
      </c>
      <c r="X202" s="9">
        <v>14.51</v>
      </c>
      <c r="Y202" s="9">
        <v>25.32</v>
      </c>
      <c r="Z202" s="8">
        <v>2332955</v>
      </c>
      <c r="AA202" s="8">
        <v>1611522.07</v>
      </c>
    </row>
    <row r="203" spans="1:27" ht="12.75">
      <c r="A203" s="35">
        <v>6</v>
      </c>
      <c r="B203" s="35">
        <v>20</v>
      </c>
      <c r="C203" s="35">
        <v>4</v>
      </c>
      <c r="D203" s="36">
        <v>3</v>
      </c>
      <c r="E203" s="37"/>
      <c r="F203" s="7" t="s">
        <v>86</v>
      </c>
      <c r="G203" s="55" t="s">
        <v>266</v>
      </c>
      <c r="H203" s="8">
        <v>26496109</v>
      </c>
      <c r="I203" s="8">
        <v>4550084</v>
      </c>
      <c r="J203" s="8">
        <v>21946025</v>
      </c>
      <c r="K203" s="8">
        <v>6428192.06</v>
      </c>
      <c r="L203" s="8">
        <v>100594.5</v>
      </c>
      <c r="M203" s="8">
        <v>6327597.56</v>
      </c>
      <c r="N203" s="9">
        <v>24.26</v>
      </c>
      <c r="O203" s="9">
        <v>2.21</v>
      </c>
      <c r="P203" s="9">
        <v>28.83</v>
      </c>
      <c r="Q203" s="8">
        <v>25935787</v>
      </c>
      <c r="R203" s="8">
        <v>5194202</v>
      </c>
      <c r="S203" s="8">
        <v>20741585</v>
      </c>
      <c r="T203" s="8">
        <v>5783709.43</v>
      </c>
      <c r="U203" s="8">
        <v>9360</v>
      </c>
      <c r="V203" s="8">
        <v>5774349.43</v>
      </c>
      <c r="W203" s="9">
        <v>22.3</v>
      </c>
      <c r="X203" s="9">
        <v>0.18</v>
      </c>
      <c r="Y203" s="9">
        <v>27.83</v>
      </c>
      <c r="Z203" s="8">
        <v>1204440</v>
      </c>
      <c r="AA203" s="8">
        <v>553248.13</v>
      </c>
    </row>
    <row r="204" spans="1:27" ht="12.75">
      <c r="A204" s="35">
        <v>6</v>
      </c>
      <c r="B204" s="35">
        <v>18</v>
      </c>
      <c r="C204" s="35">
        <v>6</v>
      </c>
      <c r="D204" s="36">
        <v>3</v>
      </c>
      <c r="E204" s="37"/>
      <c r="F204" s="7" t="s">
        <v>86</v>
      </c>
      <c r="G204" s="55" t="s">
        <v>267</v>
      </c>
      <c r="H204" s="8">
        <v>22156110</v>
      </c>
      <c r="I204" s="8">
        <v>3333132</v>
      </c>
      <c r="J204" s="8">
        <v>18822978</v>
      </c>
      <c r="K204" s="8">
        <v>4954391.73</v>
      </c>
      <c r="L204" s="8">
        <v>30</v>
      </c>
      <c r="M204" s="8">
        <v>4954361.73</v>
      </c>
      <c r="N204" s="9">
        <v>22.36</v>
      </c>
      <c r="O204" s="9">
        <v>0</v>
      </c>
      <c r="P204" s="9">
        <v>26.32</v>
      </c>
      <c r="Q204" s="8">
        <v>22140110</v>
      </c>
      <c r="R204" s="8">
        <v>4221408</v>
      </c>
      <c r="S204" s="8">
        <v>17918702</v>
      </c>
      <c r="T204" s="8">
        <v>5469680.96</v>
      </c>
      <c r="U204" s="8">
        <v>1031696.57</v>
      </c>
      <c r="V204" s="8">
        <v>4437984.39</v>
      </c>
      <c r="W204" s="9">
        <v>24.7</v>
      </c>
      <c r="X204" s="9">
        <v>24.43</v>
      </c>
      <c r="Y204" s="9">
        <v>24.76</v>
      </c>
      <c r="Z204" s="8">
        <v>904276</v>
      </c>
      <c r="AA204" s="8">
        <v>516377.34</v>
      </c>
    </row>
    <row r="205" spans="1:27" ht="12.75">
      <c r="A205" s="35">
        <v>6</v>
      </c>
      <c r="B205" s="35">
        <v>10</v>
      </c>
      <c r="C205" s="35">
        <v>3</v>
      </c>
      <c r="D205" s="36">
        <v>3</v>
      </c>
      <c r="E205" s="37"/>
      <c r="F205" s="7" t="s">
        <v>86</v>
      </c>
      <c r="G205" s="55" t="s">
        <v>268</v>
      </c>
      <c r="H205" s="8">
        <v>56322303</v>
      </c>
      <c r="I205" s="8">
        <v>254500</v>
      </c>
      <c r="J205" s="8">
        <v>56067803</v>
      </c>
      <c r="K205" s="8">
        <v>16752282.15</v>
      </c>
      <c r="L205" s="8">
        <v>155209.35</v>
      </c>
      <c r="M205" s="8">
        <v>16597072.8</v>
      </c>
      <c r="N205" s="9">
        <v>29.74</v>
      </c>
      <c r="O205" s="9">
        <v>60.98</v>
      </c>
      <c r="P205" s="9">
        <v>29.6</v>
      </c>
      <c r="Q205" s="8">
        <v>61522303</v>
      </c>
      <c r="R205" s="8">
        <v>8209340.59</v>
      </c>
      <c r="S205" s="8">
        <v>53312962.41</v>
      </c>
      <c r="T205" s="8">
        <v>13092622.56</v>
      </c>
      <c r="U205" s="8">
        <v>81919.83</v>
      </c>
      <c r="V205" s="8">
        <v>13010702.73</v>
      </c>
      <c r="W205" s="9">
        <v>21.28</v>
      </c>
      <c r="X205" s="9">
        <v>0.99</v>
      </c>
      <c r="Y205" s="9">
        <v>24.4</v>
      </c>
      <c r="Z205" s="8">
        <v>2754840.59</v>
      </c>
      <c r="AA205" s="8">
        <v>3586370.07</v>
      </c>
    </row>
    <row r="206" spans="1:27" ht="12.75">
      <c r="A206" s="35">
        <v>6</v>
      </c>
      <c r="B206" s="35">
        <v>5</v>
      </c>
      <c r="C206" s="35">
        <v>6</v>
      </c>
      <c r="D206" s="36">
        <v>3</v>
      </c>
      <c r="E206" s="37"/>
      <c r="F206" s="7" t="s">
        <v>86</v>
      </c>
      <c r="G206" s="55" t="s">
        <v>269</v>
      </c>
      <c r="H206" s="8">
        <v>19540315</v>
      </c>
      <c r="I206" s="8">
        <v>2621339</v>
      </c>
      <c r="J206" s="8">
        <v>16918976</v>
      </c>
      <c r="K206" s="8">
        <v>5681436.72</v>
      </c>
      <c r="L206" s="8">
        <v>642114.94</v>
      </c>
      <c r="M206" s="8">
        <v>5039321.78</v>
      </c>
      <c r="N206" s="9">
        <v>29.07</v>
      </c>
      <c r="O206" s="9">
        <v>24.49</v>
      </c>
      <c r="P206" s="9">
        <v>29.78</v>
      </c>
      <c r="Q206" s="8">
        <v>21313315</v>
      </c>
      <c r="R206" s="8">
        <v>4827748</v>
      </c>
      <c r="S206" s="8">
        <v>16485567</v>
      </c>
      <c r="T206" s="8">
        <v>4343607</v>
      </c>
      <c r="U206" s="8">
        <v>197989.61</v>
      </c>
      <c r="V206" s="8">
        <v>4145617.39</v>
      </c>
      <c r="W206" s="9">
        <v>20.37</v>
      </c>
      <c r="X206" s="9">
        <v>4.1</v>
      </c>
      <c r="Y206" s="9">
        <v>25.14</v>
      </c>
      <c r="Z206" s="8">
        <v>433409</v>
      </c>
      <c r="AA206" s="8">
        <v>893704.39</v>
      </c>
    </row>
    <row r="207" spans="1:27" ht="12.75">
      <c r="A207" s="35">
        <v>6</v>
      </c>
      <c r="B207" s="35">
        <v>14</v>
      </c>
      <c r="C207" s="35">
        <v>8</v>
      </c>
      <c r="D207" s="36">
        <v>3</v>
      </c>
      <c r="E207" s="37"/>
      <c r="F207" s="7" t="s">
        <v>86</v>
      </c>
      <c r="G207" s="55" t="s">
        <v>270</v>
      </c>
      <c r="H207" s="8">
        <v>37120278</v>
      </c>
      <c r="I207" s="8">
        <v>9317037</v>
      </c>
      <c r="J207" s="8">
        <v>27803241</v>
      </c>
      <c r="K207" s="8">
        <v>11269506.15</v>
      </c>
      <c r="L207" s="8">
        <v>3043921.52</v>
      </c>
      <c r="M207" s="8">
        <v>8225584.63</v>
      </c>
      <c r="N207" s="9">
        <v>30.35</v>
      </c>
      <c r="O207" s="9">
        <v>32.67</v>
      </c>
      <c r="P207" s="9">
        <v>29.58</v>
      </c>
      <c r="Q207" s="8">
        <v>35316490</v>
      </c>
      <c r="R207" s="8">
        <v>9136850</v>
      </c>
      <c r="S207" s="8">
        <v>26179640</v>
      </c>
      <c r="T207" s="8">
        <v>7566793.89</v>
      </c>
      <c r="U207" s="8">
        <v>862604.1</v>
      </c>
      <c r="V207" s="8">
        <v>6704189.79</v>
      </c>
      <c r="W207" s="9">
        <v>21.42</v>
      </c>
      <c r="X207" s="9">
        <v>9.44</v>
      </c>
      <c r="Y207" s="9">
        <v>25.6</v>
      </c>
      <c r="Z207" s="8">
        <v>1623601</v>
      </c>
      <c r="AA207" s="8">
        <v>1521394.84</v>
      </c>
    </row>
    <row r="208" spans="1:27" ht="12.75">
      <c r="A208" s="35">
        <v>6</v>
      </c>
      <c r="B208" s="35">
        <v>12</v>
      </c>
      <c r="C208" s="35">
        <v>5</v>
      </c>
      <c r="D208" s="36">
        <v>3</v>
      </c>
      <c r="E208" s="37"/>
      <c r="F208" s="7" t="s">
        <v>86</v>
      </c>
      <c r="G208" s="55" t="s">
        <v>271</v>
      </c>
      <c r="H208" s="8">
        <v>48684642</v>
      </c>
      <c r="I208" s="8">
        <v>4484868</v>
      </c>
      <c r="J208" s="8">
        <v>44199774</v>
      </c>
      <c r="K208" s="8">
        <v>14489187.85</v>
      </c>
      <c r="L208" s="8">
        <v>978772.88</v>
      </c>
      <c r="M208" s="8">
        <v>13510414.97</v>
      </c>
      <c r="N208" s="9">
        <v>29.76</v>
      </c>
      <c r="O208" s="9">
        <v>21.82</v>
      </c>
      <c r="P208" s="9">
        <v>30.56</v>
      </c>
      <c r="Q208" s="8">
        <v>51170886</v>
      </c>
      <c r="R208" s="8">
        <v>8537233</v>
      </c>
      <c r="S208" s="8">
        <v>42633653</v>
      </c>
      <c r="T208" s="8">
        <v>11559336.4</v>
      </c>
      <c r="U208" s="8">
        <v>493449.72</v>
      </c>
      <c r="V208" s="8">
        <v>11065886.68</v>
      </c>
      <c r="W208" s="9">
        <v>22.58</v>
      </c>
      <c r="X208" s="9">
        <v>5.77</v>
      </c>
      <c r="Y208" s="9">
        <v>25.95</v>
      </c>
      <c r="Z208" s="8">
        <v>1566121</v>
      </c>
      <c r="AA208" s="8">
        <v>2444528.29</v>
      </c>
    </row>
    <row r="209" spans="1:27" ht="12.75">
      <c r="A209" s="35">
        <v>6</v>
      </c>
      <c r="B209" s="35">
        <v>8</v>
      </c>
      <c r="C209" s="35">
        <v>10</v>
      </c>
      <c r="D209" s="36">
        <v>3</v>
      </c>
      <c r="E209" s="37"/>
      <c r="F209" s="7" t="s">
        <v>86</v>
      </c>
      <c r="G209" s="55" t="s">
        <v>272</v>
      </c>
      <c r="H209" s="8">
        <v>20539350</v>
      </c>
      <c r="I209" s="8">
        <v>7400358</v>
      </c>
      <c r="J209" s="8">
        <v>13138992</v>
      </c>
      <c r="K209" s="8">
        <v>4186331.74</v>
      </c>
      <c r="L209" s="8">
        <v>104689.7</v>
      </c>
      <c r="M209" s="8">
        <v>4081642.04</v>
      </c>
      <c r="N209" s="9">
        <v>20.38</v>
      </c>
      <c r="O209" s="9">
        <v>1.41</v>
      </c>
      <c r="P209" s="9">
        <v>31.06</v>
      </c>
      <c r="Q209" s="8">
        <v>21372145</v>
      </c>
      <c r="R209" s="8">
        <v>8578981</v>
      </c>
      <c r="S209" s="8">
        <v>12793164</v>
      </c>
      <c r="T209" s="8">
        <v>3134380.25</v>
      </c>
      <c r="U209" s="8">
        <v>29244.71</v>
      </c>
      <c r="V209" s="8">
        <v>3105135.54</v>
      </c>
      <c r="W209" s="9">
        <v>14.66</v>
      </c>
      <c r="X209" s="9">
        <v>0.34</v>
      </c>
      <c r="Y209" s="9">
        <v>24.27</v>
      </c>
      <c r="Z209" s="8">
        <v>345828</v>
      </c>
      <c r="AA209" s="8">
        <v>976506.5</v>
      </c>
    </row>
    <row r="210" spans="1:27" ht="12.75">
      <c r="A210" s="35">
        <v>6</v>
      </c>
      <c r="B210" s="35">
        <v>13</v>
      </c>
      <c r="C210" s="35">
        <v>4</v>
      </c>
      <c r="D210" s="36">
        <v>3</v>
      </c>
      <c r="E210" s="37"/>
      <c r="F210" s="7" t="s">
        <v>86</v>
      </c>
      <c r="G210" s="55" t="s">
        <v>273</v>
      </c>
      <c r="H210" s="8">
        <v>43992824.69</v>
      </c>
      <c r="I210" s="8">
        <v>5843498.69</v>
      </c>
      <c r="J210" s="8">
        <v>38149326</v>
      </c>
      <c r="K210" s="8">
        <v>11115030.37</v>
      </c>
      <c r="L210" s="8">
        <v>84291.87</v>
      </c>
      <c r="M210" s="8">
        <v>11030738.5</v>
      </c>
      <c r="N210" s="9">
        <v>25.26</v>
      </c>
      <c r="O210" s="9">
        <v>1.44</v>
      </c>
      <c r="P210" s="9">
        <v>28.91</v>
      </c>
      <c r="Q210" s="8">
        <v>45082164.62</v>
      </c>
      <c r="R210" s="8">
        <v>8243401.28</v>
      </c>
      <c r="S210" s="8">
        <v>36838763.34</v>
      </c>
      <c r="T210" s="8">
        <v>9462987.78</v>
      </c>
      <c r="U210" s="8">
        <v>138435.29</v>
      </c>
      <c r="V210" s="8">
        <v>9324552.49</v>
      </c>
      <c r="W210" s="9">
        <v>20.99</v>
      </c>
      <c r="X210" s="9">
        <v>1.67</v>
      </c>
      <c r="Y210" s="9">
        <v>25.31</v>
      </c>
      <c r="Z210" s="8">
        <v>1310562.66</v>
      </c>
      <c r="AA210" s="8">
        <v>1706186.01</v>
      </c>
    </row>
    <row r="211" spans="1:27" ht="12.75">
      <c r="A211" s="35">
        <v>6</v>
      </c>
      <c r="B211" s="35">
        <v>17</v>
      </c>
      <c r="C211" s="35">
        <v>3</v>
      </c>
      <c r="D211" s="36">
        <v>3</v>
      </c>
      <c r="E211" s="37"/>
      <c r="F211" s="7" t="s">
        <v>86</v>
      </c>
      <c r="G211" s="55" t="s">
        <v>274</v>
      </c>
      <c r="H211" s="8">
        <v>28511000.97</v>
      </c>
      <c r="I211" s="8">
        <v>1000485</v>
      </c>
      <c r="J211" s="8">
        <v>27510515.97</v>
      </c>
      <c r="K211" s="8">
        <v>8532175.27</v>
      </c>
      <c r="L211" s="8">
        <v>4750</v>
      </c>
      <c r="M211" s="8">
        <v>8527425.27</v>
      </c>
      <c r="N211" s="9">
        <v>29.92</v>
      </c>
      <c r="O211" s="9">
        <v>0.47</v>
      </c>
      <c r="P211" s="9">
        <v>30.99</v>
      </c>
      <c r="Q211" s="8">
        <v>32754376.86</v>
      </c>
      <c r="R211" s="8">
        <v>6343535.89</v>
      </c>
      <c r="S211" s="8">
        <v>26410840.97</v>
      </c>
      <c r="T211" s="8">
        <v>6524274.8</v>
      </c>
      <c r="U211" s="8">
        <v>419705.71</v>
      </c>
      <c r="V211" s="8">
        <v>6104569.09</v>
      </c>
      <c r="W211" s="9">
        <v>19.91</v>
      </c>
      <c r="X211" s="9">
        <v>6.61</v>
      </c>
      <c r="Y211" s="9">
        <v>23.11</v>
      </c>
      <c r="Z211" s="8">
        <v>1099675</v>
      </c>
      <c r="AA211" s="8">
        <v>2422856.18</v>
      </c>
    </row>
    <row r="212" spans="1:27" ht="12.75">
      <c r="A212" s="35">
        <v>6</v>
      </c>
      <c r="B212" s="35">
        <v>12</v>
      </c>
      <c r="C212" s="35">
        <v>6</v>
      </c>
      <c r="D212" s="36">
        <v>3</v>
      </c>
      <c r="E212" s="37"/>
      <c r="F212" s="7" t="s">
        <v>86</v>
      </c>
      <c r="G212" s="55" t="s">
        <v>275</v>
      </c>
      <c r="H212" s="8">
        <v>37038457</v>
      </c>
      <c r="I212" s="8">
        <v>4120235</v>
      </c>
      <c r="J212" s="8">
        <v>32918222</v>
      </c>
      <c r="K212" s="8">
        <v>10690169.82</v>
      </c>
      <c r="L212" s="8">
        <v>768163.39</v>
      </c>
      <c r="M212" s="8">
        <v>9922006.43</v>
      </c>
      <c r="N212" s="9">
        <v>28.86</v>
      </c>
      <c r="O212" s="9">
        <v>18.64</v>
      </c>
      <c r="P212" s="9">
        <v>30.14</v>
      </c>
      <c r="Q212" s="8">
        <v>37818801</v>
      </c>
      <c r="R212" s="8">
        <v>5264039</v>
      </c>
      <c r="S212" s="8">
        <v>32554762</v>
      </c>
      <c r="T212" s="8">
        <v>7402097.14</v>
      </c>
      <c r="U212" s="8">
        <v>6724.29</v>
      </c>
      <c r="V212" s="8">
        <v>7395372.85</v>
      </c>
      <c r="W212" s="9">
        <v>19.57</v>
      </c>
      <c r="X212" s="9">
        <v>0.12</v>
      </c>
      <c r="Y212" s="9">
        <v>22.71</v>
      </c>
      <c r="Z212" s="8">
        <v>363460</v>
      </c>
      <c r="AA212" s="8">
        <v>2526633.58</v>
      </c>
    </row>
    <row r="213" spans="1:27" ht="12.75">
      <c r="A213" s="35">
        <v>6</v>
      </c>
      <c r="B213" s="35">
        <v>16</v>
      </c>
      <c r="C213" s="35">
        <v>4</v>
      </c>
      <c r="D213" s="36">
        <v>3</v>
      </c>
      <c r="E213" s="37"/>
      <c r="F213" s="7" t="s">
        <v>86</v>
      </c>
      <c r="G213" s="55" t="s">
        <v>276</v>
      </c>
      <c r="H213" s="8">
        <v>51553245</v>
      </c>
      <c r="I213" s="8">
        <v>2395540</v>
      </c>
      <c r="J213" s="8">
        <v>49157705</v>
      </c>
      <c r="K213" s="8">
        <v>15424358.01</v>
      </c>
      <c r="L213" s="8">
        <v>-10543.26</v>
      </c>
      <c r="M213" s="8">
        <v>15434901.27</v>
      </c>
      <c r="N213" s="9">
        <v>29.91</v>
      </c>
      <c r="O213" s="9">
        <v>-0.44</v>
      </c>
      <c r="P213" s="9">
        <v>31.39</v>
      </c>
      <c r="Q213" s="8">
        <v>50819583</v>
      </c>
      <c r="R213" s="8">
        <v>4098648</v>
      </c>
      <c r="S213" s="8">
        <v>46720935</v>
      </c>
      <c r="T213" s="8">
        <v>12684450.93</v>
      </c>
      <c r="U213" s="8">
        <v>74348.35</v>
      </c>
      <c r="V213" s="8">
        <v>12610102.58</v>
      </c>
      <c r="W213" s="9">
        <v>24.95</v>
      </c>
      <c r="X213" s="9">
        <v>1.81</v>
      </c>
      <c r="Y213" s="9">
        <v>26.99</v>
      </c>
      <c r="Z213" s="8">
        <v>2436770</v>
      </c>
      <c r="AA213" s="8">
        <v>2824798.69</v>
      </c>
    </row>
    <row r="214" spans="1:27" ht="12.75">
      <c r="A214" s="35">
        <v>6</v>
      </c>
      <c r="B214" s="35">
        <v>20</v>
      </c>
      <c r="C214" s="35">
        <v>13</v>
      </c>
      <c r="D214" s="36">
        <v>3</v>
      </c>
      <c r="E214" s="37"/>
      <c r="F214" s="7" t="s">
        <v>86</v>
      </c>
      <c r="G214" s="55" t="s">
        <v>277</v>
      </c>
      <c r="H214" s="8">
        <v>32591759.99</v>
      </c>
      <c r="I214" s="8">
        <v>4877535.52</v>
      </c>
      <c r="J214" s="8">
        <v>27714224.47</v>
      </c>
      <c r="K214" s="8">
        <v>8568356.82</v>
      </c>
      <c r="L214" s="8">
        <v>338308.68</v>
      </c>
      <c r="M214" s="8">
        <v>8230048.14</v>
      </c>
      <c r="N214" s="9">
        <v>26.28</v>
      </c>
      <c r="O214" s="9">
        <v>6.93</v>
      </c>
      <c r="P214" s="9">
        <v>29.69</v>
      </c>
      <c r="Q214" s="8">
        <v>34700242.49</v>
      </c>
      <c r="R214" s="8">
        <v>8845841.35</v>
      </c>
      <c r="S214" s="8">
        <v>25854401.14</v>
      </c>
      <c r="T214" s="8">
        <v>6780645.61</v>
      </c>
      <c r="U214" s="8">
        <v>202075.4</v>
      </c>
      <c r="V214" s="8">
        <v>6578570.21</v>
      </c>
      <c r="W214" s="9">
        <v>19.54</v>
      </c>
      <c r="X214" s="9">
        <v>2.28</v>
      </c>
      <c r="Y214" s="9">
        <v>25.44</v>
      </c>
      <c r="Z214" s="8">
        <v>1859823.33</v>
      </c>
      <c r="AA214" s="8">
        <v>1651477.93</v>
      </c>
    </row>
    <row r="215" spans="1:27" ht="12.75">
      <c r="A215" s="35">
        <v>6</v>
      </c>
      <c r="B215" s="35">
        <v>2</v>
      </c>
      <c r="C215" s="35">
        <v>12</v>
      </c>
      <c r="D215" s="36">
        <v>3</v>
      </c>
      <c r="E215" s="37"/>
      <c r="F215" s="7" t="s">
        <v>86</v>
      </c>
      <c r="G215" s="55" t="s">
        <v>278</v>
      </c>
      <c r="H215" s="8">
        <v>30282436.13</v>
      </c>
      <c r="I215" s="8">
        <v>10986351.5</v>
      </c>
      <c r="J215" s="8">
        <v>19296084.63</v>
      </c>
      <c r="K215" s="8">
        <v>6639141.56</v>
      </c>
      <c r="L215" s="8">
        <v>658572.43</v>
      </c>
      <c r="M215" s="8">
        <v>5980569.13</v>
      </c>
      <c r="N215" s="9">
        <v>21.92</v>
      </c>
      <c r="O215" s="9">
        <v>5.99</v>
      </c>
      <c r="P215" s="9">
        <v>30.99</v>
      </c>
      <c r="Q215" s="8">
        <v>30818421.41</v>
      </c>
      <c r="R215" s="8">
        <v>13465508.54</v>
      </c>
      <c r="S215" s="8">
        <v>17352912.87</v>
      </c>
      <c r="T215" s="8">
        <v>4609771.14</v>
      </c>
      <c r="U215" s="8">
        <v>106455.29</v>
      </c>
      <c r="V215" s="8">
        <v>4503315.85</v>
      </c>
      <c r="W215" s="9">
        <v>14.95</v>
      </c>
      <c r="X215" s="9">
        <v>0.79</v>
      </c>
      <c r="Y215" s="9">
        <v>25.95</v>
      </c>
      <c r="Z215" s="8">
        <v>1943171.76</v>
      </c>
      <c r="AA215" s="8">
        <v>1477253.28</v>
      </c>
    </row>
    <row r="216" spans="1:27" ht="12.75">
      <c r="A216" s="35">
        <v>6</v>
      </c>
      <c r="B216" s="35">
        <v>18</v>
      </c>
      <c r="C216" s="35">
        <v>12</v>
      </c>
      <c r="D216" s="36">
        <v>3</v>
      </c>
      <c r="E216" s="37"/>
      <c r="F216" s="7" t="s">
        <v>86</v>
      </c>
      <c r="G216" s="55" t="s">
        <v>279</v>
      </c>
      <c r="H216" s="8">
        <v>16736481.31</v>
      </c>
      <c r="I216" s="8">
        <v>1056164.87</v>
      </c>
      <c r="J216" s="8">
        <v>15680316.44</v>
      </c>
      <c r="K216" s="8">
        <v>4564681.76</v>
      </c>
      <c r="L216" s="8">
        <v>49992.49</v>
      </c>
      <c r="M216" s="8">
        <v>4514689.27</v>
      </c>
      <c r="N216" s="9">
        <v>27.27</v>
      </c>
      <c r="O216" s="9">
        <v>4.73</v>
      </c>
      <c r="P216" s="9">
        <v>28.79</v>
      </c>
      <c r="Q216" s="8">
        <v>17016191.1</v>
      </c>
      <c r="R216" s="8">
        <v>2157732.87</v>
      </c>
      <c r="S216" s="8">
        <v>14858458.23</v>
      </c>
      <c r="T216" s="8">
        <v>4040208.85</v>
      </c>
      <c r="U216" s="8">
        <v>47388</v>
      </c>
      <c r="V216" s="8">
        <v>3992820.85</v>
      </c>
      <c r="W216" s="9">
        <v>23.74</v>
      </c>
      <c r="X216" s="9">
        <v>2.19</v>
      </c>
      <c r="Y216" s="9">
        <v>26.87</v>
      </c>
      <c r="Z216" s="8">
        <v>821858.21</v>
      </c>
      <c r="AA216" s="8">
        <v>521868.42</v>
      </c>
    </row>
    <row r="217" spans="1:27" ht="12.75">
      <c r="A217" s="35">
        <v>6</v>
      </c>
      <c r="B217" s="35">
        <v>20</v>
      </c>
      <c r="C217" s="35">
        <v>15</v>
      </c>
      <c r="D217" s="36">
        <v>3</v>
      </c>
      <c r="E217" s="37"/>
      <c r="F217" s="7" t="s">
        <v>86</v>
      </c>
      <c r="G217" s="55" t="s">
        <v>280</v>
      </c>
      <c r="H217" s="8">
        <v>24889309.93</v>
      </c>
      <c r="I217" s="8">
        <v>5141439.58</v>
      </c>
      <c r="J217" s="8">
        <v>19747870.35</v>
      </c>
      <c r="K217" s="8">
        <v>6155071.76</v>
      </c>
      <c r="L217" s="8">
        <v>307384.98</v>
      </c>
      <c r="M217" s="8">
        <v>5847686.78</v>
      </c>
      <c r="N217" s="9">
        <v>24.72</v>
      </c>
      <c r="O217" s="9">
        <v>5.97</v>
      </c>
      <c r="P217" s="9">
        <v>29.61</v>
      </c>
      <c r="Q217" s="8">
        <v>24501479.45</v>
      </c>
      <c r="R217" s="8">
        <v>5603737.89</v>
      </c>
      <c r="S217" s="8">
        <v>18897741.56</v>
      </c>
      <c r="T217" s="8">
        <v>4477994.74</v>
      </c>
      <c r="U217" s="8">
        <v>286335.42</v>
      </c>
      <c r="V217" s="8">
        <v>4191659.32</v>
      </c>
      <c r="W217" s="9">
        <v>18.27</v>
      </c>
      <c r="X217" s="9">
        <v>5.1</v>
      </c>
      <c r="Y217" s="9">
        <v>22.18</v>
      </c>
      <c r="Z217" s="8">
        <v>850128.79</v>
      </c>
      <c r="AA217" s="8">
        <v>1656027.46</v>
      </c>
    </row>
    <row r="218" spans="1:27" ht="12.75">
      <c r="A218" s="35">
        <v>6</v>
      </c>
      <c r="B218" s="35">
        <v>61</v>
      </c>
      <c r="C218" s="35">
        <v>0</v>
      </c>
      <c r="D218" s="36">
        <v>0</v>
      </c>
      <c r="E218" s="37"/>
      <c r="F218" s="7" t="s">
        <v>281</v>
      </c>
      <c r="G218" s="55" t="s">
        <v>282</v>
      </c>
      <c r="H218" s="8">
        <v>229511777</v>
      </c>
      <c r="I218" s="8">
        <v>8688281</v>
      </c>
      <c r="J218" s="8">
        <v>220823496</v>
      </c>
      <c r="K218" s="8">
        <v>69863651.72</v>
      </c>
      <c r="L218" s="8">
        <v>886058.01</v>
      </c>
      <c r="M218" s="8">
        <v>68977593.71</v>
      </c>
      <c r="N218" s="9">
        <v>30.44</v>
      </c>
      <c r="O218" s="9">
        <v>10.19</v>
      </c>
      <c r="P218" s="9">
        <v>31.23</v>
      </c>
      <c r="Q218" s="8">
        <v>225376856</v>
      </c>
      <c r="R218" s="8">
        <v>9320020</v>
      </c>
      <c r="S218" s="8">
        <v>216056836</v>
      </c>
      <c r="T218" s="8">
        <v>54833062.41</v>
      </c>
      <c r="U218" s="8">
        <v>1164042.42</v>
      </c>
      <c r="V218" s="8">
        <v>53669019.99</v>
      </c>
      <c r="W218" s="9">
        <v>24.32</v>
      </c>
      <c r="X218" s="9">
        <v>12.48</v>
      </c>
      <c r="Y218" s="9">
        <v>24.84</v>
      </c>
      <c r="Z218" s="8">
        <v>4766660</v>
      </c>
      <c r="AA218" s="8">
        <v>15308573.72</v>
      </c>
    </row>
    <row r="219" spans="1:27" ht="12.75">
      <c r="A219" s="35">
        <v>6</v>
      </c>
      <c r="B219" s="35">
        <v>62</v>
      </c>
      <c r="C219" s="35">
        <v>0</v>
      </c>
      <c r="D219" s="36">
        <v>0</v>
      </c>
      <c r="E219" s="37"/>
      <c r="F219" s="7" t="s">
        <v>281</v>
      </c>
      <c r="G219" s="55" t="s">
        <v>283</v>
      </c>
      <c r="H219" s="8">
        <v>281988439.72</v>
      </c>
      <c r="I219" s="8">
        <v>26462321.83</v>
      </c>
      <c r="J219" s="8">
        <v>255526117.89</v>
      </c>
      <c r="K219" s="8">
        <v>78339402.73</v>
      </c>
      <c r="L219" s="8">
        <v>2266850.3</v>
      </c>
      <c r="M219" s="8">
        <v>76072552.43</v>
      </c>
      <c r="N219" s="9">
        <v>27.78</v>
      </c>
      <c r="O219" s="9">
        <v>8.56</v>
      </c>
      <c r="P219" s="9">
        <v>29.77</v>
      </c>
      <c r="Q219" s="8">
        <v>290988439.72</v>
      </c>
      <c r="R219" s="8">
        <v>36486203.83</v>
      </c>
      <c r="S219" s="8">
        <v>254502235.89</v>
      </c>
      <c r="T219" s="8">
        <v>67043963.65</v>
      </c>
      <c r="U219" s="8">
        <v>986108.63</v>
      </c>
      <c r="V219" s="8">
        <v>66057855.02</v>
      </c>
      <c r="W219" s="9">
        <v>23.04</v>
      </c>
      <c r="X219" s="9">
        <v>2.7</v>
      </c>
      <c r="Y219" s="9">
        <v>25.95</v>
      </c>
      <c r="Z219" s="8">
        <v>1023882</v>
      </c>
      <c r="AA219" s="8">
        <v>10014697.41</v>
      </c>
    </row>
    <row r="220" spans="1:27" ht="12.75">
      <c r="A220" s="35">
        <v>6</v>
      </c>
      <c r="B220" s="35">
        <v>63</v>
      </c>
      <c r="C220" s="35">
        <v>0</v>
      </c>
      <c r="D220" s="36">
        <v>0</v>
      </c>
      <c r="E220" s="37"/>
      <c r="F220" s="7" t="s">
        <v>281</v>
      </c>
      <c r="G220" s="55" t="s">
        <v>284</v>
      </c>
      <c r="H220" s="8">
        <v>1995651812</v>
      </c>
      <c r="I220" s="8">
        <v>559313318</v>
      </c>
      <c r="J220" s="8">
        <v>1436338494</v>
      </c>
      <c r="K220" s="8">
        <v>438419056.25</v>
      </c>
      <c r="L220" s="8">
        <v>24013042.18</v>
      </c>
      <c r="M220" s="8">
        <v>414406014.07</v>
      </c>
      <c r="N220" s="9">
        <v>21.96</v>
      </c>
      <c r="O220" s="9">
        <v>4.29</v>
      </c>
      <c r="P220" s="9">
        <v>28.85</v>
      </c>
      <c r="Q220" s="8">
        <v>2173307374</v>
      </c>
      <c r="R220" s="8">
        <v>801809177</v>
      </c>
      <c r="S220" s="8">
        <v>1371498197</v>
      </c>
      <c r="T220" s="8">
        <v>521672888.55</v>
      </c>
      <c r="U220" s="8">
        <v>162940982.64</v>
      </c>
      <c r="V220" s="8">
        <v>358731905.91</v>
      </c>
      <c r="W220" s="9">
        <v>24</v>
      </c>
      <c r="X220" s="9">
        <v>20.32</v>
      </c>
      <c r="Y220" s="9">
        <v>26.15</v>
      </c>
      <c r="Z220" s="8">
        <v>64840297</v>
      </c>
      <c r="AA220" s="8">
        <v>55674108.16</v>
      </c>
    </row>
    <row r="221" spans="1:27" ht="12.75">
      <c r="A221" s="35">
        <v>6</v>
      </c>
      <c r="B221" s="35">
        <v>64</v>
      </c>
      <c r="C221" s="35">
        <v>0</v>
      </c>
      <c r="D221" s="36">
        <v>0</v>
      </c>
      <c r="E221" s="37"/>
      <c r="F221" s="7" t="s">
        <v>281</v>
      </c>
      <c r="G221" s="55" t="s">
        <v>285</v>
      </c>
      <c r="H221" s="8">
        <v>345748865</v>
      </c>
      <c r="I221" s="8">
        <v>50085622</v>
      </c>
      <c r="J221" s="8">
        <v>295663243</v>
      </c>
      <c r="K221" s="8">
        <v>95391317.96</v>
      </c>
      <c r="L221" s="8">
        <v>1863858.2</v>
      </c>
      <c r="M221" s="8">
        <v>93527459.76</v>
      </c>
      <c r="N221" s="9">
        <v>27.58</v>
      </c>
      <c r="O221" s="9">
        <v>3.72</v>
      </c>
      <c r="P221" s="9">
        <v>31.63</v>
      </c>
      <c r="Q221" s="8">
        <v>358508865</v>
      </c>
      <c r="R221" s="8">
        <v>78490582</v>
      </c>
      <c r="S221" s="8">
        <v>280018283</v>
      </c>
      <c r="T221" s="8">
        <v>72864489.66</v>
      </c>
      <c r="U221" s="8">
        <v>3194749.53</v>
      </c>
      <c r="V221" s="8">
        <v>69669740.13</v>
      </c>
      <c r="W221" s="9">
        <v>20.32</v>
      </c>
      <c r="X221" s="9">
        <v>4.07</v>
      </c>
      <c r="Y221" s="9">
        <v>24.88</v>
      </c>
      <c r="Z221" s="8">
        <v>15644960</v>
      </c>
      <c r="AA221" s="8">
        <v>23857719.63</v>
      </c>
    </row>
    <row r="222" spans="1:27" ht="12.75">
      <c r="A222" s="35">
        <v>6</v>
      </c>
      <c r="B222" s="35">
        <v>1</v>
      </c>
      <c r="C222" s="35">
        <v>0</v>
      </c>
      <c r="D222" s="36">
        <v>0</v>
      </c>
      <c r="E222" s="37"/>
      <c r="F222" s="7" t="s">
        <v>286</v>
      </c>
      <c r="G222" s="55" t="s">
        <v>287</v>
      </c>
      <c r="H222" s="8">
        <v>82858051.94</v>
      </c>
      <c r="I222" s="8">
        <v>5864542.28</v>
      </c>
      <c r="J222" s="8">
        <v>76993509.66</v>
      </c>
      <c r="K222" s="8">
        <v>21394611.84</v>
      </c>
      <c r="L222" s="8">
        <v>398615.94</v>
      </c>
      <c r="M222" s="8">
        <v>20995995.9</v>
      </c>
      <c r="N222" s="9">
        <v>25.82</v>
      </c>
      <c r="O222" s="9">
        <v>6.79</v>
      </c>
      <c r="P222" s="9">
        <v>27.26</v>
      </c>
      <c r="Q222" s="8">
        <v>83915313.91</v>
      </c>
      <c r="R222" s="8">
        <v>7025668.3</v>
      </c>
      <c r="S222" s="8">
        <v>76889645.61</v>
      </c>
      <c r="T222" s="8">
        <v>19147294.01</v>
      </c>
      <c r="U222" s="8">
        <v>417062.45</v>
      </c>
      <c r="V222" s="8">
        <v>18730231.56</v>
      </c>
      <c r="W222" s="9">
        <v>22.81</v>
      </c>
      <c r="X222" s="9">
        <v>5.93</v>
      </c>
      <c r="Y222" s="9">
        <v>24.35</v>
      </c>
      <c r="Z222" s="8">
        <v>103864.05</v>
      </c>
      <c r="AA222" s="8">
        <v>2265764.34</v>
      </c>
    </row>
    <row r="223" spans="1:27" ht="12.75">
      <c r="A223" s="35">
        <v>6</v>
      </c>
      <c r="B223" s="35">
        <v>2</v>
      </c>
      <c r="C223" s="35">
        <v>0</v>
      </c>
      <c r="D223" s="36">
        <v>0</v>
      </c>
      <c r="E223" s="37"/>
      <c r="F223" s="7" t="s">
        <v>286</v>
      </c>
      <c r="G223" s="55" t="s">
        <v>288</v>
      </c>
      <c r="H223" s="8">
        <v>95274578</v>
      </c>
      <c r="I223" s="8">
        <v>4928000</v>
      </c>
      <c r="J223" s="8">
        <v>90346578</v>
      </c>
      <c r="K223" s="8">
        <v>28094890.37</v>
      </c>
      <c r="L223" s="8">
        <v>80708.04</v>
      </c>
      <c r="M223" s="8">
        <v>28014182.33</v>
      </c>
      <c r="N223" s="9">
        <v>29.48</v>
      </c>
      <c r="O223" s="9">
        <v>1.63</v>
      </c>
      <c r="P223" s="9">
        <v>31</v>
      </c>
      <c r="Q223" s="8">
        <v>95583250</v>
      </c>
      <c r="R223" s="8">
        <v>10636305</v>
      </c>
      <c r="S223" s="8">
        <v>84946945</v>
      </c>
      <c r="T223" s="8">
        <v>21823284.42</v>
      </c>
      <c r="U223" s="8">
        <v>86077.32</v>
      </c>
      <c r="V223" s="8">
        <v>21737207.1</v>
      </c>
      <c r="W223" s="9">
        <v>22.83</v>
      </c>
      <c r="X223" s="9">
        <v>0.8</v>
      </c>
      <c r="Y223" s="9">
        <v>25.58</v>
      </c>
      <c r="Z223" s="8">
        <v>5399633</v>
      </c>
      <c r="AA223" s="8">
        <v>6276975.23</v>
      </c>
    </row>
    <row r="224" spans="1:27" ht="12.75">
      <c r="A224" s="35">
        <v>6</v>
      </c>
      <c r="B224" s="35">
        <v>3</v>
      </c>
      <c r="C224" s="35">
        <v>0</v>
      </c>
      <c r="D224" s="36">
        <v>0</v>
      </c>
      <c r="E224" s="37"/>
      <c r="F224" s="7" t="s">
        <v>286</v>
      </c>
      <c r="G224" s="55" t="s">
        <v>289</v>
      </c>
      <c r="H224" s="8">
        <v>75748835.04</v>
      </c>
      <c r="I224" s="8">
        <v>21133902.59</v>
      </c>
      <c r="J224" s="8">
        <v>54614932.45</v>
      </c>
      <c r="K224" s="8">
        <v>14663630.67</v>
      </c>
      <c r="L224" s="8">
        <v>307016.71</v>
      </c>
      <c r="M224" s="8">
        <v>14356613.96</v>
      </c>
      <c r="N224" s="9">
        <v>19.35</v>
      </c>
      <c r="O224" s="9">
        <v>1.45</v>
      </c>
      <c r="P224" s="9">
        <v>26.28</v>
      </c>
      <c r="Q224" s="8">
        <v>83483875.06</v>
      </c>
      <c r="R224" s="8">
        <v>30482391.21</v>
      </c>
      <c r="S224" s="8">
        <v>53001483.85</v>
      </c>
      <c r="T224" s="8">
        <v>12590668.37</v>
      </c>
      <c r="U224" s="8">
        <v>289932.88</v>
      </c>
      <c r="V224" s="8">
        <v>12300735.49</v>
      </c>
      <c r="W224" s="9">
        <v>15.08</v>
      </c>
      <c r="X224" s="9">
        <v>0.95</v>
      </c>
      <c r="Y224" s="9">
        <v>23.2</v>
      </c>
      <c r="Z224" s="8">
        <v>1613448.6</v>
      </c>
      <c r="AA224" s="8">
        <v>2055878.47</v>
      </c>
    </row>
    <row r="225" spans="1:27" ht="12.75">
      <c r="A225" s="35">
        <v>6</v>
      </c>
      <c r="B225" s="35">
        <v>4</v>
      </c>
      <c r="C225" s="35">
        <v>0</v>
      </c>
      <c r="D225" s="36">
        <v>0</v>
      </c>
      <c r="E225" s="37"/>
      <c r="F225" s="7" t="s">
        <v>286</v>
      </c>
      <c r="G225" s="55" t="s">
        <v>290</v>
      </c>
      <c r="H225" s="8">
        <v>64453184.93</v>
      </c>
      <c r="I225" s="8">
        <v>14048441.32</v>
      </c>
      <c r="J225" s="8">
        <v>50404743.61</v>
      </c>
      <c r="K225" s="8">
        <v>20234804.62</v>
      </c>
      <c r="L225" s="8">
        <v>4606883.73</v>
      </c>
      <c r="M225" s="8">
        <v>15627920.89</v>
      </c>
      <c r="N225" s="9">
        <v>31.39</v>
      </c>
      <c r="O225" s="9">
        <v>32.79</v>
      </c>
      <c r="P225" s="9">
        <v>31</v>
      </c>
      <c r="Q225" s="8">
        <v>64976934.93</v>
      </c>
      <c r="R225" s="8">
        <v>14964926.57</v>
      </c>
      <c r="S225" s="8">
        <v>50012008.36</v>
      </c>
      <c r="T225" s="8">
        <v>13089642.03</v>
      </c>
      <c r="U225" s="8">
        <v>31506.33</v>
      </c>
      <c r="V225" s="8">
        <v>13058135.7</v>
      </c>
      <c r="W225" s="9">
        <v>20.14</v>
      </c>
      <c r="X225" s="9">
        <v>0.21</v>
      </c>
      <c r="Y225" s="9">
        <v>26.11</v>
      </c>
      <c r="Z225" s="8">
        <v>392735.25</v>
      </c>
      <c r="AA225" s="8">
        <v>2569785.19</v>
      </c>
    </row>
    <row r="226" spans="1:27" ht="12.75">
      <c r="A226" s="35">
        <v>6</v>
      </c>
      <c r="B226" s="35">
        <v>5</v>
      </c>
      <c r="C226" s="35">
        <v>0</v>
      </c>
      <c r="D226" s="36">
        <v>0</v>
      </c>
      <c r="E226" s="37"/>
      <c r="F226" s="7" t="s">
        <v>286</v>
      </c>
      <c r="G226" s="55" t="s">
        <v>291</v>
      </c>
      <c r="H226" s="8">
        <v>45838723.65</v>
      </c>
      <c r="I226" s="8">
        <v>6938898.22</v>
      </c>
      <c r="J226" s="8">
        <v>38899825.43</v>
      </c>
      <c r="K226" s="8">
        <v>11314837.53</v>
      </c>
      <c r="L226" s="8">
        <v>21465</v>
      </c>
      <c r="M226" s="8">
        <v>11293372.53</v>
      </c>
      <c r="N226" s="9">
        <v>24.68</v>
      </c>
      <c r="O226" s="9">
        <v>0.3</v>
      </c>
      <c r="P226" s="9">
        <v>29.03</v>
      </c>
      <c r="Q226" s="8">
        <v>48355557.33</v>
      </c>
      <c r="R226" s="8">
        <v>10528309.2</v>
      </c>
      <c r="S226" s="8">
        <v>37827248.13</v>
      </c>
      <c r="T226" s="8">
        <v>9464143.48</v>
      </c>
      <c r="U226" s="8">
        <v>149458.05</v>
      </c>
      <c r="V226" s="8">
        <v>9314685.43</v>
      </c>
      <c r="W226" s="9">
        <v>19.57</v>
      </c>
      <c r="X226" s="9">
        <v>1.41</v>
      </c>
      <c r="Y226" s="9">
        <v>24.62</v>
      </c>
      <c r="Z226" s="8">
        <v>1072577.3</v>
      </c>
      <c r="AA226" s="8">
        <v>1978687.1</v>
      </c>
    </row>
    <row r="227" spans="1:27" ht="12.75">
      <c r="A227" s="35">
        <v>6</v>
      </c>
      <c r="B227" s="35">
        <v>6</v>
      </c>
      <c r="C227" s="35">
        <v>0</v>
      </c>
      <c r="D227" s="36">
        <v>0</v>
      </c>
      <c r="E227" s="37"/>
      <c r="F227" s="7" t="s">
        <v>286</v>
      </c>
      <c r="G227" s="55" t="s">
        <v>292</v>
      </c>
      <c r="H227" s="8">
        <v>75076533</v>
      </c>
      <c r="I227" s="8">
        <v>9622511</v>
      </c>
      <c r="J227" s="8">
        <v>65454022</v>
      </c>
      <c r="K227" s="8">
        <v>19369281.3</v>
      </c>
      <c r="L227" s="8">
        <v>68219.95</v>
      </c>
      <c r="M227" s="8">
        <v>19301061.35</v>
      </c>
      <c r="N227" s="9">
        <v>25.79</v>
      </c>
      <c r="O227" s="9">
        <v>0.7</v>
      </c>
      <c r="P227" s="9">
        <v>29.48</v>
      </c>
      <c r="Q227" s="8">
        <v>74816396</v>
      </c>
      <c r="R227" s="8">
        <v>12563159</v>
      </c>
      <c r="S227" s="8">
        <v>62253237</v>
      </c>
      <c r="T227" s="8">
        <v>16091910.43</v>
      </c>
      <c r="U227" s="8">
        <v>177297.4</v>
      </c>
      <c r="V227" s="8">
        <v>15914613.03</v>
      </c>
      <c r="W227" s="9">
        <v>21.5</v>
      </c>
      <c r="X227" s="9">
        <v>1.41</v>
      </c>
      <c r="Y227" s="9">
        <v>25.56</v>
      </c>
      <c r="Z227" s="8">
        <v>3200785</v>
      </c>
      <c r="AA227" s="8">
        <v>3386448.32</v>
      </c>
    </row>
    <row r="228" spans="1:27" ht="12.75">
      <c r="A228" s="35">
        <v>6</v>
      </c>
      <c r="B228" s="35">
        <v>7</v>
      </c>
      <c r="C228" s="35">
        <v>0</v>
      </c>
      <c r="D228" s="36">
        <v>0</v>
      </c>
      <c r="E228" s="37"/>
      <c r="F228" s="7" t="s">
        <v>286</v>
      </c>
      <c r="G228" s="55" t="s">
        <v>293</v>
      </c>
      <c r="H228" s="8">
        <v>98163486.89</v>
      </c>
      <c r="I228" s="8">
        <v>9606826.05</v>
      </c>
      <c r="J228" s="8">
        <v>88556660.84</v>
      </c>
      <c r="K228" s="8">
        <v>25845984.73</v>
      </c>
      <c r="L228" s="8">
        <v>41917.92</v>
      </c>
      <c r="M228" s="8">
        <v>25804066.81</v>
      </c>
      <c r="N228" s="9">
        <v>26.32</v>
      </c>
      <c r="O228" s="9">
        <v>0.43</v>
      </c>
      <c r="P228" s="9">
        <v>29.13</v>
      </c>
      <c r="Q228" s="8">
        <v>100113027.66</v>
      </c>
      <c r="R228" s="8">
        <v>13807064.13</v>
      </c>
      <c r="S228" s="8">
        <v>86305963.53</v>
      </c>
      <c r="T228" s="8">
        <v>21874885.2</v>
      </c>
      <c r="U228" s="8">
        <v>695266.68</v>
      </c>
      <c r="V228" s="8">
        <v>21179618.52</v>
      </c>
      <c r="W228" s="9">
        <v>21.85</v>
      </c>
      <c r="X228" s="9">
        <v>5.03</v>
      </c>
      <c r="Y228" s="9">
        <v>24.54</v>
      </c>
      <c r="Z228" s="8">
        <v>2250697.31</v>
      </c>
      <c r="AA228" s="8">
        <v>4624448.29</v>
      </c>
    </row>
    <row r="229" spans="1:27" ht="12.75">
      <c r="A229" s="35">
        <v>6</v>
      </c>
      <c r="B229" s="35">
        <v>8</v>
      </c>
      <c r="C229" s="35">
        <v>0</v>
      </c>
      <c r="D229" s="36">
        <v>0</v>
      </c>
      <c r="E229" s="37"/>
      <c r="F229" s="7" t="s">
        <v>286</v>
      </c>
      <c r="G229" s="55" t="s">
        <v>294</v>
      </c>
      <c r="H229" s="8">
        <v>91813444</v>
      </c>
      <c r="I229" s="8">
        <v>22868283</v>
      </c>
      <c r="J229" s="8">
        <v>68945161</v>
      </c>
      <c r="K229" s="8">
        <v>20833574.69</v>
      </c>
      <c r="L229" s="8">
        <v>126689.01</v>
      </c>
      <c r="M229" s="8">
        <v>20706885.68</v>
      </c>
      <c r="N229" s="9">
        <v>22.69</v>
      </c>
      <c r="O229" s="9">
        <v>0.55</v>
      </c>
      <c r="P229" s="9">
        <v>30.03</v>
      </c>
      <c r="Q229" s="8">
        <v>110895470</v>
      </c>
      <c r="R229" s="8">
        <v>41729533</v>
      </c>
      <c r="S229" s="8">
        <v>69165937</v>
      </c>
      <c r="T229" s="8">
        <v>16423535.51</v>
      </c>
      <c r="U229" s="8">
        <v>362280.97</v>
      </c>
      <c r="V229" s="8">
        <v>16061254.54</v>
      </c>
      <c r="W229" s="9">
        <v>14.8</v>
      </c>
      <c r="X229" s="9">
        <v>0.86</v>
      </c>
      <c r="Y229" s="9">
        <v>23.22</v>
      </c>
      <c r="Z229" s="8">
        <v>-220776</v>
      </c>
      <c r="AA229" s="8">
        <v>4645631.14</v>
      </c>
    </row>
    <row r="230" spans="1:27" ht="12.75">
      <c r="A230" s="35">
        <v>6</v>
      </c>
      <c r="B230" s="35">
        <v>9</v>
      </c>
      <c r="C230" s="35">
        <v>0</v>
      </c>
      <c r="D230" s="36">
        <v>0</v>
      </c>
      <c r="E230" s="37"/>
      <c r="F230" s="7" t="s">
        <v>286</v>
      </c>
      <c r="G230" s="55" t="s">
        <v>295</v>
      </c>
      <c r="H230" s="8">
        <v>128196380.81</v>
      </c>
      <c r="I230" s="8">
        <v>26183574.45</v>
      </c>
      <c r="J230" s="8">
        <v>102012806.36</v>
      </c>
      <c r="K230" s="8">
        <v>32678538.41</v>
      </c>
      <c r="L230" s="8">
        <v>1033321.66</v>
      </c>
      <c r="M230" s="8">
        <v>31645216.75</v>
      </c>
      <c r="N230" s="9">
        <v>25.49</v>
      </c>
      <c r="O230" s="9">
        <v>3.94</v>
      </c>
      <c r="P230" s="9">
        <v>31.02</v>
      </c>
      <c r="Q230" s="8">
        <v>147946025.7</v>
      </c>
      <c r="R230" s="8">
        <v>49887515.94</v>
      </c>
      <c r="S230" s="8">
        <v>98058509.76</v>
      </c>
      <c r="T230" s="8">
        <v>29822380.99</v>
      </c>
      <c r="U230" s="8">
        <v>4572618.73</v>
      </c>
      <c r="V230" s="8">
        <v>25249762.26</v>
      </c>
      <c r="W230" s="9">
        <v>20.15</v>
      </c>
      <c r="X230" s="9">
        <v>9.16</v>
      </c>
      <c r="Y230" s="9">
        <v>25.74</v>
      </c>
      <c r="Z230" s="8">
        <v>3954296.6</v>
      </c>
      <c r="AA230" s="8">
        <v>6395454.49</v>
      </c>
    </row>
    <row r="231" spans="1:27" ht="12.75">
      <c r="A231" s="35">
        <v>6</v>
      </c>
      <c r="B231" s="35">
        <v>10</v>
      </c>
      <c r="C231" s="35">
        <v>0</v>
      </c>
      <c r="D231" s="36">
        <v>0</v>
      </c>
      <c r="E231" s="37"/>
      <c r="F231" s="7" t="s">
        <v>286</v>
      </c>
      <c r="G231" s="55" t="s">
        <v>296</v>
      </c>
      <c r="H231" s="8">
        <v>56570360</v>
      </c>
      <c r="I231" s="8">
        <v>7171207</v>
      </c>
      <c r="J231" s="8">
        <v>49399153</v>
      </c>
      <c r="K231" s="8">
        <v>14592459.27</v>
      </c>
      <c r="L231" s="8">
        <v>8284</v>
      </c>
      <c r="M231" s="8">
        <v>14584175.27</v>
      </c>
      <c r="N231" s="9">
        <v>25.79</v>
      </c>
      <c r="O231" s="9">
        <v>0.11</v>
      </c>
      <c r="P231" s="9">
        <v>29.52</v>
      </c>
      <c r="Q231" s="8">
        <v>55809947</v>
      </c>
      <c r="R231" s="8">
        <v>7807822</v>
      </c>
      <c r="S231" s="8">
        <v>48002125</v>
      </c>
      <c r="T231" s="8">
        <v>12364655.13</v>
      </c>
      <c r="U231" s="8">
        <v>235224.33</v>
      </c>
      <c r="V231" s="8">
        <v>12129430.8</v>
      </c>
      <c r="W231" s="9">
        <v>22.15</v>
      </c>
      <c r="X231" s="9">
        <v>3.01</v>
      </c>
      <c r="Y231" s="9">
        <v>25.26</v>
      </c>
      <c r="Z231" s="8">
        <v>1397028</v>
      </c>
      <c r="AA231" s="8">
        <v>2454744.47</v>
      </c>
    </row>
    <row r="232" spans="1:27" ht="12.75">
      <c r="A232" s="35">
        <v>6</v>
      </c>
      <c r="B232" s="35">
        <v>11</v>
      </c>
      <c r="C232" s="35">
        <v>0</v>
      </c>
      <c r="D232" s="36">
        <v>0</v>
      </c>
      <c r="E232" s="37"/>
      <c r="F232" s="7" t="s">
        <v>286</v>
      </c>
      <c r="G232" s="55" t="s">
        <v>297</v>
      </c>
      <c r="H232" s="8">
        <v>103695356.39</v>
      </c>
      <c r="I232" s="8">
        <v>17250271.24</v>
      </c>
      <c r="J232" s="8">
        <v>86445085.15</v>
      </c>
      <c r="K232" s="8">
        <v>28917798.44</v>
      </c>
      <c r="L232" s="8">
        <v>22205.79</v>
      </c>
      <c r="M232" s="8">
        <v>28895592.65</v>
      </c>
      <c r="N232" s="9">
        <v>27.88</v>
      </c>
      <c r="O232" s="9">
        <v>0.12</v>
      </c>
      <c r="P232" s="9">
        <v>33.42</v>
      </c>
      <c r="Q232" s="8">
        <v>106262510.5</v>
      </c>
      <c r="R232" s="8">
        <v>23937567.46</v>
      </c>
      <c r="S232" s="8">
        <v>82324943.04</v>
      </c>
      <c r="T232" s="8">
        <v>22305680.7</v>
      </c>
      <c r="U232" s="8">
        <v>809072.52</v>
      </c>
      <c r="V232" s="8">
        <v>21496608.18</v>
      </c>
      <c r="W232" s="9">
        <v>20.99</v>
      </c>
      <c r="X232" s="9">
        <v>3.37</v>
      </c>
      <c r="Y232" s="9">
        <v>26.11</v>
      </c>
      <c r="Z232" s="8">
        <v>4120142.11</v>
      </c>
      <c r="AA232" s="8">
        <v>7398984.47</v>
      </c>
    </row>
    <row r="233" spans="1:27" ht="12.75">
      <c r="A233" s="35">
        <v>6</v>
      </c>
      <c r="B233" s="35">
        <v>12</v>
      </c>
      <c r="C233" s="35">
        <v>0</v>
      </c>
      <c r="D233" s="36">
        <v>0</v>
      </c>
      <c r="E233" s="37"/>
      <c r="F233" s="7" t="s">
        <v>286</v>
      </c>
      <c r="G233" s="55" t="s">
        <v>298</v>
      </c>
      <c r="H233" s="8">
        <v>55187763</v>
      </c>
      <c r="I233" s="8">
        <v>8035143</v>
      </c>
      <c r="J233" s="8">
        <v>47152620</v>
      </c>
      <c r="K233" s="8">
        <v>18415750.76</v>
      </c>
      <c r="L233" s="8">
        <v>40249.99</v>
      </c>
      <c r="M233" s="8">
        <v>18375500.77</v>
      </c>
      <c r="N233" s="9">
        <v>33.36</v>
      </c>
      <c r="O233" s="9">
        <v>0.5</v>
      </c>
      <c r="P233" s="9">
        <v>38.97</v>
      </c>
      <c r="Q233" s="8">
        <v>55416289</v>
      </c>
      <c r="R233" s="8">
        <v>9647149</v>
      </c>
      <c r="S233" s="8">
        <v>45769140</v>
      </c>
      <c r="T233" s="8">
        <v>15751001.71</v>
      </c>
      <c r="U233" s="8">
        <v>30234.63</v>
      </c>
      <c r="V233" s="8">
        <v>15720767.08</v>
      </c>
      <c r="W233" s="9">
        <v>28.42</v>
      </c>
      <c r="X233" s="9">
        <v>0.31</v>
      </c>
      <c r="Y233" s="9">
        <v>34.34</v>
      </c>
      <c r="Z233" s="8">
        <v>1383480</v>
      </c>
      <c r="AA233" s="8">
        <v>2654733.69</v>
      </c>
    </row>
    <row r="234" spans="1:27" ht="12.75">
      <c r="A234" s="35">
        <v>6</v>
      </c>
      <c r="B234" s="35">
        <v>13</v>
      </c>
      <c r="C234" s="35">
        <v>0</v>
      </c>
      <c r="D234" s="36">
        <v>0</v>
      </c>
      <c r="E234" s="37"/>
      <c r="F234" s="7" t="s">
        <v>286</v>
      </c>
      <c r="G234" s="55" t="s">
        <v>299</v>
      </c>
      <c r="H234" s="8">
        <v>32747406.05</v>
      </c>
      <c r="I234" s="8">
        <v>4769527.44</v>
      </c>
      <c r="J234" s="8">
        <v>27977878.61</v>
      </c>
      <c r="K234" s="8">
        <v>8455292.38</v>
      </c>
      <c r="L234" s="8">
        <v>298251.41</v>
      </c>
      <c r="M234" s="8">
        <v>8157040.97</v>
      </c>
      <c r="N234" s="9">
        <v>25.81</v>
      </c>
      <c r="O234" s="9">
        <v>6.25</v>
      </c>
      <c r="P234" s="9">
        <v>29.15</v>
      </c>
      <c r="Q234" s="8">
        <v>32747406.05</v>
      </c>
      <c r="R234" s="8">
        <v>5044663.38</v>
      </c>
      <c r="S234" s="8">
        <v>27702742.67</v>
      </c>
      <c r="T234" s="8">
        <v>6461897.14</v>
      </c>
      <c r="U234" s="8">
        <v>0</v>
      </c>
      <c r="V234" s="8">
        <v>6461897.14</v>
      </c>
      <c r="W234" s="9">
        <v>19.73</v>
      </c>
      <c r="X234" s="9">
        <v>0</v>
      </c>
      <c r="Y234" s="9">
        <v>23.32</v>
      </c>
      <c r="Z234" s="8">
        <v>275135.94</v>
      </c>
      <c r="AA234" s="8">
        <v>1695143.83</v>
      </c>
    </row>
    <row r="235" spans="1:27" ht="12.75">
      <c r="A235" s="35">
        <v>6</v>
      </c>
      <c r="B235" s="35">
        <v>14</v>
      </c>
      <c r="C235" s="35">
        <v>0</v>
      </c>
      <c r="D235" s="36">
        <v>0</v>
      </c>
      <c r="E235" s="37"/>
      <c r="F235" s="7" t="s">
        <v>286</v>
      </c>
      <c r="G235" s="55" t="s">
        <v>300</v>
      </c>
      <c r="H235" s="8">
        <v>122051995</v>
      </c>
      <c r="I235" s="8">
        <v>17276501</v>
      </c>
      <c r="J235" s="8">
        <v>104775494</v>
      </c>
      <c r="K235" s="8">
        <v>36144674.16</v>
      </c>
      <c r="L235" s="8">
        <v>181773.22</v>
      </c>
      <c r="M235" s="8">
        <v>35962900.94</v>
      </c>
      <c r="N235" s="9">
        <v>29.61</v>
      </c>
      <c r="O235" s="9">
        <v>1.05</v>
      </c>
      <c r="P235" s="9">
        <v>34.32</v>
      </c>
      <c r="Q235" s="8">
        <v>120831995</v>
      </c>
      <c r="R235" s="8">
        <v>17286575</v>
      </c>
      <c r="S235" s="8">
        <v>103545420</v>
      </c>
      <c r="T235" s="8">
        <v>24315406.8</v>
      </c>
      <c r="U235" s="8">
        <v>16392.86</v>
      </c>
      <c r="V235" s="8">
        <v>24299013.94</v>
      </c>
      <c r="W235" s="9">
        <v>20.12</v>
      </c>
      <c r="X235" s="9">
        <v>0.09</v>
      </c>
      <c r="Y235" s="9">
        <v>23.46</v>
      </c>
      <c r="Z235" s="8">
        <v>1230074</v>
      </c>
      <c r="AA235" s="8">
        <v>11663887</v>
      </c>
    </row>
    <row r="236" spans="1:27" ht="12.75">
      <c r="A236" s="35">
        <v>6</v>
      </c>
      <c r="B236" s="35">
        <v>15</v>
      </c>
      <c r="C236" s="35">
        <v>0</v>
      </c>
      <c r="D236" s="36">
        <v>0</v>
      </c>
      <c r="E236" s="37"/>
      <c r="F236" s="7" t="s">
        <v>286</v>
      </c>
      <c r="G236" s="55" t="s">
        <v>301</v>
      </c>
      <c r="H236" s="8">
        <v>50241279.33</v>
      </c>
      <c r="I236" s="8">
        <v>4063247</v>
      </c>
      <c r="J236" s="8">
        <v>46178032.33</v>
      </c>
      <c r="K236" s="8">
        <v>14532911.36</v>
      </c>
      <c r="L236" s="8">
        <v>3305.85</v>
      </c>
      <c r="M236" s="8">
        <v>14529605.51</v>
      </c>
      <c r="N236" s="9">
        <v>28.92</v>
      </c>
      <c r="O236" s="9">
        <v>0.08</v>
      </c>
      <c r="P236" s="9">
        <v>31.46</v>
      </c>
      <c r="Q236" s="8">
        <v>51938440.98</v>
      </c>
      <c r="R236" s="8">
        <v>6334417.44</v>
      </c>
      <c r="S236" s="8">
        <v>45604023.54</v>
      </c>
      <c r="T236" s="8">
        <v>11758951.26</v>
      </c>
      <c r="U236" s="8">
        <v>0</v>
      </c>
      <c r="V236" s="8">
        <v>11758951.26</v>
      </c>
      <c r="W236" s="9">
        <v>22.64</v>
      </c>
      <c r="X236" s="9">
        <v>0</v>
      </c>
      <c r="Y236" s="9">
        <v>25.78</v>
      </c>
      <c r="Z236" s="8">
        <v>574008.79</v>
      </c>
      <c r="AA236" s="8">
        <v>2770654.25</v>
      </c>
    </row>
    <row r="237" spans="1:27" ht="12.75">
      <c r="A237" s="35">
        <v>6</v>
      </c>
      <c r="B237" s="35">
        <v>16</v>
      </c>
      <c r="C237" s="35">
        <v>0</v>
      </c>
      <c r="D237" s="36">
        <v>0</v>
      </c>
      <c r="E237" s="37"/>
      <c r="F237" s="7" t="s">
        <v>286</v>
      </c>
      <c r="G237" s="55" t="s">
        <v>302</v>
      </c>
      <c r="H237" s="8">
        <v>49223985</v>
      </c>
      <c r="I237" s="8">
        <v>2165000</v>
      </c>
      <c r="J237" s="8">
        <v>47058985</v>
      </c>
      <c r="K237" s="8">
        <v>15655482.1</v>
      </c>
      <c r="L237" s="8">
        <v>296349.58</v>
      </c>
      <c r="M237" s="8">
        <v>15359132.52</v>
      </c>
      <c r="N237" s="9">
        <v>31.8</v>
      </c>
      <c r="O237" s="9">
        <v>13.68</v>
      </c>
      <c r="P237" s="9">
        <v>32.63</v>
      </c>
      <c r="Q237" s="8">
        <v>47606385</v>
      </c>
      <c r="R237" s="8">
        <v>2348861</v>
      </c>
      <c r="S237" s="8">
        <v>45257524</v>
      </c>
      <c r="T237" s="8">
        <v>12194481.57</v>
      </c>
      <c r="U237" s="8">
        <v>45.57</v>
      </c>
      <c r="V237" s="8">
        <v>12194436</v>
      </c>
      <c r="W237" s="9">
        <v>25.61</v>
      </c>
      <c r="X237" s="9">
        <v>0</v>
      </c>
      <c r="Y237" s="9">
        <v>26.94</v>
      </c>
      <c r="Z237" s="8">
        <v>1801461</v>
      </c>
      <c r="AA237" s="8">
        <v>3164696.52</v>
      </c>
    </row>
    <row r="238" spans="1:27" ht="12.75">
      <c r="A238" s="35">
        <v>6</v>
      </c>
      <c r="B238" s="35">
        <v>17</v>
      </c>
      <c r="C238" s="35">
        <v>0</v>
      </c>
      <c r="D238" s="36">
        <v>0</v>
      </c>
      <c r="E238" s="37"/>
      <c r="F238" s="7" t="s">
        <v>286</v>
      </c>
      <c r="G238" s="55" t="s">
        <v>303</v>
      </c>
      <c r="H238" s="8">
        <v>59617702</v>
      </c>
      <c r="I238" s="8">
        <v>472000</v>
      </c>
      <c r="J238" s="8">
        <v>59145702</v>
      </c>
      <c r="K238" s="8">
        <v>18471636.96</v>
      </c>
      <c r="L238" s="8">
        <v>478765.26</v>
      </c>
      <c r="M238" s="8">
        <v>17992871.7</v>
      </c>
      <c r="N238" s="9">
        <v>30.98</v>
      </c>
      <c r="O238" s="9">
        <v>101.43</v>
      </c>
      <c r="P238" s="9">
        <v>30.42</v>
      </c>
      <c r="Q238" s="8">
        <v>62427731</v>
      </c>
      <c r="R238" s="8">
        <v>5319429</v>
      </c>
      <c r="S238" s="8">
        <v>57108302</v>
      </c>
      <c r="T238" s="8">
        <v>13087376.54</v>
      </c>
      <c r="U238" s="8">
        <v>1602.58</v>
      </c>
      <c r="V238" s="8">
        <v>13085773.96</v>
      </c>
      <c r="W238" s="9">
        <v>20.96</v>
      </c>
      <c r="X238" s="9">
        <v>0.03</v>
      </c>
      <c r="Y238" s="9">
        <v>22.91</v>
      </c>
      <c r="Z238" s="8">
        <v>2037400</v>
      </c>
      <c r="AA238" s="8">
        <v>4907097.74</v>
      </c>
    </row>
    <row r="239" spans="1:27" ht="12.75">
      <c r="A239" s="35">
        <v>6</v>
      </c>
      <c r="B239" s="35">
        <v>18</v>
      </c>
      <c r="C239" s="35">
        <v>0</v>
      </c>
      <c r="D239" s="36">
        <v>0</v>
      </c>
      <c r="E239" s="37"/>
      <c r="F239" s="7" t="s">
        <v>286</v>
      </c>
      <c r="G239" s="55" t="s">
        <v>304</v>
      </c>
      <c r="H239" s="8">
        <v>75856198.53</v>
      </c>
      <c r="I239" s="8">
        <v>7003635.03</v>
      </c>
      <c r="J239" s="8">
        <v>68852563.5</v>
      </c>
      <c r="K239" s="8">
        <v>20474879.99</v>
      </c>
      <c r="L239" s="8">
        <v>7032.69</v>
      </c>
      <c r="M239" s="8">
        <v>20467847.3</v>
      </c>
      <c r="N239" s="9">
        <v>26.99</v>
      </c>
      <c r="O239" s="9">
        <v>0.1</v>
      </c>
      <c r="P239" s="9">
        <v>29.72</v>
      </c>
      <c r="Q239" s="8">
        <v>75856198.53</v>
      </c>
      <c r="R239" s="8">
        <v>7183155.03</v>
      </c>
      <c r="S239" s="8">
        <v>68673043.5</v>
      </c>
      <c r="T239" s="8">
        <v>18958134.15</v>
      </c>
      <c r="U239" s="8">
        <v>657776.35</v>
      </c>
      <c r="V239" s="8">
        <v>18300357.8</v>
      </c>
      <c r="W239" s="9">
        <v>24.99</v>
      </c>
      <c r="X239" s="9">
        <v>9.15</v>
      </c>
      <c r="Y239" s="9">
        <v>26.64</v>
      </c>
      <c r="Z239" s="8">
        <v>179520</v>
      </c>
      <c r="AA239" s="8">
        <v>2167489.5</v>
      </c>
    </row>
    <row r="240" spans="1:27" ht="12.75">
      <c r="A240" s="35">
        <v>6</v>
      </c>
      <c r="B240" s="35">
        <v>19</v>
      </c>
      <c r="C240" s="35">
        <v>0</v>
      </c>
      <c r="D240" s="36">
        <v>0</v>
      </c>
      <c r="E240" s="37"/>
      <c r="F240" s="7" t="s">
        <v>286</v>
      </c>
      <c r="G240" s="55" t="s">
        <v>305</v>
      </c>
      <c r="H240" s="8">
        <v>61360188.45</v>
      </c>
      <c r="I240" s="8">
        <v>15530907.99</v>
      </c>
      <c r="J240" s="8">
        <v>45829280.46</v>
      </c>
      <c r="K240" s="8">
        <v>13887943.22</v>
      </c>
      <c r="L240" s="8">
        <v>650604.99</v>
      </c>
      <c r="M240" s="8">
        <v>13237338.23</v>
      </c>
      <c r="N240" s="9">
        <v>22.63</v>
      </c>
      <c r="O240" s="9">
        <v>4.18</v>
      </c>
      <c r="P240" s="9">
        <v>28.88</v>
      </c>
      <c r="Q240" s="8">
        <v>62208377.22</v>
      </c>
      <c r="R240" s="8">
        <v>17112610.19</v>
      </c>
      <c r="S240" s="8">
        <v>45095767.03</v>
      </c>
      <c r="T240" s="8">
        <v>11533241.46</v>
      </c>
      <c r="U240" s="8">
        <v>886683.83</v>
      </c>
      <c r="V240" s="8">
        <v>10646557.63</v>
      </c>
      <c r="W240" s="9">
        <v>18.53</v>
      </c>
      <c r="X240" s="9">
        <v>5.18</v>
      </c>
      <c r="Y240" s="9">
        <v>23.6</v>
      </c>
      <c r="Z240" s="8">
        <v>733513.43</v>
      </c>
      <c r="AA240" s="8">
        <v>2590780.6</v>
      </c>
    </row>
    <row r="241" spans="1:27" ht="12.75">
      <c r="A241" s="35">
        <v>6</v>
      </c>
      <c r="B241" s="35">
        <v>20</v>
      </c>
      <c r="C241" s="35">
        <v>0</v>
      </c>
      <c r="D241" s="36">
        <v>0</v>
      </c>
      <c r="E241" s="37"/>
      <c r="F241" s="7" t="s">
        <v>286</v>
      </c>
      <c r="G241" s="55" t="s">
        <v>306</v>
      </c>
      <c r="H241" s="8">
        <v>56325554</v>
      </c>
      <c r="I241" s="8">
        <v>7383991</v>
      </c>
      <c r="J241" s="8">
        <v>48941563</v>
      </c>
      <c r="K241" s="8">
        <v>12341218.32</v>
      </c>
      <c r="L241" s="8">
        <v>22632.89</v>
      </c>
      <c r="M241" s="8">
        <v>12318585.43</v>
      </c>
      <c r="N241" s="9">
        <v>21.91</v>
      </c>
      <c r="O241" s="9">
        <v>0.3</v>
      </c>
      <c r="P241" s="9">
        <v>25.16</v>
      </c>
      <c r="Q241" s="8">
        <v>57373409</v>
      </c>
      <c r="R241" s="8">
        <v>10596205</v>
      </c>
      <c r="S241" s="8">
        <v>46777204</v>
      </c>
      <c r="T241" s="8">
        <v>11830041.29</v>
      </c>
      <c r="U241" s="8">
        <v>651943.31</v>
      </c>
      <c r="V241" s="8">
        <v>11178097.98</v>
      </c>
      <c r="W241" s="9">
        <v>20.61</v>
      </c>
      <c r="X241" s="9">
        <v>6.15</v>
      </c>
      <c r="Y241" s="9">
        <v>23.89</v>
      </c>
      <c r="Z241" s="8">
        <v>2164359</v>
      </c>
      <c r="AA241" s="8">
        <v>1140487.45</v>
      </c>
    </row>
    <row r="242" spans="1:27" ht="12.75">
      <c r="A242" s="35">
        <v>6</v>
      </c>
      <c r="B242" s="35">
        <v>0</v>
      </c>
      <c r="C242" s="35">
        <v>0</v>
      </c>
      <c r="D242" s="36">
        <v>0</v>
      </c>
      <c r="E242" s="37"/>
      <c r="F242" s="7" t="s">
        <v>307</v>
      </c>
      <c r="G242" s="55" t="s">
        <v>308</v>
      </c>
      <c r="H242" s="8">
        <v>1451452678.82</v>
      </c>
      <c r="I242" s="8">
        <v>786066326.23</v>
      </c>
      <c r="J242" s="8">
        <v>665386352.59</v>
      </c>
      <c r="K242" s="8">
        <v>214868109.52</v>
      </c>
      <c r="L242" s="8">
        <v>42134738.51</v>
      </c>
      <c r="M242" s="8">
        <v>172733371.01</v>
      </c>
      <c r="N242" s="9">
        <v>14.8</v>
      </c>
      <c r="O242" s="9">
        <v>5.36</v>
      </c>
      <c r="P242" s="9">
        <v>25.95</v>
      </c>
      <c r="Q242" s="8">
        <v>1806829092.64</v>
      </c>
      <c r="R242" s="8">
        <v>1200916869.82</v>
      </c>
      <c r="S242" s="8">
        <v>605912222.82</v>
      </c>
      <c r="T242" s="8">
        <v>178448486.23</v>
      </c>
      <c r="U242" s="8">
        <v>56752592.6</v>
      </c>
      <c r="V242" s="8">
        <v>121695893.63</v>
      </c>
      <c r="W242" s="9">
        <v>9.87</v>
      </c>
      <c r="X242" s="9">
        <v>4.72</v>
      </c>
      <c r="Y242" s="9">
        <v>20.08</v>
      </c>
      <c r="Z242" s="8">
        <v>59474129.77</v>
      </c>
      <c r="AA242" s="8">
        <v>51037477.38</v>
      </c>
    </row>
    <row r="243" spans="1:27" ht="12.75">
      <c r="A243" s="35">
        <v>6</v>
      </c>
      <c r="B243" s="35">
        <v>8</v>
      </c>
      <c r="C243" s="35">
        <v>1</v>
      </c>
      <c r="D243" s="36" t="s">
        <v>309</v>
      </c>
      <c r="E243" s="37">
        <v>271</v>
      </c>
      <c r="F243" s="7" t="s">
        <v>309</v>
      </c>
      <c r="G243" s="55" t="s">
        <v>310</v>
      </c>
      <c r="H243" s="8">
        <v>8012947.7</v>
      </c>
      <c r="I243" s="8">
        <v>7702947.7</v>
      </c>
      <c r="J243" s="8">
        <v>310000</v>
      </c>
      <c r="K243" s="8">
        <v>310000.78</v>
      </c>
      <c r="L243" s="8">
        <v>0</v>
      </c>
      <c r="M243" s="8">
        <v>310000.78</v>
      </c>
      <c r="N243" s="9">
        <v>3.86</v>
      </c>
      <c r="O243" s="9">
        <v>0</v>
      </c>
      <c r="P243" s="9">
        <v>100</v>
      </c>
      <c r="Q243" s="8">
        <v>13696069</v>
      </c>
      <c r="R243" s="8">
        <v>13386069</v>
      </c>
      <c r="S243" s="8">
        <v>310000</v>
      </c>
      <c r="T243" s="8">
        <v>8870478.93</v>
      </c>
      <c r="U243" s="8">
        <v>8816005.78</v>
      </c>
      <c r="V243" s="8">
        <v>54473.15</v>
      </c>
      <c r="W243" s="9">
        <v>64.76</v>
      </c>
      <c r="X243" s="9">
        <v>65.85</v>
      </c>
      <c r="Y243" s="9">
        <v>17.57</v>
      </c>
      <c r="Z243" s="8">
        <v>0</v>
      </c>
      <c r="AA243" s="8">
        <v>255527.63</v>
      </c>
    </row>
    <row r="244" spans="1:27" ht="12.75">
      <c r="A244" s="35">
        <v>6</v>
      </c>
      <c r="B244" s="35">
        <v>11</v>
      </c>
      <c r="C244" s="35">
        <v>8</v>
      </c>
      <c r="D244" s="36" t="s">
        <v>309</v>
      </c>
      <c r="E244" s="37">
        <v>247</v>
      </c>
      <c r="F244" s="7" t="s">
        <v>309</v>
      </c>
      <c r="G244" s="55" t="s">
        <v>311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9"/>
      <c r="O244" s="9"/>
      <c r="P244" s="9"/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9"/>
      <c r="X244" s="9"/>
      <c r="Y244" s="9"/>
      <c r="Z244" s="8">
        <v>0</v>
      </c>
      <c r="AA244" s="8">
        <v>0</v>
      </c>
    </row>
    <row r="245" spans="1:27" ht="24">
      <c r="A245" s="35">
        <v>6</v>
      </c>
      <c r="B245" s="35">
        <v>19</v>
      </c>
      <c r="C245" s="35">
        <v>1</v>
      </c>
      <c r="D245" s="36" t="s">
        <v>309</v>
      </c>
      <c r="E245" s="37">
        <v>270</v>
      </c>
      <c r="F245" s="7" t="s">
        <v>309</v>
      </c>
      <c r="G245" s="55" t="s">
        <v>312</v>
      </c>
      <c r="H245" s="8">
        <v>5328575.19</v>
      </c>
      <c r="I245" s="8">
        <v>1146029.98</v>
      </c>
      <c r="J245" s="8">
        <v>4182545.21</v>
      </c>
      <c r="K245" s="8">
        <v>768118.48</v>
      </c>
      <c r="L245" s="8">
        <v>0</v>
      </c>
      <c r="M245" s="8">
        <v>768118.48</v>
      </c>
      <c r="N245" s="9">
        <v>14.41</v>
      </c>
      <c r="O245" s="9">
        <v>0</v>
      </c>
      <c r="P245" s="9">
        <v>18.36</v>
      </c>
      <c r="Q245" s="8">
        <v>5046891.62</v>
      </c>
      <c r="R245" s="8">
        <v>1346029.98</v>
      </c>
      <c r="S245" s="8">
        <v>3700861.64</v>
      </c>
      <c r="T245" s="8">
        <v>1080679.29</v>
      </c>
      <c r="U245" s="8">
        <v>158519.76</v>
      </c>
      <c r="V245" s="8">
        <v>922159.53</v>
      </c>
      <c r="W245" s="9">
        <v>21.41</v>
      </c>
      <c r="X245" s="9">
        <v>11.77</v>
      </c>
      <c r="Y245" s="9">
        <v>24.91</v>
      </c>
      <c r="Z245" s="8">
        <v>481683.57</v>
      </c>
      <c r="AA245" s="8">
        <v>-154041.05</v>
      </c>
    </row>
    <row r="246" spans="1:27" ht="12.75">
      <c r="A246" s="35">
        <v>6</v>
      </c>
      <c r="B246" s="35">
        <v>7</v>
      </c>
      <c r="C246" s="35">
        <v>1</v>
      </c>
      <c r="D246" s="36" t="s">
        <v>309</v>
      </c>
      <c r="E246" s="37">
        <v>187</v>
      </c>
      <c r="F246" s="7" t="s">
        <v>309</v>
      </c>
      <c r="G246" s="55" t="s">
        <v>313</v>
      </c>
      <c r="H246" s="8">
        <v>1756335</v>
      </c>
      <c r="I246" s="8">
        <v>0</v>
      </c>
      <c r="J246" s="8">
        <v>1756335</v>
      </c>
      <c r="K246" s="8">
        <v>552688.2</v>
      </c>
      <c r="L246" s="8">
        <v>5479.65</v>
      </c>
      <c r="M246" s="8">
        <v>547208.55</v>
      </c>
      <c r="N246" s="9">
        <v>31.46</v>
      </c>
      <c r="O246" s="9"/>
      <c r="P246" s="9">
        <v>31.15</v>
      </c>
      <c r="Q246" s="8">
        <v>1676335</v>
      </c>
      <c r="R246" s="8">
        <v>0</v>
      </c>
      <c r="S246" s="8">
        <v>1676335</v>
      </c>
      <c r="T246" s="8">
        <v>942706.26</v>
      </c>
      <c r="U246" s="8">
        <v>0</v>
      </c>
      <c r="V246" s="8">
        <v>942706.26</v>
      </c>
      <c r="W246" s="9">
        <v>56.23</v>
      </c>
      <c r="X246" s="9"/>
      <c r="Y246" s="9">
        <v>56.23</v>
      </c>
      <c r="Z246" s="8">
        <v>80000</v>
      </c>
      <c r="AA246" s="8">
        <v>-395497.71</v>
      </c>
    </row>
    <row r="247" spans="1:27" ht="12.75">
      <c r="A247" s="35">
        <v>6</v>
      </c>
      <c r="B247" s="35">
        <v>1</v>
      </c>
      <c r="C247" s="35">
        <v>1</v>
      </c>
      <c r="D247" s="36" t="s">
        <v>309</v>
      </c>
      <c r="E247" s="37">
        <v>188</v>
      </c>
      <c r="F247" s="7" t="s">
        <v>309</v>
      </c>
      <c r="G247" s="55" t="s">
        <v>313</v>
      </c>
      <c r="H247" s="8">
        <v>282970</v>
      </c>
      <c r="I247" s="8">
        <v>95000</v>
      </c>
      <c r="J247" s="8">
        <v>187970</v>
      </c>
      <c r="K247" s="8">
        <v>30428.71</v>
      </c>
      <c r="L247" s="8">
        <v>0</v>
      </c>
      <c r="M247" s="8">
        <v>30428.71</v>
      </c>
      <c r="N247" s="9">
        <v>10.75</v>
      </c>
      <c r="O247" s="9">
        <v>0</v>
      </c>
      <c r="P247" s="9">
        <v>16.18</v>
      </c>
      <c r="Q247" s="8">
        <v>282970</v>
      </c>
      <c r="R247" s="8">
        <v>152000</v>
      </c>
      <c r="S247" s="8">
        <v>130970</v>
      </c>
      <c r="T247" s="8">
        <v>34879.71</v>
      </c>
      <c r="U247" s="8">
        <v>0</v>
      </c>
      <c r="V247" s="8">
        <v>34879.71</v>
      </c>
      <c r="W247" s="9">
        <v>12.32</v>
      </c>
      <c r="X247" s="9">
        <v>0</v>
      </c>
      <c r="Y247" s="9">
        <v>26.63</v>
      </c>
      <c r="Z247" s="8">
        <v>57000</v>
      </c>
      <c r="AA247" s="8">
        <v>-4451</v>
      </c>
    </row>
    <row r="248" spans="1:27" ht="24">
      <c r="A248" s="35">
        <v>6</v>
      </c>
      <c r="B248" s="35">
        <v>2</v>
      </c>
      <c r="C248" s="35">
        <v>1</v>
      </c>
      <c r="D248" s="36" t="s">
        <v>309</v>
      </c>
      <c r="E248" s="37">
        <v>221</v>
      </c>
      <c r="F248" s="7" t="s">
        <v>309</v>
      </c>
      <c r="G248" s="55" t="s">
        <v>314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9"/>
      <c r="O248" s="9"/>
      <c r="P248" s="9"/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8">
        <v>0</v>
      </c>
      <c r="W248" s="9"/>
      <c r="X248" s="9"/>
      <c r="Y248" s="9"/>
      <c r="Z248" s="8">
        <v>0</v>
      </c>
      <c r="AA248" s="8">
        <v>0</v>
      </c>
    </row>
    <row r="249" spans="1:27" ht="12.75">
      <c r="A249" s="35">
        <v>6</v>
      </c>
      <c r="B249" s="35">
        <v>13</v>
      </c>
      <c r="C249" s="35">
        <v>4</v>
      </c>
      <c r="D249" s="36" t="s">
        <v>309</v>
      </c>
      <c r="E249" s="37">
        <v>186</v>
      </c>
      <c r="F249" s="7" t="s">
        <v>309</v>
      </c>
      <c r="G249" s="55" t="s">
        <v>315</v>
      </c>
      <c r="H249" s="8">
        <v>1500</v>
      </c>
      <c r="I249" s="8">
        <v>0</v>
      </c>
      <c r="J249" s="8">
        <v>1500</v>
      </c>
      <c r="K249" s="8">
        <v>2551.12</v>
      </c>
      <c r="L249" s="8">
        <v>0</v>
      </c>
      <c r="M249" s="8">
        <v>2551.12</v>
      </c>
      <c r="N249" s="9">
        <v>170.07</v>
      </c>
      <c r="O249" s="9"/>
      <c r="P249" s="9">
        <v>170.07</v>
      </c>
      <c r="Q249" s="8">
        <v>1500</v>
      </c>
      <c r="R249" s="8">
        <v>0</v>
      </c>
      <c r="S249" s="8">
        <v>1500</v>
      </c>
      <c r="T249" s="8">
        <v>180</v>
      </c>
      <c r="U249" s="8">
        <v>0</v>
      </c>
      <c r="V249" s="8">
        <v>180</v>
      </c>
      <c r="W249" s="9">
        <v>12</v>
      </c>
      <c r="X249" s="9"/>
      <c r="Y249" s="9">
        <v>12</v>
      </c>
      <c r="Z249" s="8">
        <v>0</v>
      </c>
      <c r="AA249" s="8">
        <v>2371.12</v>
      </c>
    </row>
    <row r="250" spans="1:27" ht="24">
      <c r="A250" s="35">
        <v>6</v>
      </c>
      <c r="B250" s="35">
        <v>4</v>
      </c>
      <c r="C250" s="35">
        <v>3</v>
      </c>
      <c r="D250" s="36" t="s">
        <v>309</v>
      </c>
      <c r="E250" s="37">
        <v>218</v>
      </c>
      <c r="F250" s="7" t="s">
        <v>309</v>
      </c>
      <c r="G250" s="55" t="s">
        <v>316</v>
      </c>
      <c r="H250" s="8">
        <v>18483</v>
      </c>
      <c r="I250" s="8">
        <v>0</v>
      </c>
      <c r="J250" s="8">
        <v>18483</v>
      </c>
      <c r="K250" s="8">
        <v>0</v>
      </c>
      <c r="L250" s="8">
        <v>0</v>
      </c>
      <c r="M250" s="8">
        <v>0</v>
      </c>
      <c r="N250" s="9">
        <v>0</v>
      </c>
      <c r="O250" s="9"/>
      <c r="P250" s="9">
        <v>0</v>
      </c>
      <c r="Q250" s="8">
        <v>29686</v>
      </c>
      <c r="R250" s="8">
        <v>0</v>
      </c>
      <c r="S250" s="8">
        <v>29686</v>
      </c>
      <c r="T250" s="8">
        <v>1230.99</v>
      </c>
      <c r="U250" s="8">
        <v>0</v>
      </c>
      <c r="V250" s="8">
        <v>1230.99</v>
      </c>
      <c r="W250" s="9">
        <v>4.14</v>
      </c>
      <c r="X250" s="9"/>
      <c r="Y250" s="9">
        <v>4.14</v>
      </c>
      <c r="Z250" s="8">
        <v>-11203</v>
      </c>
      <c r="AA250" s="8">
        <v>-1230.99</v>
      </c>
    </row>
    <row r="251" spans="1:27" ht="12.75">
      <c r="A251" s="35">
        <v>6</v>
      </c>
      <c r="B251" s="35">
        <v>3</v>
      </c>
      <c r="C251" s="35">
        <v>3</v>
      </c>
      <c r="D251" s="36" t="s">
        <v>309</v>
      </c>
      <c r="E251" s="37">
        <v>122</v>
      </c>
      <c r="F251" s="7" t="s">
        <v>309</v>
      </c>
      <c r="G251" s="55" t="s">
        <v>317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9"/>
      <c r="O251" s="9"/>
      <c r="P251" s="9"/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8">
        <v>0</v>
      </c>
      <c r="W251" s="9"/>
      <c r="X251" s="9"/>
      <c r="Y251" s="9"/>
      <c r="Z251" s="8">
        <v>0</v>
      </c>
      <c r="AA251" s="8">
        <v>0</v>
      </c>
    </row>
    <row r="252" spans="1:27" ht="24">
      <c r="A252" s="35">
        <v>6</v>
      </c>
      <c r="B252" s="35">
        <v>15</v>
      </c>
      <c r="C252" s="35">
        <v>0</v>
      </c>
      <c r="D252" s="36" t="s">
        <v>309</v>
      </c>
      <c r="E252" s="37">
        <v>220</v>
      </c>
      <c r="F252" s="7" t="s">
        <v>309</v>
      </c>
      <c r="G252" s="55" t="s">
        <v>318</v>
      </c>
      <c r="H252" s="8">
        <v>146326</v>
      </c>
      <c r="I252" s="8">
        <v>73163</v>
      </c>
      <c r="J252" s="8">
        <v>73163</v>
      </c>
      <c r="K252" s="8">
        <v>139655.47</v>
      </c>
      <c r="L252" s="8">
        <v>69485.5</v>
      </c>
      <c r="M252" s="8">
        <v>70169.97</v>
      </c>
      <c r="N252" s="9">
        <v>95.44</v>
      </c>
      <c r="O252" s="9">
        <v>94.97</v>
      </c>
      <c r="P252" s="9">
        <v>95.9</v>
      </c>
      <c r="Q252" s="8">
        <v>269474</v>
      </c>
      <c r="R252" s="8">
        <v>146474</v>
      </c>
      <c r="S252" s="8">
        <v>123000</v>
      </c>
      <c r="T252" s="8">
        <v>28925.01</v>
      </c>
      <c r="U252" s="8">
        <v>1476</v>
      </c>
      <c r="V252" s="8">
        <v>27449.01</v>
      </c>
      <c r="W252" s="9">
        <v>10.73</v>
      </c>
      <c r="X252" s="9">
        <v>1</v>
      </c>
      <c r="Y252" s="9">
        <v>22.31</v>
      </c>
      <c r="Z252" s="8">
        <v>-49837</v>
      </c>
      <c r="AA252" s="8">
        <v>42720.96</v>
      </c>
    </row>
    <row r="253" spans="1:27" ht="12.75">
      <c r="A253" s="35">
        <v>6</v>
      </c>
      <c r="B253" s="35">
        <v>9</v>
      </c>
      <c r="C253" s="35">
        <v>1</v>
      </c>
      <c r="D253" s="36" t="s">
        <v>309</v>
      </c>
      <c r="E253" s="37">
        <v>140</v>
      </c>
      <c r="F253" s="7" t="s">
        <v>309</v>
      </c>
      <c r="G253" s="55" t="s">
        <v>319</v>
      </c>
      <c r="H253" s="8">
        <v>55020</v>
      </c>
      <c r="I253" s="8">
        <v>0</v>
      </c>
      <c r="J253" s="8">
        <v>55020</v>
      </c>
      <c r="K253" s="8">
        <v>23003.36</v>
      </c>
      <c r="L253" s="8">
        <v>0</v>
      </c>
      <c r="M253" s="8">
        <v>23003.36</v>
      </c>
      <c r="N253" s="9">
        <v>41.8</v>
      </c>
      <c r="O253" s="9"/>
      <c r="P253" s="9">
        <v>41.8</v>
      </c>
      <c r="Q253" s="8">
        <v>56820</v>
      </c>
      <c r="R253" s="8">
        <v>0</v>
      </c>
      <c r="S253" s="8">
        <v>56820</v>
      </c>
      <c r="T253" s="8">
        <v>11695.19</v>
      </c>
      <c r="U253" s="8">
        <v>0</v>
      </c>
      <c r="V253" s="8">
        <v>11695.19</v>
      </c>
      <c r="W253" s="9">
        <v>20.58</v>
      </c>
      <c r="X253" s="9"/>
      <c r="Y253" s="9">
        <v>20.58</v>
      </c>
      <c r="Z253" s="8">
        <v>-1800</v>
      </c>
      <c r="AA253" s="8">
        <v>11308.17</v>
      </c>
    </row>
    <row r="254" spans="1:27" ht="12.75">
      <c r="A254" s="35">
        <v>6</v>
      </c>
      <c r="B254" s="35">
        <v>62</v>
      </c>
      <c r="C254" s="35">
        <v>1</v>
      </c>
      <c r="D254" s="36" t="s">
        <v>309</v>
      </c>
      <c r="E254" s="37">
        <v>198</v>
      </c>
      <c r="F254" s="7" t="s">
        <v>309</v>
      </c>
      <c r="G254" s="55" t="s">
        <v>320</v>
      </c>
      <c r="H254" s="8">
        <v>109100</v>
      </c>
      <c r="I254" s="8">
        <v>0</v>
      </c>
      <c r="J254" s="8">
        <v>109100</v>
      </c>
      <c r="K254" s="8">
        <v>21200</v>
      </c>
      <c r="L254" s="8">
        <v>0</v>
      </c>
      <c r="M254" s="8">
        <v>21200</v>
      </c>
      <c r="N254" s="9">
        <v>19.43</v>
      </c>
      <c r="O254" s="9"/>
      <c r="P254" s="9">
        <v>19.43</v>
      </c>
      <c r="Q254" s="8">
        <v>109100</v>
      </c>
      <c r="R254" s="8">
        <v>0</v>
      </c>
      <c r="S254" s="8">
        <v>109100</v>
      </c>
      <c r="T254" s="8">
        <v>3235.95</v>
      </c>
      <c r="U254" s="8">
        <v>0</v>
      </c>
      <c r="V254" s="8">
        <v>3235.95</v>
      </c>
      <c r="W254" s="9">
        <v>2.96</v>
      </c>
      <c r="X254" s="9"/>
      <c r="Y254" s="9">
        <v>2.96</v>
      </c>
      <c r="Z254" s="8">
        <v>0</v>
      </c>
      <c r="AA254" s="8">
        <v>17964.05</v>
      </c>
    </row>
    <row r="255" spans="1:27" ht="12.75">
      <c r="A255" s="35">
        <v>6</v>
      </c>
      <c r="B255" s="35">
        <v>8</v>
      </c>
      <c r="C255" s="35">
        <v>1</v>
      </c>
      <c r="D255" s="36" t="s">
        <v>309</v>
      </c>
      <c r="E255" s="37">
        <v>265</v>
      </c>
      <c r="F255" s="7" t="s">
        <v>309</v>
      </c>
      <c r="G255" s="55" t="s">
        <v>321</v>
      </c>
      <c r="H255" s="8">
        <v>7441432</v>
      </c>
      <c r="I255" s="8">
        <v>1565557</v>
      </c>
      <c r="J255" s="8">
        <v>5875875</v>
      </c>
      <c r="K255" s="8">
        <v>1175732.09</v>
      </c>
      <c r="L255" s="8">
        <v>5227.5</v>
      </c>
      <c r="M255" s="8">
        <v>1170504.59</v>
      </c>
      <c r="N255" s="9">
        <v>15.79</v>
      </c>
      <c r="O255" s="9">
        <v>0.33</v>
      </c>
      <c r="P255" s="9">
        <v>19.92</v>
      </c>
      <c r="Q255" s="8">
        <v>7441432</v>
      </c>
      <c r="R255" s="8">
        <v>1984882</v>
      </c>
      <c r="S255" s="8">
        <v>5456550</v>
      </c>
      <c r="T255" s="8">
        <v>1295036.93</v>
      </c>
      <c r="U255" s="8">
        <v>36731.98</v>
      </c>
      <c r="V255" s="8">
        <v>1258304.95</v>
      </c>
      <c r="W255" s="9">
        <v>17.4</v>
      </c>
      <c r="X255" s="9">
        <v>1.85</v>
      </c>
      <c r="Y255" s="9">
        <v>23.06</v>
      </c>
      <c r="Z255" s="8">
        <v>419325</v>
      </c>
      <c r="AA255" s="8">
        <v>-87800.36</v>
      </c>
    </row>
    <row r="256" spans="1:27" ht="12.75">
      <c r="A256" s="35">
        <v>6</v>
      </c>
      <c r="B256" s="35">
        <v>8</v>
      </c>
      <c r="C256" s="35">
        <v>7</v>
      </c>
      <c r="D256" s="36" t="s">
        <v>309</v>
      </c>
      <c r="E256" s="37">
        <v>244</v>
      </c>
      <c r="F256" s="7" t="s">
        <v>309</v>
      </c>
      <c r="G256" s="55" t="s">
        <v>322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9"/>
      <c r="O256" s="9"/>
      <c r="P256" s="9"/>
      <c r="Q256" s="8">
        <v>0</v>
      </c>
      <c r="R256" s="8">
        <v>0</v>
      </c>
      <c r="S256" s="8">
        <v>0</v>
      </c>
      <c r="T256" s="8">
        <v>0</v>
      </c>
      <c r="U256" s="8">
        <v>0</v>
      </c>
      <c r="V256" s="8">
        <v>0</v>
      </c>
      <c r="W256" s="9"/>
      <c r="X256" s="9"/>
      <c r="Y256" s="9"/>
      <c r="Z256" s="8">
        <v>0</v>
      </c>
      <c r="AA256" s="8">
        <v>0</v>
      </c>
    </row>
    <row r="257" spans="1:27" ht="12.75">
      <c r="A257" s="35">
        <v>6</v>
      </c>
      <c r="B257" s="35">
        <v>9</v>
      </c>
      <c r="C257" s="35">
        <v>11</v>
      </c>
      <c r="D257" s="36" t="s">
        <v>309</v>
      </c>
      <c r="E257" s="37">
        <v>252</v>
      </c>
      <c r="F257" s="7" t="s">
        <v>309</v>
      </c>
      <c r="G257" s="55" t="s">
        <v>323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9"/>
      <c r="O257" s="9"/>
      <c r="P257" s="9"/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9"/>
      <c r="X257" s="9"/>
      <c r="Y257" s="9"/>
      <c r="Z257" s="8">
        <v>0</v>
      </c>
      <c r="AA257" s="8">
        <v>0</v>
      </c>
    </row>
  </sheetData>
  <sheetProtection/>
  <mergeCells count="33"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  <mergeCell ref="O5:P5"/>
    <mergeCell ref="Q5:Q6"/>
    <mergeCell ref="Z7:AA7"/>
    <mergeCell ref="R5:S5"/>
    <mergeCell ref="T5:T6"/>
    <mergeCell ref="U5:V5"/>
    <mergeCell ref="W5:W6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A4:A7"/>
    <mergeCell ref="B4:B7"/>
    <mergeCell ref="C4:C7"/>
    <mergeCell ref="D4:D7"/>
    <mergeCell ref="E4:E7"/>
    <mergeCell ref="F4:G7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G258"/>
  <sheetViews>
    <sheetView zoomScale="80" zoomScaleNormal="80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" sqref="F4:G7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4" width="14.57421875" style="17" customWidth="1"/>
    <col min="15" max="19" width="8.7109375" style="17" customWidth="1"/>
    <col min="20" max="21" width="14.28125" style="17" customWidth="1"/>
    <col min="22" max="16384" width="9.140625" style="17" customWidth="1"/>
  </cols>
  <sheetData>
    <row r="1" spans="1:33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17" s="19" customFormat="1" ht="18">
      <c r="A2" s="18" t="str">
        <f>'Spis tabel'!B5</f>
        <v>Tabela 3. Zadłużenie budżetów jst wg stanu na koniec  1 kwartału 2014 roku.</v>
      </c>
      <c r="L2" s="18"/>
      <c r="M2" s="18"/>
      <c r="N2" s="18"/>
      <c r="O2" s="18"/>
      <c r="P2" s="18"/>
      <c r="Q2" s="18"/>
    </row>
    <row r="3" spans="1:21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19" ht="31.5" customHeight="1">
      <c r="A4" s="90" t="s">
        <v>0</v>
      </c>
      <c r="B4" s="90" t="s">
        <v>1</v>
      </c>
      <c r="C4" s="90" t="s">
        <v>2</v>
      </c>
      <c r="D4" s="90" t="s">
        <v>3</v>
      </c>
      <c r="E4" s="90" t="s">
        <v>56</v>
      </c>
      <c r="F4" s="90" t="s">
        <v>59</v>
      </c>
      <c r="G4" s="90"/>
      <c r="H4" s="90" t="s">
        <v>12</v>
      </c>
      <c r="I4" s="90"/>
      <c r="J4" s="90" t="s">
        <v>62</v>
      </c>
      <c r="K4" s="90"/>
      <c r="L4" s="90"/>
      <c r="M4" s="90"/>
      <c r="N4" s="90"/>
      <c r="O4" s="90" t="s">
        <v>23</v>
      </c>
      <c r="P4" s="90"/>
      <c r="Q4" s="90"/>
      <c r="R4" s="88" t="s">
        <v>27</v>
      </c>
      <c r="S4" s="88"/>
    </row>
    <row r="5" spans="1:19" ht="12.75">
      <c r="A5" s="90"/>
      <c r="B5" s="90"/>
      <c r="C5" s="90"/>
      <c r="D5" s="90"/>
      <c r="E5" s="90"/>
      <c r="F5" s="90"/>
      <c r="G5" s="90"/>
      <c r="H5" s="90" t="s">
        <v>4</v>
      </c>
      <c r="I5" s="90" t="s">
        <v>5</v>
      </c>
      <c r="J5" s="89" t="s">
        <v>24</v>
      </c>
      <c r="K5" s="89" t="s">
        <v>63</v>
      </c>
      <c r="L5" s="89"/>
      <c r="M5" s="89"/>
      <c r="N5" s="89"/>
      <c r="O5" s="92" t="s">
        <v>28</v>
      </c>
      <c r="P5" s="92" t="s">
        <v>26</v>
      </c>
      <c r="Q5" s="92" t="s">
        <v>29</v>
      </c>
      <c r="R5" s="92" t="s">
        <v>30</v>
      </c>
      <c r="S5" s="92" t="s">
        <v>31</v>
      </c>
    </row>
    <row r="6" spans="1:19" ht="12.75">
      <c r="A6" s="90"/>
      <c r="B6" s="90"/>
      <c r="C6" s="90"/>
      <c r="D6" s="90"/>
      <c r="E6" s="90"/>
      <c r="F6" s="90"/>
      <c r="G6" s="90"/>
      <c r="H6" s="90"/>
      <c r="I6" s="90"/>
      <c r="J6" s="89"/>
      <c r="K6" s="91" t="s">
        <v>64</v>
      </c>
      <c r="L6" s="91" t="s">
        <v>65</v>
      </c>
      <c r="M6" s="21" t="s">
        <v>25</v>
      </c>
      <c r="N6" s="91" t="s">
        <v>66</v>
      </c>
      <c r="O6" s="92"/>
      <c r="P6" s="92"/>
      <c r="Q6" s="92"/>
      <c r="R6" s="92"/>
      <c r="S6" s="92"/>
    </row>
    <row r="7" spans="1:19" ht="66.75" customHeight="1">
      <c r="A7" s="90"/>
      <c r="B7" s="90"/>
      <c r="C7" s="90"/>
      <c r="D7" s="90"/>
      <c r="E7" s="90"/>
      <c r="F7" s="90"/>
      <c r="G7" s="90"/>
      <c r="H7" s="90"/>
      <c r="I7" s="90"/>
      <c r="J7" s="89"/>
      <c r="K7" s="91"/>
      <c r="L7" s="91"/>
      <c r="M7" s="45" t="s">
        <v>85</v>
      </c>
      <c r="N7" s="91"/>
      <c r="O7" s="92"/>
      <c r="P7" s="92"/>
      <c r="Q7" s="92"/>
      <c r="R7" s="92"/>
      <c r="S7" s="92"/>
    </row>
    <row r="8" spans="1:19" s="22" customFormat="1" ht="15">
      <c r="A8" s="93"/>
      <c r="B8" s="93"/>
      <c r="C8" s="93"/>
      <c r="D8" s="93"/>
      <c r="E8" s="93"/>
      <c r="F8" s="93"/>
      <c r="G8" s="93"/>
      <c r="H8" s="93" t="s">
        <v>10</v>
      </c>
      <c r="I8" s="93"/>
      <c r="J8" s="93"/>
      <c r="K8" s="93"/>
      <c r="L8" s="93"/>
      <c r="M8" s="93"/>
      <c r="N8" s="93"/>
      <c r="O8" s="94" t="s">
        <v>11</v>
      </c>
      <c r="P8" s="94"/>
      <c r="Q8" s="94"/>
      <c r="R8" s="94"/>
      <c r="S8" s="94"/>
    </row>
    <row r="9" spans="1:19" ht="15" customHeight="1">
      <c r="A9" s="44">
        <v>1</v>
      </c>
      <c r="B9" s="44">
        <v>2</v>
      </c>
      <c r="C9" s="44">
        <v>3</v>
      </c>
      <c r="D9" s="44">
        <v>4</v>
      </c>
      <c r="E9" s="44">
        <v>5</v>
      </c>
      <c r="F9" s="87">
        <v>6</v>
      </c>
      <c r="G9" s="87"/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  <c r="N9" s="44">
        <v>13</v>
      </c>
      <c r="O9" s="44">
        <v>14</v>
      </c>
      <c r="P9" s="44">
        <v>15</v>
      </c>
      <c r="Q9" s="44">
        <v>16</v>
      </c>
      <c r="R9" s="44">
        <v>17</v>
      </c>
      <c r="S9" s="44">
        <v>18</v>
      </c>
    </row>
    <row r="10" spans="1:19" s="28" customFormat="1" ht="12.75">
      <c r="A10" s="35">
        <v>6</v>
      </c>
      <c r="B10" s="35">
        <v>2</v>
      </c>
      <c r="C10" s="35">
        <v>1</v>
      </c>
      <c r="D10" s="36">
        <v>1</v>
      </c>
      <c r="E10" s="37"/>
      <c r="F10" s="29" t="s">
        <v>86</v>
      </c>
      <c r="G10" s="57" t="s">
        <v>87</v>
      </c>
      <c r="H10" s="30">
        <v>115388805</v>
      </c>
      <c r="I10" s="30">
        <v>19365119.42</v>
      </c>
      <c r="J10" s="30">
        <v>26635575</v>
      </c>
      <c r="K10" s="30">
        <v>0</v>
      </c>
      <c r="L10" s="30">
        <v>26635575</v>
      </c>
      <c r="M10" s="30">
        <v>0</v>
      </c>
      <c r="N10" s="30">
        <v>0</v>
      </c>
      <c r="O10" s="31">
        <v>0</v>
      </c>
      <c r="P10" s="31">
        <v>100</v>
      </c>
      <c r="Q10" s="31">
        <v>0</v>
      </c>
      <c r="R10" s="31">
        <v>23.08</v>
      </c>
      <c r="S10" s="31">
        <v>23.08</v>
      </c>
    </row>
    <row r="11" spans="1:19" ht="12.75">
      <c r="A11" s="35">
        <v>6</v>
      </c>
      <c r="B11" s="35">
        <v>16</v>
      </c>
      <c r="C11" s="35">
        <v>1</v>
      </c>
      <c r="D11" s="36">
        <v>1</v>
      </c>
      <c r="E11" s="37"/>
      <c r="F11" s="29" t="s">
        <v>86</v>
      </c>
      <c r="G11" s="57" t="s">
        <v>88</v>
      </c>
      <c r="H11" s="30">
        <v>47774212</v>
      </c>
      <c r="I11" s="30">
        <v>13009020.65</v>
      </c>
      <c r="J11" s="30">
        <v>21510000</v>
      </c>
      <c r="K11" s="30">
        <v>0</v>
      </c>
      <c r="L11" s="30">
        <v>21510000</v>
      </c>
      <c r="M11" s="30">
        <v>0</v>
      </c>
      <c r="N11" s="30">
        <v>0</v>
      </c>
      <c r="O11" s="31">
        <v>0</v>
      </c>
      <c r="P11" s="31">
        <v>100</v>
      </c>
      <c r="Q11" s="31">
        <v>0</v>
      </c>
      <c r="R11" s="31">
        <v>45.02</v>
      </c>
      <c r="S11" s="31">
        <v>45.02</v>
      </c>
    </row>
    <row r="12" spans="1:19" ht="12.75">
      <c r="A12" s="35">
        <v>6</v>
      </c>
      <c r="B12" s="35">
        <v>4</v>
      </c>
      <c r="C12" s="35">
        <v>1</v>
      </c>
      <c r="D12" s="36">
        <v>1</v>
      </c>
      <c r="E12" s="37"/>
      <c r="F12" s="29" t="s">
        <v>86</v>
      </c>
      <c r="G12" s="57" t="s">
        <v>89</v>
      </c>
      <c r="H12" s="30">
        <v>64926668</v>
      </c>
      <c r="I12" s="30">
        <v>13493743.22</v>
      </c>
      <c r="J12" s="30">
        <v>21184900</v>
      </c>
      <c r="K12" s="30">
        <v>0</v>
      </c>
      <c r="L12" s="30">
        <v>21069900</v>
      </c>
      <c r="M12" s="30">
        <v>0</v>
      </c>
      <c r="N12" s="30">
        <v>115000</v>
      </c>
      <c r="O12" s="31">
        <v>0</v>
      </c>
      <c r="P12" s="31">
        <v>99.45</v>
      </c>
      <c r="Q12" s="31">
        <v>0.54</v>
      </c>
      <c r="R12" s="31">
        <v>32.62</v>
      </c>
      <c r="S12" s="31">
        <v>32.62</v>
      </c>
    </row>
    <row r="13" spans="1:19" ht="12.75">
      <c r="A13" s="35">
        <v>6</v>
      </c>
      <c r="B13" s="35">
        <v>6</v>
      </c>
      <c r="C13" s="35">
        <v>1</v>
      </c>
      <c r="D13" s="36">
        <v>1</v>
      </c>
      <c r="E13" s="37"/>
      <c r="F13" s="29" t="s">
        <v>86</v>
      </c>
      <c r="G13" s="57" t="s">
        <v>90</v>
      </c>
      <c r="H13" s="30">
        <v>57497002</v>
      </c>
      <c r="I13" s="30">
        <v>13619837.72</v>
      </c>
      <c r="J13" s="30">
        <v>10941575</v>
      </c>
      <c r="K13" s="30">
        <v>0</v>
      </c>
      <c r="L13" s="30">
        <v>10941575</v>
      </c>
      <c r="M13" s="30">
        <v>1600000</v>
      </c>
      <c r="N13" s="30">
        <v>0</v>
      </c>
      <c r="O13" s="31">
        <v>0</v>
      </c>
      <c r="P13" s="31">
        <v>100</v>
      </c>
      <c r="Q13" s="31">
        <v>0</v>
      </c>
      <c r="R13" s="31">
        <v>19.02</v>
      </c>
      <c r="S13" s="31">
        <v>16.24</v>
      </c>
    </row>
    <row r="14" spans="1:19" ht="12.75">
      <c r="A14" s="35">
        <v>6</v>
      </c>
      <c r="B14" s="35">
        <v>7</v>
      </c>
      <c r="C14" s="35">
        <v>1</v>
      </c>
      <c r="D14" s="36">
        <v>1</v>
      </c>
      <c r="E14" s="37"/>
      <c r="F14" s="29" t="s">
        <v>86</v>
      </c>
      <c r="G14" s="57" t="s">
        <v>91</v>
      </c>
      <c r="H14" s="30">
        <v>102458405</v>
      </c>
      <c r="I14" s="30">
        <v>24882298.92</v>
      </c>
      <c r="J14" s="30">
        <v>29402101.75</v>
      </c>
      <c r="K14" s="30">
        <v>0</v>
      </c>
      <c r="L14" s="30">
        <v>29402101.75</v>
      </c>
      <c r="M14" s="30">
        <v>0</v>
      </c>
      <c r="N14" s="30">
        <v>0</v>
      </c>
      <c r="O14" s="31">
        <v>0</v>
      </c>
      <c r="P14" s="31">
        <v>100</v>
      </c>
      <c r="Q14" s="31">
        <v>0</v>
      </c>
      <c r="R14" s="31">
        <v>28.69</v>
      </c>
      <c r="S14" s="31">
        <v>28.69</v>
      </c>
    </row>
    <row r="15" spans="1:19" ht="12.75">
      <c r="A15" s="35">
        <v>6</v>
      </c>
      <c r="B15" s="35">
        <v>8</v>
      </c>
      <c r="C15" s="35">
        <v>1</v>
      </c>
      <c r="D15" s="36">
        <v>1</v>
      </c>
      <c r="E15" s="37"/>
      <c r="F15" s="29" t="s">
        <v>86</v>
      </c>
      <c r="G15" s="57" t="s">
        <v>92</v>
      </c>
      <c r="H15" s="30">
        <v>78091718</v>
      </c>
      <c r="I15" s="30">
        <v>18233833.86</v>
      </c>
      <c r="J15" s="30">
        <v>18268259.79</v>
      </c>
      <c r="K15" s="30">
        <v>0</v>
      </c>
      <c r="L15" s="30">
        <v>18268259.79</v>
      </c>
      <c r="M15" s="30">
        <v>0</v>
      </c>
      <c r="N15" s="30">
        <v>0</v>
      </c>
      <c r="O15" s="31">
        <v>0</v>
      </c>
      <c r="P15" s="31">
        <v>100</v>
      </c>
      <c r="Q15" s="31">
        <v>0</v>
      </c>
      <c r="R15" s="31">
        <v>23.39</v>
      </c>
      <c r="S15" s="31">
        <v>23.39</v>
      </c>
    </row>
    <row r="16" spans="1:19" ht="12.75">
      <c r="A16" s="35">
        <v>6</v>
      </c>
      <c r="B16" s="35">
        <v>11</v>
      </c>
      <c r="C16" s="35">
        <v>1</v>
      </c>
      <c r="D16" s="36">
        <v>1</v>
      </c>
      <c r="E16" s="37"/>
      <c r="F16" s="29" t="s">
        <v>86</v>
      </c>
      <c r="G16" s="57" t="s">
        <v>93</v>
      </c>
      <c r="H16" s="30">
        <v>81170349</v>
      </c>
      <c r="I16" s="30">
        <v>24341964.28</v>
      </c>
      <c r="J16" s="30">
        <v>33802842.47</v>
      </c>
      <c r="K16" s="30">
        <v>0</v>
      </c>
      <c r="L16" s="30">
        <v>33757500</v>
      </c>
      <c r="M16" s="30">
        <v>0</v>
      </c>
      <c r="N16" s="30">
        <v>45342.47</v>
      </c>
      <c r="O16" s="31">
        <v>0</v>
      </c>
      <c r="P16" s="31">
        <v>99.86</v>
      </c>
      <c r="Q16" s="31">
        <v>0.13</v>
      </c>
      <c r="R16" s="31">
        <v>41.64</v>
      </c>
      <c r="S16" s="31">
        <v>41.64</v>
      </c>
    </row>
    <row r="17" spans="1:19" ht="12.75">
      <c r="A17" s="35">
        <v>6</v>
      </c>
      <c r="B17" s="35">
        <v>1</v>
      </c>
      <c r="C17" s="35">
        <v>1</v>
      </c>
      <c r="D17" s="36">
        <v>1</v>
      </c>
      <c r="E17" s="37"/>
      <c r="F17" s="29" t="s">
        <v>86</v>
      </c>
      <c r="G17" s="57" t="s">
        <v>94</v>
      </c>
      <c r="H17" s="30">
        <v>50679885.36</v>
      </c>
      <c r="I17" s="30">
        <v>14285406.64</v>
      </c>
      <c r="J17" s="30">
        <v>16500000</v>
      </c>
      <c r="K17" s="30">
        <v>0</v>
      </c>
      <c r="L17" s="30">
        <v>16500000</v>
      </c>
      <c r="M17" s="30">
        <v>0</v>
      </c>
      <c r="N17" s="30">
        <v>0</v>
      </c>
      <c r="O17" s="31">
        <v>0</v>
      </c>
      <c r="P17" s="31">
        <v>100</v>
      </c>
      <c r="Q17" s="31">
        <v>0</v>
      </c>
      <c r="R17" s="31">
        <v>32.55</v>
      </c>
      <c r="S17" s="31">
        <v>32.55</v>
      </c>
    </row>
    <row r="18" spans="1:19" ht="12.75">
      <c r="A18" s="35">
        <v>6</v>
      </c>
      <c r="B18" s="35">
        <v>14</v>
      </c>
      <c r="C18" s="35">
        <v>1</v>
      </c>
      <c r="D18" s="36">
        <v>1</v>
      </c>
      <c r="E18" s="37"/>
      <c r="F18" s="29" t="s">
        <v>86</v>
      </c>
      <c r="G18" s="57" t="s">
        <v>95</v>
      </c>
      <c r="H18" s="30">
        <v>201384140</v>
      </c>
      <c r="I18" s="30">
        <v>48810849.33</v>
      </c>
      <c r="J18" s="30">
        <v>80653854.3</v>
      </c>
      <c r="K18" s="30">
        <v>0</v>
      </c>
      <c r="L18" s="30">
        <v>80653854.3</v>
      </c>
      <c r="M18" s="30">
        <v>0</v>
      </c>
      <c r="N18" s="30">
        <v>0</v>
      </c>
      <c r="O18" s="31">
        <v>0</v>
      </c>
      <c r="P18" s="31">
        <v>100</v>
      </c>
      <c r="Q18" s="31">
        <v>0</v>
      </c>
      <c r="R18" s="31">
        <v>40.04</v>
      </c>
      <c r="S18" s="31">
        <v>40.04</v>
      </c>
    </row>
    <row r="19" spans="1:19" ht="12.75">
      <c r="A19" s="35">
        <v>6</v>
      </c>
      <c r="B19" s="35">
        <v>15</v>
      </c>
      <c r="C19" s="35">
        <v>1</v>
      </c>
      <c r="D19" s="36">
        <v>1</v>
      </c>
      <c r="E19" s="37"/>
      <c r="F19" s="29" t="s">
        <v>86</v>
      </c>
      <c r="G19" s="57" t="s">
        <v>96</v>
      </c>
      <c r="H19" s="30">
        <v>51234888.76</v>
      </c>
      <c r="I19" s="30">
        <v>13154888.59</v>
      </c>
      <c r="J19" s="30">
        <v>14085064.48</v>
      </c>
      <c r="K19" s="30">
        <v>0</v>
      </c>
      <c r="L19" s="30">
        <v>14037350</v>
      </c>
      <c r="M19" s="30">
        <v>0</v>
      </c>
      <c r="N19" s="30">
        <v>47714.48</v>
      </c>
      <c r="O19" s="31">
        <v>0</v>
      </c>
      <c r="P19" s="31">
        <v>99.66</v>
      </c>
      <c r="Q19" s="31">
        <v>0.33</v>
      </c>
      <c r="R19" s="31">
        <v>27.49</v>
      </c>
      <c r="S19" s="31">
        <v>27.49</v>
      </c>
    </row>
    <row r="20" spans="1:19" ht="12.75">
      <c r="A20" s="35">
        <v>6</v>
      </c>
      <c r="B20" s="35">
        <v>3</v>
      </c>
      <c r="C20" s="35">
        <v>1</v>
      </c>
      <c r="D20" s="36">
        <v>1</v>
      </c>
      <c r="E20" s="37"/>
      <c r="F20" s="29" t="s">
        <v>86</v>
      </c>
      <c r="G20" s="57" t="s">
        <v>97</v>
      </c>
      <c r="H20" s="30">
        <v>13937450.44</v>
      </c>
      <c r="I20" s="30">
        <v>4132011.25</v>
      </c>
      <c r="J20" s="30">
        <v>9074238.47</v>
      </c>
      <c r="K20" s="30">
        <v>0</v>
      </c>
      <c r="L20" s="30">
        <v>9060000</v>
      </c>
      <c r="M20" s="30">
        <v>1420915</v>
      </c>
      <c r="N20" s="30">
        <v>14238.47</v>
      </c>
      <c r="O20" s="31">
        <v>0</v>
      </c>
      <c r="P20" s="31">
        <v>99.84</v>
      </c>
      <c r="Q20" s="31">
        <v>0.15</v>
      </c>
      <c r="R20" s="31">
        <v>65.1</v>
      </c>
      <c r="S20" s="31">
        <v>54.91</v>
      </c>
    </row>
    <row r="21" spans="1:19" ht="12.75">
      <c r="A21" s="35">
        <v>6</v>
      </c>
      <c r="B21" s="35">
        <v>11</v>
      </c>
      <c r="C21" s="35">
        <v>2</v>
      </c>
      <c r="D21" s="36">
        <v>1</v>
      </c>
      <c r="E21" s="37"/>
      <c r="F21" s="29" t="s">
        <v>86</v>
      </c>
      <c r="G21" s="57" t="s">
        <v>98</v>
      </c>
      <c r="H21" s="30">
        <v>8540647</v>
      </c>
      <c r="I21" s="30">
        <v>2382019.73</v>
      </c>
      <c r="J21" s="30">
        <v>1807974.07</v>
      </c>
      <c r="K21" s="30">
        <v>0</v>
      </c>
      <c r="L21" s="30">
        <v>1807974.07</v>
      </c>
      <c r="M21" s="30">
        <v>0</v>
      </c>
      <c r="N21" s="30">
        <v>0</v>
      </c>
      <c r="O21" s="31">
        <v>0</v>
      </c>
      <c r="P21" s="31">
        <v>100</v>
      </c>
      <c r="Q21" s="31">
        <v>0</v>
      </c>
      <c r="R21" s="31">
        <v>21.16</v>
      </c>
      <c r="S21" s="31">
        <v>21.16</v>
      </c>
    </row>
    <row r="22" spans="1:19" ht="12.75">
      <c r="A22" s="35">
        <v>6</v>
      </c>
      <c r="B22" s="35">
        <v>17</v>
      </c>
      <c r="C22" s="35">
        <v>1</v>
      </c>
      <c r="D22" s="36">
        <v>1</v>
      </c>
      <c r="E22" s="37"/>
      <c r="F22" s="29" t="s">
        <v>86</v>
      </c>
      <c r="G22" s="57" t="s">
        <v>99</v>
      </c>
      <c r="H22" s="30">
        <v>104314672.96</v>
      </c>
      <c r="I22" s="30">
        <v>31979992.02</v>
      </c>
      <c r="J22" s="30">
        <v>119035.58</v>
      </c>
      <c r="K22" s="30">
        <v>0</v>
      </c>
      <c r="L22" s="30">
        <v>119035.58</v>
      </c>
      <c r="M22" s="30">
        <v>0</v>
      </c>
      <c r="N22" s="30">
        <v>0</v>
      </c>
      <c r="O22" s="31">
        <v>0</v>
      </c>
      <c r="P22" s="31">
        <v>100</v>
      </c>
      <c r="Q22" s="31">
        <v>0</v>
      </c>
      <c r="R22" s="31">
        <v>0.11</v>
      </c>
      <c r="S22" s="31">
        <v>0.11</v>
      </c>
    </row>
    <row r="23" spans="1:19" ht="12.75">
      <c r="A23" s="35">
        <v>6</v>
      </c>
      <c r="B23" s="35">
        <v>1</v>
      </c>
      <c r="C23" s="35">
        <v>2</v>
      </c>
      <c r="D23" s="36">
        <v>1</v>
      </c>
      <c r="E23" s="37"/>
      <c r="F23" s="29" t="s">
        <v>86</v>
      </c>
      <c r="G23" s="57" t="s">
        <v>100</v>
      </c>
      <c r="H23" s="30">
        <v>18639463.5</v>
      </c>
      <c r="I23" s="30">
        <v>5193996.41</v>
      </c>
      <c r="J23" s="30">
        <v>3994500</v>
      </c>
      <c r="K23" s="30">
        <v>0</v>
      </c>
      <c r="L23" s="30">
        <v>3994500</v>
      </c>
      <c r="M23" s="30">
        <v>0</v>
      </c>
      <c r="N23" s="30">
        <v>0</v>
      </c>
      <c r="O23" s="31">
        <v>0</v>
      </c>
      <c r="P23" s="31">
        <v>100</v>
      </c>
      <c r="Q23" s="31">
        <v>0</v>
      </c>
      <c r="R23" s="31">
        <v>21.43</v>
      </c>
      <c r="S23" s="31">
        <v>21.43</v>
      </c>
    </row>
    <row r="24" spans="1:19" ht="12.75">
      <c r="A24" s="35">
        <v>6</v>
      </c>
      <c r="B24" s="35">
        <v>18</v>
      </c>
      <c r="C24" s="35">
        <v>1</v>
      </c>
      <c r="D24" s="36">
        <v>1</v>
      </c>
      <c r="E24" s="37"/>
      <c r="F24" s="29" t="s">
        <v>86</v>
      </c>
      <c r="G24" s="57" t="s">
        <v>101</v>
      </c>
      <c r="H24" s="30">
        <v>56225823</v>
      </c>
      <c r="I24" s="30">
        <v>16429812.54</v>
      </c>
      <c r="J24" s="30">
        <v>18083065</v>
      </c>
      <c r="K24" s="30">
        <v>0</v>
      </c>
      <c r="L24" s="30">
        <v>18083065</v>
      </c>
      <c r="M24" s="30">
        <v>0</v>
      </c>
      <c r="N24" s="30">
        <v>0</v>
      </c>
      <c r="O24" s="31">
        <v>0</v>
      </c>
      <c r="P24" s="31">
        <v>100</v>
      </c>
      <c r="Q24" s="31">
        <v>0</v>
      </c>
      <c r="R24" s="31">
        <v>32.16</v>
      </c>
      <c r="S24" s="31">
        <v>32.16</v>
      </c>
    </row>
    <row r="25" spans="1:19" ht="12.75">
      <c r="A25" s="35">
        <v>6</v>
      </c>
      <c r="B25" s="35">
        <v>19</v>
      </c>
      <c r="C25" s="35">
        <v>1</v>
      </c>
      <c r="D25" s="36">
        <v>1</v>
      </c>
      <c r="E25" s="37"/>
      <c r="F25" s="29" t="s">
        <v>86</v>
      </c>
      <c r="G25" s="57" t="s">
        <v>102</v>
      </c>
      <c r="H25" s="30">
        <v>38943367</v>
      </c>
      <c r="I25" s="30">
        <v>10407403.39</v>
      </c>
      <c r="J25" s="30">
        <v>23327699.48</v>
      </c>
      <c r="K25" s="30">
        <v>0</v>
      </c>
      <c r="L25" s="30">
        <v>23327699.48</v>
      </c>
      <c r="M25" s="30">
        <v>1522843.02</v>
      </c>
      <c r="N25" s="30">
        <v>0</v>
      </c>
      <c r="O25" s="31">
        <v>0</v>
      </c>
      <c r="P25" s="31">
        <v>100</v>
      </c>
      <c r="Q25" s="31">
        <v>0</v>
      </c>
      <c r="R25" s="31">
        <v>59.9</v>
      </c>
      <c r="S25" s="31">
        <v>55.99</v>
      </c>
    </row>
    <row r="26" spans="1:19" ht="12.75">
      <c r="A26" s="35">
        <v>6</v>
      </c>
      <c r="B26" s="35">
        <v>8</v>
      </c>
      <c r="C26" s="35">
        <v>2</v>
      </c>
      <c r="D26" s="36">
        <v>2</v>
      </c>
      <c r="E26" s="37"/>
      <c r="F26" s="29" t="s">
        <v>86</v>
      </c>
      <c r="G26" s="57" t="s">
        <v>103</v>
      </c>
      <c r="H26" s="30">
        <v>11492556.93</v>
      </c>
      <c r="I26" s="30">
        <v>3170620.28</v>
      </c>
      <c r="J26" s="30">
        <v>350166</v>
      </c>
      <c r="K26" s="30">
        <v>0</v>
      </c>
      <c r="L26" s="30">
        <v>350166</v>
      </c>
      <c r="M26" s="30">
        <v>350166</v>
      </c>
      <c r="N26" s="30">
        <v>0</v>
      </c>
      <c r="O26" s="31">
        <v>0</v>
      </c>
      <c r="P26" s="31">
        <v>100</v>
      </c>
      <c r="Q26" s="31">
        <v>0</v>
      </c>
      <c r="R26" s="31">
        <v>3.04</v>
      </c>
      <c r="S26" s="31">
        <v>0</v>
      </c>
    </row>
    <row r="27" spans="1:19" ht="12.75">
      <c r="A27" s="35">
        <v>6</v>
      </c>
      <c r="B27" s="35">
        <v>11</v>
      </c>
      <c r="C27" s="35">
        <v>3</v>
      </c>
      <c r="D27" s="36">
        <v>2</v>
      </c>
      <c r="E27" s="37"/>
      <c r="F27" s="29" t="s">
        <v>86</v>
      </c>
      <c r="G27" s="57" t="s">
        <v>104</v>
      </c>
      <c r="H27" s="30">
        <v>16994938.21</v>
      </c>
      <c r="I27" s="30">
        <v>4978524.6</v>
      </c>
      <c r="J27" s="30">
        <v>1375447</v>
      </c>
      <c r="K27" s="30">
        <v>0</v>
      </c>
      <c r="L27" s="30">
        <v>1375447</v>
      </c>
      <c r="M27" s="30">
        <v>0</v>
      </c>
      <c r="N27" s="30">
        <v>0</v>
      </c>
      <c r="O27" s="31">
        <v>0</v>
      </c>
      <c r="P27" s="31">
        <v>100</v>
      </c>
      <c r="Q27" s="31">
        <v>0</v>
      </c>
      <c r="R27" s="31">
        <v>8.09</v>
      </c>
      <c r="S27" s="31">
        <v>8.09</v>
      </c>
    </row>
    <row r="28" spans="1:19" ht="12.75">
      <c r="A28" s="35">
        <v>6</v>
      </c>
      <c r="B28" s="35">
        <v>20</v>
      </c>
      <c r="C28" s="35">
        <v>1</v>
      </c>
      <c r="D28" s="36">
        <v>2</v>
      </c>
      <c r="E28" s="37"/>
      <c r="F28" s="29" t="s">
        <v>86</v>
      </c>
      <c r="G28" s="57" t="s">
        <v>104</v>
      </c>
      <c r="H28" s="30">
        <v>13943782.34</v>
      </c>
      <c r="I28" s="30">
        <v>3604193.71</v>
      </c>
      <c r="J28" s="30">
        <v>75426</v>
      </c>
      <c r="K28" s="30">
        <v>0</v>
      </c>
      <c r="L28" s="30">
        <v>75426</v>
      </c>
      <c r="M28" s="30">
        <v>0</v>
      </c>
      <c r="N28" s="30">
        <v>0</v>
      </c>
      <c r="O28" s="31">
        <v>0</v>
      </c>
      <c r="P28" s="31">
        <v>100</v>
      </c>
      <c r="Q28" s="31">
        <v>0</v>
      </c>
      <c r="R28" s="31">
        <v>0.54</v>
      </c>
      <c r="S28" s="31">
        <v>0.54</v>
      </c>
    </row>
    <row r="29" spans="1:19" ht="12.75">
      <c r="A29" s="35">
        <v>6</v>
      </c>
      <c r="B29" s="35">
        <v>2</v>
      </c>
      <c r="C29" s="35">
        <v>2</v>
      </c>
      <c r="D29" s="36">
        <v>2</v>
      </c>
      <c r="E29" s="37"/>
      <c r="F29" s="29" t="s">
        <v>86</v>
      </c>
      <c r="G29" s="57" t="s">
        <v>105</v>
      </c>
      <c r="H29" s="30">
        <v>9982628.44</v>
      </c>
      <c r="I29" s="30">
        <v>3059619.46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1"/>
      <c r="P29" s="31"/>
      <c r="Q29" s="31"/>
      <c r="R29" s="31">
        <v>0</v>
      </c>
      <c r="S29" s="31">
        <v>0</v>
      </c>
    </row>
    <row r="30" spans="1:19" ht="12.75">
      <c r="A30" s="35">
        <v>6</v>
      </c>
      <c r="B30" s="35">
        <v>14</v>
      </c>
      <c r="C30" s="35">
        <v>2</v>
      </c>
      <c r="D30" s="36">
        <v>2</v>
      </c>
      <c r="E30" s="37"/>
      <c r="F30" s="29" t="s">
        <v>86</v>
      </c>
      <c r="G30" s="57" t="s">
        <v>106</v>
      </c>
      <c r="H30" s="30">
        <v>12651600</v>
      </c>
      <c r="I30" s="30">
        <v>3254466.69</v>
      </c>
      <c r="J30" s="30">
        <v>849735.89</v>
      </c>
      <c r="K30" s="30">
        <v>0</v>
      </c>
      <c r="L30" s="30">
        <v>849735.89</v>
      </c>
      <c r="M30" s="30">
        <v>0</v>
      </c>
      <c r="N30" s="30">
        <v>0</v>
      </c>
      <c r="O30" s="31">
        <v>0</v>
      </c>
      <c r="P30" s="31">
        <v>100</v>
      </c>
      <c r="Q30" s="31">
        <v>0</v>
      </c>
      <c r="R30" s="31">
        <v>6.71</v>
      </c>
      <c r="S30" s="31">
        <v>6.71</v>
      </c>
    </row>
    <row r="31" spans="1:19" ht="12.75">
      <c r="A31" s="35">
        <v>6</v>
      </c>
      <c r="B31" s="35">
        <v>5</v>
      </c>
      <c r="C31" s="35">
        <v>1</v>
      </c>
      <c r="D31" s="36">
        <v>2</v>
      </c>
      <c r="E31" s="37"/>
      <c r="F31" s="29" t="s">
        <v>86</v>
      </c>
      <c r="G31" s="57" t="s">
        <v>107</v>
      </c>
      <c r="H31" s="30">
        <v>10922421.74</v>
      </c>
      <c r="I31" s="30">
        <v>2648527.42</v>
      </c>
      <c r="J31" s="30">
        <v>3537016.26</v>
      </c>
      <c r="K31" s="30">
        <v>0</v>
      </c>
      <c r="L31" s="30">
        <v>3537016.26</v>
      </c>
      <c r="M31" s="30">
        <v>97693.13</v>
      </c>
      <c r="N31" s="30">
        <v>0</v>
      </c>
      <c r="O31" s="31">
        <v>0</v>
      </c>
      <c r="P31" s="31">
        <v>100</v>
      </c>
      <c r="Q31" s="31">
        <v>0</v>
      </c>
      <c r="R31" s="31">
        <v>32.38</v>
      </c>
      <c r="S31" s="31">
        <v>31.48</v>
      </c>
    </row>
    <row r="32" spans="1:19" ht="12.75">
      <c r="A32" s="35">
        <v>6</v>
      </c>
      <c r="B32" s="35">
        <v>18</v>
      </c>
      <c r="C32" s="35">
        <v>2</v>
      </c>
      <c r="D32" s="36">
        <v>2</v>
      </c>
      <c r="E32" s="37"/>
      <c r="F32" s="29" t="s">
        <v>86</v>
      </c>
      <c r="G32" s="57" t="s">
        <v>108</v>
      </c>
      <c r="H32" s="30">
        <v>14089574.61</v>
      </c>
      <c r="I32" s="30">
        <v>2646585.8</v>
      </c>
      <c r="J32" s="30">
        <v>2400842.98</v>
      </c>
      <c r="K32" s="30">
        <v>0</v>
      </c>
      <c r="L32" s="30">
        <v>2400842.98</v>
      </c>
      <c r="M32" s="30">
        <v>0</v>
      </c>
      <c r="N32" s="30">
        <v>0</v>
      </c>
      <c r="O32" s="31">
        <v>0</v>
      </c>
      <c r="P32" s="31">
        <v>100</v>
      </c>
      <c r="Q32" s="31">
        <v>0</v>
      </c>
      <c r="R32" s="31">
        <v>17.03</v>
      </c>
      <c r="S32" s="31">
        <v>17.03</v>
      </c>
    </row>
    <row r="33" spans="1:19" ht="12.75">
      <c r="A33" s="35">
        <v>6</v>
      </c>
      <c r="B33" s="35">
        <v>1</v>
      </c>
      <c r="C33" s="35">
        <v>3</v>
      </c>
      <c r="D33" s="36">
        <v>2</v>
      </c>
      <c r="E33" s="37"/>
      <c r="F33" s="29" t="s">
        <v>86</v>
      </c>
      <c r="G33" s="57" t="s">
        <v>109</v>
      </c>
      <c r="H33" s="30">
        <v>32813191</v>
      </c>
      <c r="I33" s="30">
        <v>9984373.64</v>
      </c>
      <c r="J33" s="30">
        <v>9100000</v>
      </c>
      <c r="K33" s="30">
        <v>0</v>
      </c>
      <c r="L33" s="30">
        <v>9100000</v>
      </c>
      <c r="M33" s="30">
        <v>0</v>
      </c>
      <c r="N33" s="30">
        <v>0</v>
      </c>
      <c r="O33" s="31">
        <v>0</v>
      </c>
      <c r="P33" s="31">
        <v>100</v>
      </c>
      <c r="Q33" s="31">
        <v>0</v>
      </c>
      <c r="R33" s="31">
        <v>27.73</v>
      </c>
      <c r="S33" s="31">
        <v>27.73</v>
      </c>
    </row>
    <row r="34" spans="1:19" ht="12.75">
      <c r="A34" s="35">
        <v>6</v>
      </c>
      <c r="B34" s="35">
        <v>3</v>
      </c>
      <c r="C34" s="35">
        <v>2</v>
      </c>
      <c r="D34" s="36">
        <v>2</v>
      </c>
      <c r="E34" s="37"/>
      <c r="F34" s="29" t="s">
        <v>86</v>
      </c>
      <c r="G34" s="57" t="s">
        <v>110</v>
      </c>
      <c r="H34" s="30">
        <v>8711533.4</v>
      </c>
      <c r="I34" s="30">
        <v>2699378.84</v>
      </c>
      <c r="J34" s="30">
        <v>2109650</v>
      </c>
      <c r="K34" s="30">
        <v>0</v>
      </c>
      <c r="L34" s="30">
        <v>2109650</v>
      </c>
      <c r="M34" s="30">
        <v>0</v>
      </c>
      <c r="N34" s="30">
        <v>0</v>
      </c>
      <c r="O34" s="31">
        <v>0</v>
      </c>
      <c r="P34" s="31">
        <v>100</v>
      </c>
      <c r="Q34" s="31">
        <v>0</v>
      </c>
      <c r="R34" s="31">
        <v>24.21</v>
      </c>
      <c r="S34" s="31">
        <v>24.21</v>
      </c>
    </row>
    <row r="35" spans="1:19" ht="12.75">
      <c r="A35" s="35">
        <v>6</v>
      </c>
      <c r="B35" s="35">
        <v>2</v>
      </c>
      <c r="C35" s="35">
        <v>3</v>
      </c>
      <c r="D35" s="36">
        <v>2</v>
      </c>
      <c r="E35" s="37"/>
      <c r="F35" s="29" t="s">
        <v>86</v>
      </c>
      <c r="G35" s="57" t="s">
        <v>87</v>
      </c>
      <c r="H35" s="30">
        <v>59265621.96</v>
      </c>
      <c r="I35" s="30">
        <v>16237169.02</v>
      </c>
      <c r="J35" s="30">
        <v>6872087</v>
      </c>
      <c r="K35" s="30">
        <v>0</v>
      </c>
      <c r="L35" s="30">
        <v>6872050</v>
      </c>
      <c r="M35" s="30">
        <v>0</v>
      </c>
      <c r="N35" s="30">
        <v>37</v>
      </c>
      <c r="O35" s="31">
        <v>0</v>
      </c>
      <c r="P35" s="31">
        <v>99.99</v>
      </c>
      <c r="Q35" s="31">
        <v>0</v>
      </c>
      <c r="R35" s="31">
        <v>11.59</v>
      </c>
      <c r="S35" s="31">
        <v>11.59</v>
      </c>
    </row>
    <row r="36" spans="1:19" ht="12.75">
      <c r="A36" s="35">
        <v>6</v>
      </c>
      <c r="B36" s="35">
        <v>2</v>
      </c>
      <c r="C36" s="35">
        <v>4</v>
      </c>
      <c r="D36" s="36">
        <v>2</v>
      </c>
      <c r="E36" s="37"/>
      <c r="F36" s="29" t="s">
        <v>86</v>
      </c>
      <c r="G36" s="57" t="s">
        <v>111</v>
      </c>
      <c r="H36" s="30">
        <v>20438421.22</v>
      </c>
      <c r="I36" s="30">
        <v>3324091.14</v>
      </c>
      <c r="J36" s="30">
        <v>8299139.01</v>
      </c>
      <c r="K36" s="30">
        <v>0</v>
      </c>
      <c r="L36" s="30">
        <v>8269123.52</v>
      </c>
      <c r="M36" s="30">
        <v>5689557.52</v>
      </c>
      <c r="N36" s="30">
        <v>30015.49</v>
      </c>
      <c r="O36" s="31">
        <v>0</v>
      </c>
      <c r="P36" s="31">
        <v>99.63</v>
      </c>
      <c r="Q36" s="31">
        <v>0.36</v>
      </c>
      <c r="R36" s="31">
        <v>40.6</v>
      </c>
      <c r="S36" s="31">
        <v>12.76</v>
      </c>
    </row>
    <row r="37" spans="1:19" ht="12.75">
      <c r="A37" s="35">
        <v>6</v>
      </c>
      <c r="B37" s="35">
        <v>15</v>
      </c>
      <c r="C37" s="35">
        <v>2</v>
      </c>
      <c r="D37" s="36">
        <v>2</v>
      </c>
      <c r="E37" s="37"/>
      <c r="F37" s="29" t="s">
        <v>86</v>
      </c>
      <c r="G37" s="57" t="s">
        <v>112</v>
      </c>
      <c r="H37" s="30">
        <v>19460986</v>
      </c>
      <c r="I37" s="30">
        <v>5614021.26</v>
      </c>
      <c r="J37" s="30">
        <v>3815088.91</v>
      </c>
      <c r="K37" s="30">
        <v>0</v>
      </c>
      <c r="L37" s="30">
        <v>3772250</v>
      </c>
      <c r="M37" s="30">
        <v>1187500</v>
      </c>
      <c r="N37" s="30">
        <v>42838.91</v>
      </c>
      <c r="O37" s="31">
        <v>0</v>
      </c>
      <c r="P37" s="31">
        <v>98.87</v>
      </c>
      <c r="Q37" s="31">
        <v>1.12</v>
      </c>
      <c r="R37" s="31">
        <v>19.6</v>
      </c>
      <c r="S37" s="31">
        <v>13.5</v>
      </c>
    </row>
    <row r="38" spans="1:19" ht="12.75">
      <c r="A38" s="35">
        <v>6</v>
      </c>
      <c r="B38" s="35">
        <v>9</v>
      </c>
      <c r="C38" s="35">
        <v>2</v>
      </c>
      <c r="D38" s="36">
        <v>2</v>
      </c>
      <c r="E38" s="37"/>
      <c r="F38" s="29" t="s">
        <v>86</v>
      </c>
      <c r="G38" s="57" t="s">
        <v>113</v>
      </c>
      <c r="H38" s="30">
        <v>9760746</v>
      </c>
      <c r="I38" s="30">
        <v>2522146.44</v>
      </c>
      <c r="J38" s="30">
        <v>3350460</v>
      </c>
      <c r="K38" s="30">
        <v>0</v>
      </c>
      <c r="L38" s="30">
        <v>3350460</v>
      </c>
      <c r="M38" s="30">
        <v>0</v>
      </c>
      <c r="N38" s="30">
        <v>0</v>
      </c>
      <c r="O38" s="31">
        <v>0</v>
      </c>
      <c r="P38" s="31">
        <v>100</v>
      </c>
      <c r="Q38" s="31">
        <v>0</v>
      </c>
      <c r="R38" s="31">
        <v>34.32</v>
      </c>
      <c r="S38" s="31">
        <v>34.32</v>
      </c>
    </row>
    <row r="39" spans="1:19" ht="12.75">
      <c r="A39" s="35">
        <v>6</v>
      </c>
      <c r="B39" s="35">
        <v>3</v>
      </c>
      <c r="C39" s="35">
        <v>3</v>
      </c>
      <c r="D39" s="36">
        <v>2</v>
      </c>
      <c r="E39" s="37"/>
      <c r="F39" s="29" t="s">
        <v>86</v>
      </c>
      <c r="G39" s="57" t="s">
        <v>114</v>
      </c>
      <c r="H39" s="30">
        <v>38760593</v>
      </c>
      <c r="I39" s="30">
        <v>11222606.36</v>
      </c>
      <c r="J39" s="30">
        <v>11931204</v>
      </c>
      <c r="K39" s="30">
        <v>0</v>
      </c>
      <c r="L39" s="30">
        <v>11931204</v>
      </c>
      <c r="M39" s="30">
        <v>660000</v>
      </c>
      <c r="N39" s="30">
        <v>0</v>
      </c>
      <c r="O39" s="31">
        <v>0</v>
      </c>
      <c r="P39" s="31">
        <v>100</v>
      </c>
      <c r="Q39" s="31">
        <v>0</v>
      </c>
      <c r="R39" s="31">
        <v>30.78</v>
      </c>
      <c r="S39" s="31">
        <v>29.07</v>
      </c>
    </row>
    <row r="40" spans="1:19" ht="12.75">
      <c r="A40" s="35">
        <v>6</v>
      </c>
      <c r="B40" s="35">
        <v>12</v>
      </c>
      <c r="C40" s="35">
        <v>1</v>
      </c>
      <c r="D40" s="36">
        <v>2</v>
      </c>
      <c r="E40" s="37"/>
      <c r="F40" s="29" t="s">
        <v>86</v>
      </c>
      <c r="G40" s="57" t="s">
        <v>115</v>
      </c>
      <c r="H40" s="30">
        <v>19336857.47</v>
      </c>
      <c r="I40" s="30">
        <v>5369002.86</v>
      </c>
      <c r="J40" s="30">
        <v>1099989</v>
      </c>
      <c r="K40" s="30">
        <v>0</v>
      </c>
      <c r="L40" s="30">
        <v>1099989</v>
      </c>
      <c r="M40" s="30">
        <v>0</v>
      </c>
      <c r="N40" s="30">
        <v>0</v>
      </c>
      <c r="O40" s="31">
        <v>0</v>
      </c>
      <c r="P40" s="31">
        <v>100</v>
      </c>
      <c r="Q40" s="31">
        <v>0</v>
      </c>
      <c r="R40" s="31">
        <v>5.68</v>
      </c>
      <c r="S40" s="31">
        <v>5.68</v>
      </c>
    </row>
    <row r="41" spans="1:19" ht="12.75">
      <c r="A41" s="35">
        <v>6</v>
      </c>
      <c r="B41" s="35">
        <v>5</v>
      </c>
      <c r="C41" s="35">
        <v>2</v>
      </c>
      <c r="D41" s="36">
        <v>2</v>
      </c>
      <c r="E41" s="37"/>
      <c r="F41" s="29" t="s">
        <v>86</v>
      </c>
      <c r="G41" s="57" t="s">
        <v>116</v>
      </c>
      <c r="H41" s="30">
        <v>8030075</v>
      </c>
      <c r="I41" s="30">
        <v>2273888.52</v>
      </c>
      <c r="J41" s="30">
        <v>915895.94</v>
      </c>
      <c r="K41" s="30">
        <v>0</v>
      </c>
      <c r="L41" s="30">
        <v>915895.94</v>
      </c>
      <c r="M41" s="30">
        <v>0</v>
      </c>
      <c r="N41" s="30">
        <v>0</v>
      </c>
      <c r="O41" s="31">
        <v>0</v>
      </c>
      <c r="P41" s="31">
        <v>100</v>
      </c>
      <c r="Q41" s="31">
        <v>0</v>
      </c>
      <c r="R41" s="31">
        <v>11.4</v>
      </c>
      <c r="S41" s="31">
        <v>11.4</v>
      </c>
    </row>
    <row r="42" spans="1:19" ht="12.75">
      <c r="A42" s="35">
        <v>6</v>
      </c>
      <c r="B42" s="35">
        <v>10</v>
      </c>
      <c r="C42" s="35">
        <v>1</v>
      </c>
      <c r="D42" s="36">
        <v>2</v>
      </c>
      <c r="E42" s="37"/>
      <c r="F42" s="29" t="s">
        <v>86</v>
      </c>
      <c r="G42" s="57" t="s">
        <v>117</v>
      </c>
      <c r="H42" s="30">
        <v>26918518</v>
      </c>
      <c r="I42" s="30">
        <v>7843508.04</v>
      </c>
      <c r="J42" s="30">
        <v>4344000</v>
      </c>
      <c r="K42" s="30">
        <v>0</v>
      </c>
      <c r="L42" s="30">
        <v>4344000</v>
      </c>
      <c r="M42" s="30">
        <v>0</v>
      </c>
      <c r="N42" s="30">
        <v>0</v>
      </c>
      <c r="O42" s="31">
        <v>0</v>
      </c>
      <c r="P42" s="31">
        <v>100</v>
      </c>
      <c r="Q42" s="31">
        <v>0</v>
      </c>
      <c r="R42" s="31">
        <v>16.13</v>
      </c>
      <c r="S42" s="31">
        <v>16.13</v>
      </c>
    </row>
    <row r="43" spans="1:19" ht="12.75">
      <c r="A43" s="35">
        <v>6</v>
      </c>
      <c r="B43" s="35">
        <v>15</v>
      </c>
      <c r="C43" s="35">
        <v>3</v>
      </c>
      <c r="D43" s="36">
        <v>2</v>
      </c>
      <c r="E43" s="37"/>
      <c r="F43" s="29" t="s">
        <v>86</v>
      </c>
      <c r="G43" s="57" t="s">
        <v>118</v>
      </c>
      <c r="H43" s="30">
        <v>12953108</v>
      </c>
      <c r="I43" s="30">
        <v>3754449.25</v>
      </c>
      <c r="J43" s="30">
        <v>1483100</v>
      </c>
      <c r="K43" s="30">
        <v>0</v>
      </c>
      <c r="L43" s="30">
        <v>1483100</v>
      </c>
      <c r="M43" s="30">
        <v>0</v>
      </c>
      <c r="N43" s="30">
        <v>0</v>
      </c>
      <c r="O43" s="31">
        <v>0</v>
      </c>
      <c r="P43" s="31">
        <v>100</v>
      </c>
      <c r="Q43" s="31">
        <v>0</v>
      </c>
      <c r="R43" s="31">
        <v>11.44</v>
      </c>
      <c r="S43" s="31">
        <v>11.44</v>
      </c>
    </row>
    <row r="44" spans="1:19" ht="12.75">
      <c r="A44" s="35">
        <v>6</v>
      </c>
      <c r="B44" s="35">
        <v>13</v>
      </c>
      <c r="C44" s="35">
        <v>1</v>
      </c>
      <c r="D44" s="36">
        <v>2</v>
      </c>
      <c r="E44" s="37"/>
      <c r="F44" s="29" t="s">
        <v>86</v>
      </c>
      <c r="G44" s="57" t="s">
        <v>119</v>
      </c>
      <c r="H44" s="30">
        <v>13781708.37</v>
      </c>
      <c r="I44" s="30">
        <v>3210419.35</v>
      </c>
      <c r="J44" s="30">
        <v>1249721.12</v>
      </c>
      <c r="K44" s="30">
        <v>0</v>
      </c>
      <c r="L44" s="30">
        <v>1249721.12</v>
      </c>
      <c r="M44" s="30">
        <v>874968.24</v>
      </c>
      <c r="N44" s="30">
        <v>0</v>
      </c>
      <c r="O44" s="31">
        <v>0</v>
      </c>
      <c r="P44" s="31">
        <v>100</v>
      </c>
      <c r="Q44" s="31">
        <v>0</v>
      </c>
      <c r="R44" s="31">
        <v>9.06</v>
      </c>
      <c r="S44" s="31">
        <v>2.71</v>
      </c>
    </row>
    <row r="45" spans="1:19" ht="12.75">
      <c r="A45" s="35">
        <v>6</v>
      </c>
      <c r="B45" s="35">
        <v>4</v>
      </c>
      <c r="C45" s="35">
        <v>2</v>
      </c>
      <c r="D45" s="36">
        <v>2</v>
      </c>
      <c r="E45" s="37"/>
      <c r="F45" s="29" t="s">
        <v>86</v>
      </c>
      <c r="G45" s="57" t="s">
        <v>120</v>
      </c>
      <c r="H45" s="30">
        <v>21368064</v>
      </c>
      <c r="I45" s="30">
        <v>3937154.3</v>
      </c>
      <c r="J45" s="30">
        <v>3682774.56</v>
      </c>
      <c r="K45" s="30">
        <v>0</v>
      </c>
      <c r="L45" s="30">
        <v>3094369</v>
      </c>
      <c r="M45" s="30">
        <v>1626615.12</v>
      </c>
      <c r="N45" s="30">
        <v>588405.56</v>
      </c>
      <c r="O45" s="31">
        <v>0</v>
      </c>
      <c r="P45" s="31">
        <v>84.02</v>
      </c>
      <c r="Q45" s="31">
        <v>15.97</v>
      </c>
      <c r="R45" s="31">
        <v>17.23</v>
      </c>
      <c r="S45" s="31">
        <v>9.62</v>
      </c>
    </row>
    <row r="46" spans="1:19" ht="12.75">
      <c r="A46" s="35">
        <v>6</v>
      </c>
      <c r="B46" s="35">
        <v>3</v>
      </c>
      <c r="C46" s="35">
        <v>4</v>
      </c>
      <c r="D46" s="36">
        <v>2</v>
      </c>
      <c r="E46" s="37"/>
      <c r="F46" s="29" t="s">
        <v>86</v>
      </c>
      <c r="G46" s="57" t="s">
        <v>121</v>
      </c>
      <c r="H46" s="30">
        <v>21231328.47</v>
      </c>
      <c r="I46" s="30">
        <v>5910891.8</v>
      </c>
      <c r="J46" s="30">
        <v>7632000</v>
      </c>
      <c r="K46" s="30">
        <v>0</v>
      </c>
      <c r="L46" s="30">
        <v>7632000</v>
      </c>
      <c r="M46" s="30">
        <v>0</v>
      </c>
      <c r="N46" s="30">
        <v>0</v>
      </c>
      <c r="O46" s="31">
        <v>0</v>
      </c>
      <c r="P46" s="31">
        <v>100</v>
      </c>
      <c r="Q46" s="31">
        <v>0</v>
      </c>
      <c r="R46" s="31">
        <v>35.94</v>
      </c>
      <c r="S46" s="31">
        <v>35.94</v>
      </c>
    </row>
    <row r="47" spans="1:19" ht="12.75">
      <c r="A47" s="35">
        <v>6</v>
      </c>
      <c r="B47" s="35">
        <v>1</v>
      </c>
      <c r="C47" s="35">
        <v>4</v>
      </c>
      <c r="D47" s="36">
        <v>2</v>
      </c>
      <c r="E47" s="37"/>
      <c r="F47" s="29" t="s">
        <v>86</v>
      </c>
      <c r="G47" s="57" t="s">
        <v>122</v>
      </c>
      <c r="H47" s="30">
        <v>18303467</v>
      </c>
      <c r="I47" s="30">
        <v>4892499.37</v>
      </c>
      <c r="J47" s="30">
        <v>4865000</v>
      </c>
      <c r="K47" s="30">
        <v>0</v>
      </c>
      <c r="L47" s="30">
        <v>4865000</v>
      </c>
      <c r="M47" s="30">
        <v>0</v>
      </c>
      <c r="N47" s="30">
        <v>0</v>
      </c>
      <c r="O47" s="31">
        <v>0</v>
      </c>
      <c r="P47" s="31">
        <v>100</v>
      </c>
      <c r="Q47" s="31">
        <v>0</v>
      </c>
      <c r="R47" s="31">
        <v>26.57</v>
      </c>
      <c r="S47" s="31">
        <v>26.57</v>
      </c>
    </row>
    <row r="48" spans="1:19" ht="12.75">
      <c r="A48" s="35">
        <v>6</v>
      </c>
      <c r="B48" s="35">
        <v>3</v>
      </c>
      <c r="C48" s="35">
        <v>5</v>
      </c>
      <c r="D48" s="36">
        <v>2</v>
      </c>
      <c r="E48" s="37"/>
      <c r="F48" s="29" t="s">
        <v>86</v>
      </c>
      <c r="G48" s="57" t="s">
        <v>123</v>
      </c>
      <c r="H48" s="30">
        <v>7721387.84</v>
      </c>
      <c r="I48" s="30">
        <v>2029680.78</v>
      </c>
      <c r="J48" s="30">
        <v>4261554.69</v>
      </c>
      <c r="K48" s="30">
        <v>0</v>
      </c>
      <c r="L48" s="30">
        <v>4261554.69</v>
      </c>
      <c r="M48" s="30">
        <v>2660910</v>
      </c>
      <c r="N48" s="30">
        <v>0</v>
      </c>
      <c r="O48" s="31">
        <v>0</v>
      </c>
      <c r="P48" s="31">
        <v>100</v>
      </c>
      <c r="Q48" s="31">
        <v>0</v>
      </c>
      <c r="R48" s="31">
        <v>55.19</v>
      </c>
      <c r="S48" s="31">
        <v>20.73</v>
      </c>
    </row>
    <row r="49" spans="1:19" ht="12.75">
      <c r="A49" s="35">
        <v>6</v>
      </c>
      <c r="B49" s="35">
        <v>7</v>
      </c>
      <c r="C49" s="35">
        <v>3</v>
      </c>
      <c r="D49" s="36">
        <v>2</v>
      </c>
      <c r="E49" s="37"/>
      <c r="F49" s="29" t="s">
        <v>86</v>
      </c>
      <c r="G49" s="57" t="s">
        <v>124</v>
      </c>
      <c r="H49" s="30">
        <v>12153412</v>
      </c>
      <c r="I49" s="30">
        <v>3499922.13</v>
      </c>
      <c r="J49" s="30">
        <v>610000</v>
      </c>
      <c r="K49" s="30">
        <v>0</v>
      </c>
      <c r="L49" s="30">
        <v>610000</v>
      </c>
      <c r="M49" s="30">
        <v>481000</v>
      </c>
      <c r="N49" s="30">
        <v>0</v>
      </c>
      <c r="O49" s="31">
        <v>0</v>
      </c>
      <c r="P49" s="31">
        <v>100</v>
      </c>
      <c r="Q49" s="31">
        <v>0</v>
      </c>
      <c r="R49" s="31">
        <v>5.01</v>
      </c>
      <c r="S49" s="31">
        <v>1.06</v>
      </c>
    </row>
    <row r="50" spans="1:19" ht="12.75">
      <c r="A50" s="35">
        <v>6</v>
      </c>
      <c r="B50" s="35">
        <v>5</v>
      </c>
      <c r="C50" s="35">
        <v>3</v>
      </c>
      <c r="D50" s="36">
        <v>2</v>
      </c>
      <c r="E50" s="37"/>
      <c r="F50" s="29" t="s">
        <v>86</v>
      </c>
      <c r="G50" s="57" t="s">
        <v>125</v>
      </c>
      <c r="H50" s="30">
        <v>15627636.2</v>
      </c>
      <c r="I50" s="30">
        <v>4835077.29</v>
      </c>
      <c r="J50" s="30">
        <v>810000</v>
      </c>
      <c r="K50" s="30">
        <v>0</v>
      </c>
      <c r="L50" s="30">
        <v>810000</v>
      </c>
      <c r="M50" s="30">
        <v>0</v>
      </c>
      <c r="N50" s="30">
        <v>0</v>
      </c>
      <c r="O50" s="31">
        <v>0</v>
      </c>
      <c r="P50" s="31">
        <v>100</v>
      </c>
      <c r="Q50" s="31">
        <v>0</v>
      </c>
      <c r="R50" s="31">
        <v>5.18</v>
      </c>
      <c r="S50" s="31">
        <v>5.18</v>
      </c>
    </row>
    <row r="51" spans="1:19" ht="12.75">
      <c r="A51" s="35">
        <v>6</v>
      </c>
      <c r="B51" s="35">
        <v>6</v>
      </c>
      <c r="C51" s="35">
        <v>2</v>
      </c>
      <c r="D51" s="36">
        <v>2</v>
      </c>
      <c r="E51" s="37"/>
      <c r="F51" s="29" t="s">
        <v>86</v>
      </c>
      <c r="G51" s="57" t="s">
        <v>126</v>
      </c>
      <c r="H51" s="30">
        <v>13113790.71</v>
      </c>
      <c r="I51" s="30">
        <v>3563206.83</v>
      </c>
      <c r="J51" s="30">
        <v>1722400</v>
      </c>
      <c r="K51" s="30">
        <v>0</v>
      </c>
      <c r="L51" s="30">
        <v>1722400</v>
      </c>
      <c r="M51" s="30">
        <v>0</v>
      </c>
      <c r="N51" s="30">
        <v>0</v>
      </c>
      <c r="O51" s="31">
        <v>0</v>
      </c>
      <c r="P51" s="31">
        <v>100</v>
      </c>
      <c r="Q51" s="31">
        <v>0</v>
      </c>
      <c r="R51" s="31">
        <v>13.13</v>
      </c>
      <c r="S51" s="31">
        <v>13.13</v>
      </c>
    </row>
    <row r="52" spans="1:19" ht="12.75">
      <c r="A52" s="35">
        <v>6</v>
      </c>
      <c r="B52" s="35">
        <v>8</v>
      </c>
      <c r="C52" s="35">
        <v>3</v>
      </c>
      <c r="D52" s="36">
        <v>2</v>
      </c>
      <c r="E52" s="37"/>
      <c r="F52" s="29" t="s">
        <v>86</v>
      </c>
      <c r="G52" s="57" t="s">
        <v>127</v>
      </c>
      <c r="H52" s="30">
        <v>24286920</v>
      </c>
      <c r="I52" s="30">
        <v>5633656.35</v>
      </c>
      <c r="J52" s="30">
        <v>5923018</v>
      </c>
      <c r="K52" s="30">
        <v>0</v>
      </c>
      <c r="L52" s="30">
        <v>5923000</v>
      </c>
      <c r="M52" s="30">
        <v>0</v>
      </c>
      <c r="N52" s="30">
        <v>18</v>
      </c>
      <c r="O52" s="31">
        <v>0</v>
      </c>
      <c r="P52" s="31">
        <v>99.99</v>
      </c>
      <c r="Q52" s="31">
        <v>0</v>
      </c>
      <c r="R52" s="31">
        <v>24.38</v>
      </c>
      <c r="S52" s="31">
        <v>24.38</v>
      </c>
    </row>
    <row r="53" spans="1:19" ht="12.75">
      <c r="A53" s="35">
        <v>6</v>
      </c>
      <c r="B53" s="35">
        <v>9</v>
      </c>
      <c r="C53" s="35">
        <v>4</v>
      </c>
      <c r="D53" s="36">
        <v>2</v>
      </c>
      <c r="E53" s="37"/>
      <c r="F53" s="29" t="s">
        <v>86</v>
      </c>
      <c r="G53" s="57" t="s">
        <v>128</v>
      </c>
      <c r="H53" s="30">
        <v>26967127.8</v>
      </c>
      <c r="I53" s="30">
        <v>7196071.59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1"/>
      <c r="P53" s="31"/>
      <c r="Q53" s="31"/>
      <c r="R53" s="31">
        <v>0</v>
      </c>
      <c r="S53" s="31">
        <v>0</v>
      </c>
    </row>
    <row r="54" spans="1:19" ht="12.75">
      <c r="A54" s="35">
        <v>6</v>
      </c>
      <c r="B54" s="35">
        <v>9</v>
      </c>
      <c r="C54" s="35">
        <v>5</v>
      </c>
      <c r="D54" s="36">
        <v>2</v>
      </c>
      <c r="E54" s="37"/>
      <c r="F54" s="29" t="s">
        <v>86</v>
      </c>
      <c r="G54" s="57" t="s">
        <v>129</v>
      </c>
      <c r="H54" s="30">
        <v>37029608</v>
      </c>
      <c r="I54" s="30">
        <v>8699219.79</v>
      </c>
      <c r="J54" s="30">
        <v>12561195.46</v>
      </c>
      <c r="K54" s="30">
        <v>0</v>
      </c>
      <c r="L54" s="30">
        <v>12561195.46</v>
      </c>
      <c r="M54" s="30">
        <v>1041281.46</v>
      </c>
      <c r="N54" s="30">
        <v>0</v>
      </c>
      <c r="O54" s="31">
        <v>0</v>
      </c>
      <c r="P54" s="31">
        <v>100</v>
      </c>
      <c r="Q54" s="31">
        <v>0</v>
      </c>
      <c r="R54" s="31">
        <v>33.92</v>
      </c>
      <c r="S54" s="31">
        <v>31.11</v>
      </c>
    </row>
    <row r="55" spans="1:19" ht="12.75">
      <c r="A55" s="35">
        <v>6</v>
      </c>
      <c r="B55" s="35">
        <v>5</v>
      </c>
      <c r="C55" s="35">
        <v>4</v>
      </c>
      <c r="D55" s="36">
        <v>2</v>
      </c>
      <c r="E55" s="37"/>
      <c r="F55" s="29" t="s">
        <v>86</v>
      </c>
      <c r="G55" s="57" t="s">
        <v>130</v>
      </c>
      <c r="H55" s="30">
        <v>20147535.3</v>
      </c>
      <c r="I55" s="30">
        <v>4573854.84</v>
      </c>
      <c r="J55" s="30">
        <v>6753777.92</v>
      </c>
      <c r="K55" s="30">
        <v>0</v>
      </c>
      <c r="L55" s="30">
        <v>6116728</v>
      </c>
      <c r="M55" s="30">
        <v>0</v>
      </c>
      <c r="N55" s="30">
        <v>637049.92</v>
      </c>
      <c r="O55" s="31">
        <v>0</v>
      </c>
      <c r="P55" s="31">
        <v>90.56</v>
      </c>
      <c r="Q55" s="31">
        <v>9.43</v>
      </c>
      <c r="R55" s="31">
        <v>33.52</v>
      </c>
      <c r="S55" s="31">
        <v>33.52</v>
      </c>
    </row>
    <row r="56" spans="1:19" ht="12.75">
      <c r="A56" s="35">
        <v>6</v>
      </c>
      <c r="B56" s="35">
        <v>2</v>
      </c>
      <c r="C56" s="35">
        <v>6</v>
      </c>
      <c r="D56" s="36">
        <v>2</v>
      </c>
      <c r="E56" s="37"/>
      <c r="F56" s="29" t="s">
        <v>86</v>
      </c>
      <c r="G56" s="57" t="s">
        <v>131</v>
      </c>
      <c r="H56" s="30">
        <v>10294088</v>
      </c>
      <c r="I56" s="30">
        <v>2983594.98</v>
      </c>
      <c r="J56" s="30">
        <v>1360479</v>
      </c>
      <c r="K56" s="30">
        <v>0</v>
      </c>
      <c r="L56" s="30">
        <v>1360479</v>
      </c>
      <c r="M56" s="30">
        <v>910479</v>
      </c>
      <c r="N56" s="30">
        <v>0</v>
      </c>
      <c r="O56" s="31">
        <v>0</v>
      </c>
      <c r="P56" s="31">
        <v>100</v>
      </c>
      <c r="Q56" s="31">
        <v>0</v>
      </c>
      <c r="R56" s="31">
        <v>13.21</v>
      </c>
      <c r="S56" s="31">
        <v>4.37</v>
      </c>
    </row>
    <row r="57" spans="1:19" ht="12.75">
      <c r="A57" s="35">
        <v>6</v>
      </c>
      <c r="B57" s="35">
        <v>6</v>
      </c>
      <c r="C57" s="35">
        <v>3</v>
      </c>
      <c r="D57" s="36">
        <v>2</v>
      </c>
      <c r="E57" s="37"/>
      <c r="F57" s="29" t="s">
        <v>86</v>
      </c>
      <c r="G57" s="57" t="s">
        <v>132</v>
      </c>
      <c r="H57" s="30">
        <v>12861981</v>
      </c>
      <c r="I57" s="30">
        <v>2183268.75</v>
      </c>
      <c r="J57" s="30">
        <v>224115</v>
      </c>
      <c r="K57" s="30">
        <v>0</v>
      </c>
      <c r="L57" s="30">
        <v>224115</v>
      </c>
      <c r="M57" s="30">
        <v>0</v>
      </c>
      <c r="N57" s="30">
        <v>0</v>
      </c>
      <c r="O57" s="31">
        <v>0</v>
      </c>
      <c r="P57" s="31">
        <v>100</v>
      </c>
      <c r="Q57" s="31">
        <v>0</v>
      </c>
      <c r="R57" s="31">
        <v>1.74</v>
      </c>
      <c r="S57" s="31">
        <v>1.74</v>
      </c>
    </row>
    <row r="58" spans="1:19" ht="12.75">
      <c r="A58" s="35">
        <v>6</v>
      </c>
      <c r="B58" s="35">
        <v>7</v>
      </c>
      <c r="C58" s="35">
        <v>4</v>
      </c>
      <c r="D58" s="36">
        <v>2</v>
      </c>
      <c r="E58" s="37"/>
      <c r="F58" s="29" t="s">
        <v>86</v>
      </c>
      <c r="G58" s="57" t="s">
        <v>133</v>
      </c>
      <c r="H58" s="30">
        <v>19067398.88</v>
      </c>
      <c r="I58" s="30">
        <v>5426985.65</v>
      </c>
      <c r="J58" s="30">
        <v>5642500</v>
      </c>
      <c r="K58" s="30">
        <v>0</v>
      </c>
      <c r="L58" s="30">
        <v>5642500</v>
      </c>
      <c r="M58" s="30">
        <v>1872758.44</v>
      </c>
      <c r="N58" s="30">
        <v>0</v>
      </c>
      <c r="O58" s="31">
        <v>0</v>
      </c>
      <c r="P58" s="31">
        <v>100</v>
      </c>
      <c r="Q58" s="31">
        <v>0</v>
      </c>
      <c r="R58" s="31">
        <v>29.59</v>
      </c>
      <c r="S58" s="31">
        <v>19.77</v>
      </c>
    </row>
    <row r="59" spans="1:19" ht="12.75">
      <c r="A59" s="35">
        <v>6</v>
      </c>
      <c r="B59" s="35">
        <v>20</v>
      </c>
      <c r="C59" s="35">
        <v>2</v>
      </c>
      <c r="D59" s="36">
        <v>2</v>
      </c>
      <c r="E59" s="37"/>
      <c r="F59" s="29" t="s">
        <v>86</v>
      </c>
      <c r="G59" s="57" t="s">
        <v>134</v>
      </c>
      <c r="H59" s="30">
        <v>10686057.51</v>
      </c>
      <c r="I59" s="30">
        <v>3205203.92</v>
      </c>
      <c r="J59" s="30">
        <v>1464275</v>
      </c>
      <c r="K59" s="30">
        <v>0</v>
      </c>
      <c r="L59" s="30">
        <v>1464275</v>
      </c>
      <c r="M59" s="30">
        <v>0</v>
      </c>
      <c r="N59" s="30">
        <v>0</v>
      </c>
      <c r="O59" s="31">
        <v>0</v>
      </c>
      <c r="P59" s="31">
        <v>100</v>
      </c>
      <c r="Q59" s="31">
        <v>0</v>
      </c>
      <c r="R59" s="31">
        <v>13.7</v>
      </c>
      <c r="S59" s="31">
        <v>13.7</v>
      </c>
    </row>
    <row r="60" spans="1:19" ht="12.75">
      <c r="A60" s="35">
        <v>6</v>
      </c>
      <c r="B60" s="35">
        <v>19</v>
      </c>
      <c r="C60" s="35">
        <v>2</v>
      </c>
      <c r="D60" s="36">
        <v>2</v>
      </c>
      <c r="E60" s="37"/>
      <c r="F60" s="29" t="s">
        <v>86</v>
      </c>
      <c r="G60" s="57" t="s">
        <v>135</v>
      </c>
      <c r="H60" s="30">
        <v>11482515.36</v>
      </c>
      <c r="I60" s="30">
        <v>2142873.78</v>
      </c>
      <c r="J60" s="30">
        <v>2417326.8</v>
      </c>
      <c r="K60" s="30">
        <v>0</v>
      </c>
      <c r="L60" s="30">
        <v>2417326.8</v>
      </c>
      <c r="M60" s="30">
        <v>0</v>
      </c>
      <c r="N60" s="30">
        <v>0</v>
      </c>
      <c r="O60" s="31">
        <v>0</v>
      </c>
      <c r="P60" s="31">
        <v>100</v>
      </c>
      <c r="Q60" s="31">
        <v>0</v>
      </c>
      <c r="R60" s="31">
        <v>21.05</v>
      </c>
      <c r="S60" s="31">
        <v>21.05</v>
      </c>
    </row>
    <row r="61" spans="1:19" ht="12.75">
      <c r="A61" s="35">
        <v>6</v>
      </c>
      <c r="B61" s="35">
        <v>19</v>
      </c>
      <c r="C61" s="35">
        <v>3</v>
      </c>
      <c r="D61" s="36">
        <v>2</v>
      </c>
      <c r="E61" s="37"/>
      <c r="F61" s="29" t="s">
        <v>86</v>
      </c>
      <c r="G61" s="57" t="s">
        <v>136</v>
      </c>
      <c r="H61" s="30">
        <v>11202202</v>
      </c>
      <c r="I61" s="30">
        <v>3162715.93</v>
      </c>
      <c r="J61" s="30">
        <v>3412302</v>
      </c>
      <c r="K61" s="30">
        <v>0</v>
      </c>
      <c r="L61" s="30">
        <v>3412302</v>
      </c>
      <c r="M61" s="30">
        <v>0</v>
      </c>
      <c r="N61" s="30">
        <v>0</v>
      </c>
      <c r="O61" s="31">
        <v>0</v>
      </c>
      <c r="P61" s="31">
        <v>100</v>
      </c>
      <c r="Q61" s="31">
        <v>0</v>
      </c>
      <c r="R61" s="31">
        <v>30.46</v>
      </c>
      <c r="S61" s="31">
        <v>30.46</v>
      </c>
    </row>
    <row r="62" spans="1:19" ht="12.75">
      <c r="A62" s="35">
        <v>6</v>
      </c>
      <c r="B62" s="35">
        <v>4</v>
      </c>
      <c r="C62" s="35">
        <v>3</v>
      </c>
      <c r="D62" s="36">
        <v>2</v>
      </c>
      <c r="E62" s="37"/>
      <c r="F62" s="29" t="s">
        <v>86</v>
      </c>
      <c r="G62" s="57" t="s">
        <v>137</v>
      </c>
      <c r="H62" s="30">
        <v>17177701</v>
      </c>
      <c r="I62" s="30">
        <v>4865249.89</v>
      </c>
      <c r="J62" s="30">
        <v>3113185</v>
      </c>
      <c r="K62" s="30">
        <v>0</v>
      </c>
      <c r="L62" s="30">
        <v>3113185</v>
      </c>
      <c r="M62" s="30">
        <v>0</v>
      </c>
      <c r="N62" s="30">
        <v>0</v>
      </c>
      <c r="O62" s="31">
        <v>0</v>
      </c>
      <c r="P62" s="31">
        <v>100</v>
      </c>
      <c r="Q62" s="31">
        <v>0</v>
      </c>
      <c r="R62" s="31">
        <v>18.12</v>
      </c>
      <c r="S62" s="31">
        <v>18.12</v>
      </c>
    </row>
    <row r="63" spans="1:19" ht="12.75">
      <c r="A63" s="35">
        <v>6</v>
      </c>
      <c r="B63" s="35">
        <v>4</v>
      </c>
      <c r="C63" s="35">
        <v>4</v>
      </c>
      <c r="D63" s="36">
        <v>2</v>
      </c>
      <c r="E63" s="37"/>
      <c r="F63" s="29" t="s">
        <v>86</v>
      </c>
      <c r="G63" s="57" t="s">
        <v>89</v>
      </c>
      <c r="H63" s="30">
        <v>28791935</v>
      </c>
      <c r="I63" s="30">
        <v>7719387.23</v>
      </c>
      <c r="J63" s="30">
        <v>2859654.2</v>
      </c>
      <c r="K63" s="30">
        <v>0</v>
      </c>
      <c r="L63" s="30">
        <v>2859654.2</v>
      </c>
      <c r="M63" s="30">
        <v>2389434.2</v>
      </c>
      <c r="N63" s="30">
        <v>0</v>
      </c>
      <c r="O63" s="31">
        <v>0</v>
      </c>
      <c r="P63" s="31">
        <v>100</v>
      </c>
      <c r="Q63" s="31">
        <v>0</v>
      </c>
      <c r="R63" s="31">
        <v>9.93</v>
      </c>
      <c r="S63" s="31">
        <v>1.63</v>
      </c>
    </row>
    <row r="64" spans="1:19" ht="12.75">
      <c r="A64" s="35">
        <v>6</v>
      </c>
      <c r="B64" s="35">
        <v>6</v>
      </c>
      <c r="C64" s="35">
        <v>4</v>
      </c>
      <c r="D64" s="36">
        <v>2</v>
      </c>
      <c r="E64" s="37"/>
      <c r="F64" s="29" t="s">
        <v>86</v>
      </c>
      <c r="G64" s="57" t="s">
        <v>138</v>
      </c>
      <c r="H64" s="30">
        <v>24254228.05</v>
      </c>
      <c r="I64" s="30">
        <v>6012806.6</v>
      </c>
      <c r="J64" s="30">
        <v>14721835.93</v>
      </c>
      <c r="K64" s="30">
        <v>0</v>
      </c>
      <c r="L64" s="30">
        <v>14493309.57</v>
      </c>
      <c r="M64" s="30">
        <v>0</v>
      </c>
      <c r="N64" s="30">
        <v>228526.36</v>
      </c>
      <c r="O64" s="31">
        <v>0</v>
      </c>
      <c r="P64" s="31">
        <v>98.44</v>
      </c>
      <c r="Q64" s="31">
        <v>1.55</v>
      </c>
      <c r="R64" s="31">
        <v>60.69</v>
      </c>
      <c r="S64" s="31">
        <v>60.69</v>
      </c>
    </row>
    <row r="65" spans="1:19" ht="12.75">
      <c r="A65" s="35">
        <v>6</v>
      </c>
      <c r="B65" s="35">
        <v>9</v>
      </c>
      <c r="C65" s="35">
        <v>6</v>
      </c>
      <c r="D65" s="36">
        <v>2</v>
      </c>
      <c r="E65" s="37"/>
      <c r="F65" s="29" t="s">
        <v>86</v>
      </c>
      <c r="G65" s="57" t="s">
        <v>139</v>
      </c>
      <c r="H65" s="30">
        <v>23295068.5</v>
      </c>
      <c r="I65" s="30">
        <v>6085075.51</v>
      </c>
      <c r="J65" s="30">
        <v>1408609</v>
      </c>
      <c r="K65" s="30">
        <v>0</v>
      </c>
      <c r="L65" s="30">
        <v>1408609</v>
      </c>
      <c r="M65" s="30">
        <v>0</v>
      </c>
      <c r="N65" s="30">
        <v>0</v>
      </c>
      <c r="O65" s="31">
        <v>0</v>
      </c>
      <c r="P65" s="31">
        <v>100</v>
      </c>
      <c r="Q65" s="31">
        <v>0</v>
      </c>
      <c r="R65" s="31">
        <v>6.04</v>
      </c>
      <c r="S65" s="31">
        <v>6.04</v>
      </c>
    </row>
    <row r="66" spans="1:19" ht="12.75">
      <c r="A66" s="35">
        <v>6</v>
      </c>
      <c r="B66" s="35">
        <v>13</v>
      </c>
      <c r="C66" s="35">
        <v>2</v>
      </c>
      <c r="D66" s="36">
        <v>2</v>
      </c>
      <c r="E66" s="37"/>
      <c r="F66" s="29" t="s">
        <v>86</v>
      </c>
      <c r="G66" s="57" t="s">
        <v>140</v>
      </c>
      <c r="H66" s="30">
        <v>19090790</v>
      </c>
      <c r="I66" s="30">
        <v>3229733.6</v>
      </c>
      <c r="J66" s="30">
        <v>8024319.64</v>
      </c>
      <c r="K66" s="30">
        <v>0</v>
      </c>
      <c r="L66" s="30">
        <v>8024319.64</v>
      </c>
      <c r="M66" s="30">
        <v>0</v>
      </c>
      <c r="N66" s="30">
        <v>0</v>
      </c>
      <c r="O66" s="31">
        <v>0</v>
      </c>
      <c r="P66" s="31">
        <v>100</v>
      </c>
      <c r="Q66" s="31">
        <v>0</v>
      </c>
      <c r="R66" s="31">
        <v>42.03</v>
      </c>
      <c r="S66" s="31">
        <v>42.03</v>
      </c>
    </row>
    <row r="67" spans="1:19" ht="12.75">
      <c r="A67" s="35">
        <v>6</v>
      </c>
      <c r="B67" s="35">
        <v>14</v>
      </c>
      <c r="C67" s="35">
        <v>3</v>
      </c>
      <c r="D67" s="36">
        <v>2</v>
      </c>
      <c r="E67" s="37"/>
      <c r="F67" s="29" t="s">
        <v>86</v>
      </c>
      <c r="G67" s="57" t="s">
        <v>141</v>
      </c>
      <c r="H67" s="30">
        <v>16264628</v>
      </c>
      <c r="I67" s="30">
        <v>3438550.68</v>
      </c>
      <c r="J67" s="30">
        <v>2340225</v>
      </c>
      <c r="K67" s="30">
        <v>0</v>
      </c>
      <c r="L67" s="30">
        <v>2340225</v>
      </c>
      <c r="M67" s="30">
        <v>0</v>
      </c>
      <c r="N67" s="30">
        <v>0</v>
      </c>
      <c r="O67" s="31">
        <v>0</v>
      </c>
      <c r="P67" s="31">
        <v>100</v>
      </c>
      <c r="Q67" s="31">
        <v>0</v>
      </c>
      <c r="R67" s="31">
        <v>14.38</v>
      </c>
      <c r="S67" s="31">
        <v>14.38</v>
      </c>
    </row>
    <row r="68" spans="1:19" ht="12.75">
      <c r="A68" s="35">
        <v>6</v>
      </c>
      <c r="B68" s="35">
        <v>1</v>
      </c>
      <c r="C68" s="35">
        <v>5</v>
      </c>
      <c r="D68" s="36">
        <v>2</v>
      </c>
      <c r="E68" s="37"/>
      <c r="F68" s="29" t="s">
        <v>86</v>
      </c>
      <c r="G68" s="57" t="s">
        <v>142</v>
      </c>
      <c r="H68" s="30">
        <v>26674563.14</v>
      </c>
      <c r="I68" s="30">
        <v>4630303.58</v>
      </c>
      <c r="J68" s="30">
        <v>1317048.29</v>
      </c>
      <c r="K68" s="30">
        <v>0</v>
      </c>
      <c r="L68" s="30">
        <v>1317048.29</v>
      </c>
      <c r="M68" s="30">
        <v>0</v>
      </c>
      <c r="N68" s="30">
        <v>0</v>
      </c>
      <c r="O68" s="31">
        <v>0</v>
      </c>
      <c r="P68" s="31">
        <v>100</v>
      </c>
      <c r="Q68" s="31">
        <v>0</v>
      </c>
      <c r="R68" s="31">
        <v>4.93</v>
      </c>
      <c r="S68" s="31">
        <v>4.93</v>
      </c>
    </row>
    <row r="69" spans="1:19" ht="12.75">
      <c r="A69" s="35">
        <v>6</v>
      </c>
      <c r="B69" s="35">
        <v>18</v>
      </c>
      <c r="C69" s="35">
        <v>3</v>
      </c>
      <c r="D69" s="36">
        <v>2</v>
      </c>
      <c r="E69" s="37"/>
      <c r="F69" s="29" t="s">
        <v>86</v>
      </c>
      <c r="G69" s="57" t="s">
        <v>143</v>
      </c>
      <c r="H69" s="30">
        <v>9365590.8</v>
      </c>
      <c r="I69" s="30">
        <v>2622647.88</v>
      </c>
      <c r="J69" s="30">
        <v>1956137.6</v>
      </c>
      <c r="K69" s="30">
        <v>0</v>
      </c>
      <c r="L69" s="30">
        <v>1956137.6</v>
      </c>
      <c r="M69" s="30">
        <v>0</v>
      </c>
      <c r="N69" s="30">
        <v>0</v>
      </c>
      <c r="O69" s="31">
        <v>0</v>
      </c>
      <c r="P69" s="31">
        <v>100</v>
      </c>
      <c r="Q69" s="31">
        <v>0</v>
      </c>
      <c r="R69" s="31">
        <v>20.88</v>
      </c>
      <c r="S69" s="31">
        <v>20.88</v>
      </c>
    </row>
    <row r="70" spans="1:19" ht="12.75">
      <c r="A70" s="35">
        <v>6</v>
      </c>
      <c r="B70" s="35">
        <v>9</v>
      </c>
      <c r="C70" s="35">
        <v>7</v>
      </c>
      <c r="D70" s="36">
        <v>2</v>
      </c>
      <c r="E70" s="37"/>
      <c r="F70" s="29" t="s">
        <v>86</v>
      </c>
      <c r="G70" s="57" t="s">
        <v>144</v>
      </c>
      <c r="H70" s="30">
        <v>38829562.54</v>
      </c>
      <c r="I70" s="30">
        <v>11268986.1</v>
      </c>
      <c r="J70" s="30">
        <v>8179265.49</v>
      </c>
      <c r="K70" s="30">
        <v>0</v>
      </c>
      <c r="L70" s="30">
        <v>8130074.85</v>
      </c>
      <c r="M70" s="30">
        <v>0</v>
      </c>
      <c r="N70" s="30">
        <v>49190.64</v>
      </c>
      <c r="O70" s="31">
        <v>0</v>
      </c>
      <c r="P70" s="31">
        <v>99.39</v>
      </c>
      <c r="Q70" s="31">
        <v>0.6</v>
      </c>
      <c r="R70" s="31">
        <v>21.06</v>
      </c>
      <c r="S70" s="31">
        <v>21.06</v>
      </c>
    </row>
    <row r="71" spans="1:19" ht="12.75">
      <c r="A71" s="35">
        <v>6</v>
      </c>
      <c r="B71" s="35">
        <v>8</v>
      </c>
      <c r="C71" s="35">
        <v>4</v>
      </c>
      <c r="D71" s="36">
        <v>2</v>
      </c>
      <c r="E71" s="37"/>
      <c r="F71" s="29" t="s">
        <v>86</v>
      </c>
      <c r="G71" s="57" t="s">
        <v>145</v>
      </c>
      <c r="H71" s="30">
        <v>9259457</v>
      </c>
      <c r="I71" s="30">
        <v>2597494.55</v>
      </c>
      <c r="J71" s="30">
        <v>864205</v>
      </c>
      <c r="K71" s="30">
        <v>0</v>
      </c>
      <c r="L71" s="30">
        <v>864205</v>
      </c>
      <c r="M71" s="30">
        <v>0</v>
      </c>
      <c r="N71" s="30">
        <v>0</v>
      </c>
      <c r="O71" s="31">
        <v>0</v>
      </c>
      <c r="P71" s="31">
        <v>100</v>
      </c>
      <c r="Q71" s="31">
        <v>0</v>
      </c>
      <c r="R71" s="31">
        <v>9.33</v>
      </c>
      <c r="S71" s="31">
        <v>9.33</v>
      </c>
    </row>
    <row r="72" spans="1:19" ht="12.75">
      <c r="A72" s="35">
        <v>6</v>
      </c>
      <c r="B72" s="35">
        <v>12</v>
      </c>
      <c r="C72" s="35">
        <v>2</v>
      </c>
      <c r="D72" s="36">
        <v>2</v>
      </c>
      <c r="E72" s="37"/>
      <c r="F72" s="29" t="s">
        <v>86</v>
      </c>
      <c r="G72" s="57" t="s">
        <v>146</v>
      </c>
      <c r="H72" s="30">
        <v>19916178</v>
      </c>
      <c r="I72" s="30">
        <v>5998282.67</v>
      </c>
      <c r="J72" s="30">
        <v>19623.74</v>
      </c>
      <c r="K72" s="30">
        <v>0</v>
      </c>
      <c r="L72" s="30">
        <v>0</v>
      </c>
      <c r="M72" s="30">
        <v>0</v>
      </c>
      <c r="N72" s="30">
        <v>19623.74</v>
      </c>
      <c r="O72" s="31">
        <v>0</v>
      </c>
      <c r="P72" s="31">
        <v>0</v>
      </c>
      <c r="Q72" s="31">
        <v>100</v>
      </c>
      <c r="R72" s="31">
        <v>0.09</v>
      </c>
      <c r="S72" s="31">
        <v>0.09</v>
      </c>
    </row>
    <row r="73" spans="1:19" ht="12.75">
      <c r="A73" s="35">
        <v>6</v>
      </c>
      <c r="B73" s="35">
        <v>3</v>
      </c>
      <c r="C73" s="35">
        <v>6</v>
      </c>
      <c r="D73" s="36">
        <v>2</v>
      </c>
      <c r="E73" s="37"/>
      <c r="F73" s="29" t="s">
        <v>86</v>
      </c>
      <c r="G73" s="57" t="s">
        <v>147</v>
      </c>
      <c r="H73" s="30">
        <v>12877038.45</v>
      </c>
      <c r="I73" s="30">
        <v>3632901.93</v>
      </c>
      <c r="J73" s="30">
        <v>2734826.1</v>
      </c>
      <c r="K73" s="30">
        <v>0</v>
      </c>
      <c r="L73" s="30">
        <v>2734826.1</v>
      </c>
      <c r="M73" s="30">
        <v>0</v>
      </c>
      <c r="N73" s="30">
        <v>0</v>
      </c>
      <c r="O73" s="31">
        <v>0</v>
      </c>
      <c r="P73" s="31">
        <v>100</v>
      </c>
      <c r="Q73" s="31">
        <v>0</v>
      </c>
      <c r="R73" s="31">
        <v>21.23</v>
      </c>
      <c r="S73" s="31">
        <v>21.23</v>
      </c>
    </row>
    <row r="74" spans="1:19" ht="12.75">
      <c r="A74" s="35">
        <v>6</v>
      </c>
      <c r="B74" s="35">
        <v>8</v>
      </c>
      <c r="C74" s="35">
        <v>5</v>
      </c>
      <c r="D74" s="36">
        <v>2</v>
      </c>
      <c r="E74" s="37"/>
      <c r="F74" s="29" t="s">
        <v>86</v>
      </c>
      <c r="G74" s="57" t="s">
        <v>148</v>
      </c>
      <c r="H74" s="30">
        <v>17961453</v>
      </c>
      <c r="I74" s="30">
        <v>5778434.65</v>
      </c>
      <c r="J74" s="30">
        <v>5802245</v>
      </c>
      <c r="K74" s="30">
        <v>0</v>
      </c>
      <c r="L74" s="30">
        <v>5802245</v>
      </c>
      <c r="M74" s="30">
        <v>0</v>
      </c>
      <c r="N74" s="30">
        <v>0</v>
      </c>
      <c r="O74" s="31">
        <v>0</v>
      </c>
      <c r="P74" s="31">
        <v>100</v>
      </c>
      <c r="Q74" s="31">
        <v>0</v>
      </c>
      <c r="R74" s="31">
        <v>32.3</v>
      </c>
      <c r="S74" s="31">
        <v>32.3</v>
      </c>
    </row>
    <row r="75" spans="1:19" ht="12.75">
      <c r="A75" s="35">
        <v>6</v>
      </c>
      <c r="B75" s="35">
        <v>12</v>
      </c>
      <c r="C75" s="35">
        <v>3</v>
      </c>
      <c r="D75" s="36">
        <v>2</v>
      </c>
      <c r="E75" s="37"/>
      <c r="F75" s="29" t="s">
        <v>86</v>
      </c>
      <c r="G75" s="57" t="s">
        <v>149</v>
      </c>
      <c r="H75" s="30">
        <v>18031780.46</v>
      </c>
      <c r="I75" s="30">
        <v>4375243.25</v>
      </c>
      <c r="J75" s="30">
        <v>6840809.51</v>
      </c>
      <c r="K75" s="30">
        <v>0</v>
      </c>
      <c r="L75" s="30">
        <v>6840809.51</v>
      </c>
      <c r="M75" s="30">
        <v>1260572.45</v>
      </c>
      <c r="N75" s="30">
        <v>0</v>
      </c>
      <c r="O75" s="31">
        <v>0</v>
      </c>
      <c r="P75" s="31">
        <v>100</v>
      </c>
      <c r="Q75" s="31">
        <v>0</v>
      </c>
      <c r="R75" s="31">
        <v>37.93</v>
      </c>
      <c r="S75" s="31">
        <v>30.94</v>
      </c>
    </row>
    <row r="76" spans="1:19" ht="12.75">
      <c r="A76" s="35">
        <v>6</v>
      </c>
      <c r="B76" s="35">
        <v>15</v>
      </c>
      <c r="C76" s="35">
        <v>4</v>
      </c>
      <c r="D76" s="36">
        <v>2</v>
      </c>
      <c r="E76" s="37"/>
      <c r="F76" s="29" t="s">
        <v>86</v>
      </c>
      <c r="G76" s="57" t="s">
        <v>150</v>
      </c>
      <c r="H76" s="30">
        <v>23997547</v>
      </c>
      <c r="I76" s="30">
        <v>6524059.63</v>
      </c>
      <c r="J76" s="30">
        <v>2771625</v>
      </c>
      <c r="K76" s="30">
        <v>0</v>
      </c>
      <c r="L76" s="30">
        <v>2771625</v>
      </c>
      <c r="M76" s="30">
        <v>0</v>
      </c>
      <c r="N76" s="30">
        <v>0</v>
      </c>
      <c r="O76" s="31">
        <v>0</v>
      </c>
      <c r="P76" s="31">
        <v>100</v>
      </c>
      <c r="Q76" s="31">
        <v>0</v>
      </c>
      <c r="R76" s="31">
        <v>11.54</v>
      </c>
      <c r="S76" s="31">
        <v>11.54</v>
      </c>
    </row>
    <row r="77" spans="1:19" ht="12.75">
      <c r="A77" s="35">
        <v>6</v>
      </c>
      <c r="B77" s="35">
        <v>16</v>
      </c>
      <c r="C77" s="35">
        <v>2</v>
      </c>
      <c r="D77" s="36">
        <v>2</v>
      </c>
      <c r="E77" s="37"/>
      <c r="F77" s="29" t="s">
        <v>86</v>
      </c>
      <c r="G77" s="57" t="s">
        <v>151</v>
      </c>
      <c r="H77" s="30">
        <v>20511941</v>
      </c>
      <c r="I77" s="30">
        <v>6595684.87</v>
      </c>
      <c r="J77" s="30">
        <v>2190080</v>
      </c>
      <c r="K77" s="30">
        <v>0</v>
      </c>
      <c r="L77" s="30">
        <v>2190080</v>
      </c>
      <c r="M77" s="30">
        <v>1191580</v>
      </c>
      <c r="N77" s="30">
        <v>0</v>
      </c>
      <c r="O77" s="31">
        <v>0</v>
      </c>
      <c r="P77" s="31">
        <v>100</v>
      </c>
      <c r="Q77" s="31">
        <v>0</v>
      </c>
      <c r="R77" s="31">
        <v>10.67</v>
      </c>
      <c r="S77" s="31">
        <v>4.86</v>
      </c>
    </row>
    <row r="78" spans="1:19" ht="12.75">
      <c r="A78" s="35">
        <v>6</v>
      </c>
      <c r="B78" s="35">
        <v>1</v>
      </c>
      <c r="C78" s="35">
        <v>6</v>
      </c>
      <c r="D78" s="36">
        <v>2</v>
      </c>
      <c r="E78" s="37"/>
      <c r="F78" s="29" t="s">
        <v>86</v>
      </c>
      <c r="G78" s="57" t="s">
        <v>152</v>
      </c>
      <c r="H78" s="30">
        <v>11904923</v>
      </c>
      <c r="I78" s="30">
        <v>3006786.66</v>
      </c>
      <c r="J78" s="30">
        <v>460000</v>
      </c>
      <c r="K78" s="30">
        <v>0</v>
      </c>
      <c r="L78" s="30">
        <v>460000</v>
      </c>
      <c r="M78" s="30">
        <v>460000</v>
      </c>
      <c r="N78" s="30">
        <v>0</v>
      </c>
      <c r="O78" s="31">
        <v>0</v>
      </c>
      <c r="P78" s="31">
        <v>100</v>
      </c>
      <c r="Q78" s="31">
        <v>0</v>
      </c>
      <c r="R78" s="31">
        <v>3.86</v>
      </c>
      <c r="S78" s="31">
        <v>0</v>
      </c>
    </row>
    <row r="79" spans="1:19" ht="12.75">
      <c r="A79" s="35">
        <v>6</v>
      </c>
      <c r="B79" s="35">
        <v>15</v>
      </c>
      <c r="C79" s="35">
        <v>5</v>
      </c>
      <c r="D79" s="36">
        <v>2</v>
      </c>
      <c r="E79" s="37"/>
      <c r="F79" s="29" t="s">
        <v>86</v>
      </c>
      <c r="G79" s="57" t="s">
        <v>153</v>
      </c>
      <c r="H79" s="30">
        <v>13981884</v>
      </c>
      <c r="I79" s="30">
        <v>3946358.51</v>
      </c>
      <c r="J79" s="30">
        <v>4095797.16</v>
      </c>
      <c r="K79" s="30">
        <v>0</v>
      </c>
      <c r="L79" s="30">
        <v>4095797.16</v>
      </c>
      <c r="M79" s="30">
        <v>0</v>
      </c>
      <c r="N79" s="30">
        <v>0</v>
      </c>
      <c r="O79" s="31">
        <v>0</v>
      </c>
      <c r="P79" s="31">
        <v>100</v>
      </c>
      <c r="Q79" s="31">
        <v>0</v>
      </c>
      <c r="R79" s="31">
        <v>29.29</v>
      </c>
      <c r="S79" s="31">
        <v>29.29</v>
      </c>
    </row>
    <row r="80" spans="1:19" ht="12.75">
      <c r="A80" s="35">
        <v>6</v>
      </c>
      <c r="B80" s="35">
        <v>20</v>
      </c>
      <c r="C80" s="35">
        <v>3</v>
      </c>
      <c r="D80" s="36">
        <v>2</v>
      </c>
      <c r="E80" s="37"/>
      <c r="F80" s="29" t="s">
        <v>86</v>
      </c>
      <c r="G80" s="57" t="s">
        <v>154</v>
      </c>
      <c r="H80" s="30">
        <v>14866953.88</v>
      </c>
      <c r="I80" s="30">
        <v>4330827.48</v>
      </c>
      <c r="J80" s="30">
        <v>4116920</v>
      </c>
      <c r="K80" s="30">
        <v>0</v>
      </c>
      <c r="L80" s="30">
        <v>4116920</v>
      </c>
      <c r="M80" s="30">
        <v>0</v>
      </c>
      <c r="N80" s="30">
        <v>0</v>
      </c>
      <c r="O80" s="31">
        <v>0</v>
      </c>
      <c r="P80" s="31">
        <v>100</v>
      </c>
      <c r="Q80" s="31">
        <v>0</v>
      </c>
      <c r="R80" s="31">
        <v>27.69</v>
      </c>
      <c r="S80" s="31">
        <v>27.69</v>
      </c>
    </row>
    <row r="81" spans="1:19" ht="12.75">
      <c r="A81" s="35">
        <v>6</v>
      </c>
      <c r="B81" s="35">
        <v>9</v>
      </c>
      <c r="C81" s="35">
        <v>8</v>
      </c>
      <c r="D81" s="36">
        <v>2</v>
      </c>
      <c r="E81" s="37"/>
      <c r="F81" s="29" t="s">
        <v>86</v>
      </c>
      <c r="G81" s="57" t="s">
        <v>155</v>
      </c>
      <c r="H81" s="30">
        <v>29460691.44</v>
      </c>
      <c r="I81" s="30">
        <v>8672748.21</v>
      </c>
      <c r="J81" s="30">
        <v>5790469.32</v>
      </c>
      <c r="K81" s="30">
        <v>0</v>
      </c>
      <c r="L81" s="30">
        <v>5789801.27</v>
      </c>
      <c r="M81" s="30">
        <v>0</v>
      </c>
      <c r="N81" s="30">
        <v>668.05</v>
      </c>
      <c r="O81" s="31">
        <v>0</v>
      </c>
      <c r="P81" s="31">
        <v>99.98</v>
      </c>
      <c r="Q81" s="31">
        <v>0.01</v>
      </c>
      <c r="R81" s="31">
        <v>19.65</v>
      </c>
      <c r="S81" s="31">
        <v>19.65</v>
      </c>
    </row>
    <row r="82" spans="1:19" ht="12.75">
      <c r="A82" s="35">
        <v>6</v>
      </c>
      <c r="B82" s="35">
        <v>1</v>
      </c>
      <c r="C82" s="35">
        <v>7</v>
      </c>
      <c r="D82" s="36">
        <v>2</v>
      </c>
      <c r="E82" s="37"/>
      <c r="F82" s="29" t="s">
        <v>86</v>
      </c>
      <c r="G82" s="57" t="s">
        <v>156</v>
      </c>
      <c r="H82" s="30">
        <v>21244346.44</v>
      </c>
      <c r="I82" s="30">
        <v>4566980.79</v>
      </c>
      <c r="J82" s="30">
        <v>2582500</v>
      </c>
      <c r="K82" s="30">
        <v>0</v>
      </c>
      <c r="L82" s="30">
        <v>2582500</v>
      </c>
      <c r="M82" s="30">
        <v>0</v>
      </c>
      <c r="N82" s="30">
        <v>0</v>
      </c>
      <c r="O82" s="31">
        <v>0</v>
      </c>
      <c r="P82" s="31">
        <v>100</v>
      </c>
      <c r="Q82" s="31">
        <v>0</v>
      </c>
      <c r="R82" s="31">
        <v>12.15</v>
      </c>
      <c r="S82" s="31">
        <v>12.15</v>
      </c>
    </row>
    <row r="83" spans="1:19" ht="12.75">
      <c r="A83" s="35">
        <v>6</v>
      </c>
      <c r="B83" s="35">
        <v>14</v>
      </c>
      <c r="C83" s="35">
        <v>5</v>
      </c>
      <c r="D83" s="36">
        <v>2</v>
      </c>
      <c r="E83" s="37"/>
      <c r="F83" s="29" t="s">
        <v>86</v>
      </c>
      <c r="G83" s="57" t="s">
        <v>157</v>
      </c>
      <c r="H83" s="30">
        <v>27893780</v>
      </c>
      <c r="I83" s="30">
        <v>8344594.56</v>
      </c>
      <c r="J83" s="30">
        <v>2746651.88</v>
      </c>
      <c r="K83" s="30">
        <v>0</v>
      </c>
      <c r="L83" s="30">
        <v>2746651.88</v>
      </c>
      <c r="M83" s="30">
        <v>1237982</v>
      </c>
      <c r="N83" s="30">
        <v>0</v>
      </c>
      <c r="O83" s="31">
        <v>0</v>
      </c>
      <c r="P83" s="31">
        <v>100</v>
      </c>
      <c r="Q83" s="31">
        <v>0</v>
      </c>
      <c r="R83" s="31">
        <v>9.84</v>
      </c>
      <c r="S83" s="31">
        <v>5.4</v>
      </c>
    </row>
    <row r="84" spans="1:19" ht="12.75">
      <c r="A84" s="35">
        <v>6</v>
      </c>
      <c r="B84" s="35">
        <v>6</v>
      </c>
      <c r="C84" s="35">
        <v>5</v>
      </c>
      <c r="D84" s="36">
        <v>2</v>
      </c>
      <c r="E84" s="37"/>
      <c r="F84" s="29" t="s">
        <v>86</v>
      </c>
      <c r="G84" s="57" t="s">
        <v>90</v>
      </c>
      <c r="H84" s="30">
        <v>26516714</v>
      </c>
      <c r="I84" s="30">
        <v>7166812.44</v>
      </c>
      <c r="J84" s="30">
        <v>11559900</v>
      </c>
      <c r="K84" s="30">
        <v>0</v>
      </c>
      <c r="L84" s="30">
        <v>11559900</v>
      </c>
      <c r="M84" s="30">
        <v>0</v>
      </c>
      <c r="N84" s="30">
        <v>0</v>
      </c>
      <c r="O84" s="31">
        <v>0</v>
      </c>
      <c r="P84" s="31">
        <v>100</v>
      </c>
      <c r="Q84" s="31">
        <v>0</v>
      </c>
      <c r="R84" s="31">
        <v>43.59</v>
      </c>
      <c r="S84" s="31">
        <v>43.59</v>
      </c>
    </row>
    <row r="85" spans="1:19" ht="12.75">
      <c r="A85" s="35">
        <v>6</v>
      </c>
      <c r="B85" s="35">
        <v>6</v>
      </c>
      <c r="C85" s="35">
        <v>6</v>
      </c>
      <c r="D85" s="36">
        <v>2</v>
      </c>
      <c r="E85" s="37"/>
      <c r="F85" s="29" t="s">
        <v>86</v>
      </c>
      <c r="G85" s="57" t="s">
        <v>158</v>
      </c>
      <c r="H85" s="30">
        <v>12438708.51</v>
      </c>
      <c r="I85" s="30">
        <v>3414908.16</v>
      </c>
      <c r="J85" s="30">
        <v>3629120.9</v>
      </c>
      <c r="K85" s="30">
        <v>0</v>
      </c>
      <c r="L85" s="30">
        <v>3629120.9</v>
      </c>
      <c r="M85" s="30">
        <v>3481620.9</v>
      </c>
      <c r="N85" s="30">
        <v>0</v>
      </c>
      <c r="O85" s="31">
        <v>0</v>
      </c>
      <c r="P85" s="31">
        <v>100</v>
      </c>
      <c r="Q85" s="31">
        <v>0</v>
      </c>
      <c r="R85" s="31">
        <v>29.17</v>
      </c>
      <c r="S85" s="31">
        <v>1.18</v>
      </c>
    </row>
    <row r="86" spans="1:19" ht="12.75">
      <c r="A86" s="35">
        <v>6</v>
      </c>
      <c r="B86" s="35">
        <v>7</v>
      </c>
      <c r="C86" s="35">
        <v>5</v>
      </c>
      <c r="D86" s="36">
        <v>2</v>
      </c>
      <c r="E86" s="37"/>
      <c r="F86" s="29" t="s">
        <v>86</v>
      </c>
      <c r="G86" s="57" t="s">
        <v>91</v>
      </c>
      <c r="H86" s="30">
        <v>24597017</v>
      </c>
      <c r="I86" s="30">
        <v>4893586.34</v>
      </c>
      <c r="J86" s="30">
        <v>1625024</v>
      </c>
      <c r="K86" s="30">
        <v>0</v>
      </c>
      <c r="L86" s="30">
        <v>1625024</v>
      </c>
      <c r="M86" s="30">
        <v>0</v>
      </c>
      <c r="N86" s="30">
        <v>0</v>
      </c>
      <c r="O86" s="31">
        <v>0</v>
      </c>
      <c r="P86" s="31">
        <v>100</v>
      </c>
      <c r="Q86" s="31">
        <v>0</v>
      </c>
      <c r="R86" s="31">
        <v>6.6</v>
      </c>
      <c r="S86" s="31">
        <v>6.6</v>
      </c>
    </row>
    <row r="87" spans="1:19" ht="12.75">
      <c r="A87" s="35">
        <v>6</v>
      </c>
      <c r="B87" s="35">
        <v>18</v>
      </c>
      <c r="C87" s="35">
        <v>4</v>
      </c>
      <c r="D87" s="36">
        <v>2</v>
      </c>
      <c r="E87" s="37"/>
      <c r="F87" s="29" t="s">
        <v>86</v>
      </c>
      <c r="G87" s="57" t="s">
        <v>159</v>
      </c>
      <c r="H87" s="30">
        <v>9034161.92</v>
      </c>
      <c r="I87" s="30">
        <v>2619186.09</v>
      </c>
      <c r="J87" s="30">
        <v>632622.01</v>
      </c>
      <c r="K87" s="30">
        <v>0</v>
      </c>
      <c r="L87" s="30">
        <v>632622.01</v>
      </c>
      <c r="M87" s="30">
        <v>97437.5</v>
      </c>
      <c r="N87" s="30">
        <v>0</v>
      </c>
      <c r="O87" s="31">
        <v>0</v>
      </c>
      <c r="P87" s="31">
        <v>100</v>
      </c>
      <c r="Q87" s="31">
        <v>0</v>
      </c>
      <c r="R87" s="31">
        <v>7</v>
      </c>
      <c r="S87" s="31">
        <v>5.92</v>
      </c>
    </row>
    <row r="88" spans="1:19" ht="12.75">
      <c r="A88" s="35">
        <v>6</v>
      </c>
      <c r="B88" s="35">
        <v>9</v>
      </c>
      <c r="C88" s="35">
        <v>9</v>
      </c>
      <c r="D88" s="36">
        <v>2</v>
      </c>
      <c r="E88" s="37"/>
      <c r="F88" s="29" t="s">
        <v>86</v>
      </c>
      <c r="G88" s="57" t="s">
        <v>160</v>
      </c>
      <c r="H88" s="30">
        <v>11035933.81</v>
      </c>
      <c r="I88" s="30">
        <v>3303781.97</v>
      </c>
      <c r="J88" s="30">
        <v>680000</v>
      </c>
      <c r="K88" s="30">
        <v>0</v>
      </c>
      <c r="L88" s="30">
        <v>680000</v>
      </c>
      <c r="M88" s="30">
        <v>0</v>
      </c>
      <c r="N88" s="30">
        <v>0</v>
      </c>
      <c r="O88" s="31">
        <v>0</v>
      </c>
      <c r="P88" s="31">
        <v>100</v>
      </c>
      <c r="Q88" s="31">
        <v>0</v>
      </c>
      <c r="R88" s="31">
        <v>6.16</v>
      </c>
      <c r="S88" s="31">
        <v>6.16</v>
      </c>
    </row>
    <row r="89" spans="1:19" ht="12.75">
      <c r="A89" s="35">
        <v>6</v>
      </c>
      <c r="B89" s="35">
        <v>11</v>
      </c>
      <c r="C89" s="35">
        <v>4</v>
      </c>
      <c r="D89" s="36">
        <v>2</v>
      </c>
      <c r="E89" s="37"/>
      <c r="F89" s="29" t="s">
        <v>86</v>
      </c>
      <c r="G89" s="57" t="s">
        <v>161</v>
      </c>
      <c r="H89" s="30">
        <v>31212215.6</v>
      </c>
      <c r="I89" s="30">
        <v>9670697.11</v>
      </c>
      <c r="J89" s="30">
        <v>9128137.66</v>
      </c>
      <c r="K89" s="30">
        <v>0</v>
      </c>
      <c r="L89" s="30">
        <v>9128137.66</v>
      </c>
      <c r="M89" s="30">
        <v>0</v>
      </c>
      <c r="N89" s="30">
        <v>0</v>
      </c>
      <c r="O89" s="31">
        <v>0</v>
      </c>
      <c r="P89" s="31">
        <v>100</v>
      </c>
      <c r="Q89" s="31">
        <v>0</v>
      </c>
      <c r="R89" s="31">
        <v>29.24</v>
      </c>
      <c r="S89" s="31">
        <v>29.24</v>
      </c>
    </row>
    <row r="90" spans="1:19" ht="12.75">
      <c r="A90" s="35">
        <v>6</v>
      </c>
      <c r="B90" s="35">
        <v>2</v>
      </c>
      <c r="C90" s="35">
        <v>8</v>
      </c>
      <c r="D90" s="36">
        <v>2</v>
      </c>
      <c r="E90" s="37"/>
      <c r="F90" s="29" t="s">
        <v>86</v>
      </c>
      <c r="G90" s="57" t="s">
        <v>162</v>
      </c>
      <c r="H90" s="30">
        <v>25294877</v>
      </c>
      <c r="I90" s="30">
        <v>6187021.33</v>
      </c>
      <c r="J90" s="30">
        <v>237000</v>
      </c>
      <c r="K90" s="30">
        <v>0</v>
      </c>
      <c r="L90" s="30">
        <v>237000</v>
      </c>
      <c r="M90" s="30">
        <v>0</v>
      </c>
      <c r="N90" s="30">
        <v>0</v>
      </c>
      <c r="O90" s="31">
        <v>0</v>
      </c>
      <c r="P90" s="31">
        <v>100</v>
      </c>
      <c r="Q90" s="31">
        <v>0</v>
      </c>
      <c r="R90" s="31">
        <v>0.93</v>
      </c>
      <c r="S90" s="31">
        <v>0.93</v>
      </c>
    </row>
    <row r="91" spans="1:19" ht="12.75">
      <c r="A91" s="35">
        <v>6</v>
      </c>
      <c r="B91" s="35">
        <v>14</v>
      </c>
      <c r="C91" s="35">
        <v>6</v>
      </c>
      <c r="D91" s="36">
        <v>2</v>
      </c>
      <c r="E91" s="37"/>
      <c r="F91" s="29" t="s">
        <v>86</v>
      </c>
      <c r="G91" s="57" t="s">
        <v>163</v>
      </c>
      <c r="H91" s="30">
        <v>23786621.85</v>
      </c>
      <c r="I91" s="30">
        <v>6168750.43</v>
      </c>
      <c r="J91" s="30">
        <v>8092444.13</v>
      </c>
      <c r="K91" s="30">
        <v>0</v>
      </c>
      <c r="L91" s="30">
        <v>8076716.13</v>
      </c>
      <c r="M91" s="30">
        <v>5971247.13</v>
      </c>
      <c r="N91" s="30">
        <v>15728</v>
      </c>
      <c r="O91" s="31">
        <v>0</v>
      </c>
      <c r="P91" s="31">
        <v>99.8</v>
      </c>
      <c r="Q91" s="31">
        <v>0.19</v>
      </c>
      <c r="R91" s="31">
        <v>34.02</v>
      </c>
      <c r="S91" s="31">
        <v>8.91</v>
      </c>
    </row>
    <row r="92" spans="1:19" ht="12.75">
      <c r="A92" s="35">
        <v>6</v>
      </c>
      <c r="B92" s="35">
        <v>1</v>
      </c>
      <c r="C92" s="35">
        <v>8</v>
      </c>
      <c r="D92" s="36">
        <v>2</v>
      </c>
      <c r="E92" s="37"/>
      <c r="F92" s="29" t="s">
        <v>86</v>
      </c>
      <c r="G92" s="57" t="s">
        <v>164</v>
      </c>
      <c r="H92" s="30">
        <v>13200403</v>
      </c>
      <c r="I92" s="30">
        <v>4108926.36</v>
      </c>
      <c r="J92" s="30">
        <v>1726362</v>
      </c>
      <c r="K92" s="30">
        <v>0</v>
      </c>
      <c r="L92" s="30">
        <v>1726362</v>
      </c>
      <c r="M92" s="30">
        <v>0</v>
      </c>
      <c r="N92" s="30">
        <v>0</v>
      </c>
      <c r="O92" s="31">
        <v>0</v>
      </c>
      <c r="P92" s="31">
        <v>100</v>
      </c>
      <c r="Q92" s="31">
        <v>0</v>
      </c>
      <c r="R92" s="31">
        <v>13.07</v>
      </c>
      <c r="S92" s="31">
        <v>13.07</v>
      </c>
    </row>
    <row r="93" spans="1:19" ht="12.75">
      <c r="A93" s="35">
        <v>6</v>
      </c>
      <c r="B93" s="35">
        <v>3</v>
      </c>
      <c r="C93" s="35">
        <v>7</v>
      </c>
      <c r="D93" s="36">
        <v>2</v>
      </c>
      <c r="E93" s="37"/>
      <c r="F93" s="29" t="s">
        <v>86</v>
      </c>
      <c r="G93" s="57" t="s">
        <v>165</v>
      </c>
      <c r="H93" s="30">
        <v>16324647.93</v>
      </c>
      <c r="I93" s="30">
        <v>2825444.52</v>
      </c>
      <c r="J93" s="30">
        <v>1645650</v>
      </c>
      <c r="K93" s="30">
        <v>0</v>
      </c>
      <c r="L93" s="30">
        <v>1645650</v>
      </c>
      <c r="M93" s="30">
        <v>0</v>
      </c>
      <c r="N93" s="30">
        <v>0</v>
      </c>
      <c r="O93" s="31">
        <v>0</v>
      </c>
      <c r="P93" s="31">
        <v>100</v>
      </c>
      <c r="Q93" s="31">
        <v>0</v>
      </c>
      <c r="R93" s="31">
        <v>10.08</v>
      </c>
      <c r="S93" s="31">
        <v>10.08</v>
      </c>
    </row>
    <row r="94" spans="1:19" ht="12.75">
      <c r="A94" s="35">
        <v>6</v>
      </c>
      <c r="B94" s="35">
        <v>8</v>
      </c>
      <c r="C94" s="35">
        <v>7</v>
      </c>
      <c r="D94" s="36">
        <v>2</v>
      </c>
      <c r="E94" s="37"/>
      <c r="F94" s="29" t="s">
        <v>86</v>
      </c>
      <c r="G94" s="57" t="s">
        <v>92</v>
      </c>
      <c r="H94" s="30">
        <v>33154313</v>
      </c>
      <c r="I94" s="30">
        <v>8230459.3</v>
      </c>
      <c r="J94" s="30">
        <v>13077620.45</v>
      </c>
      <c r="K94" s="30">
        <v>0</v>
      </c>
      <c r="L94" s="30">
        <v>13075236.23</v>
      </c>
      <c r="M94" s="30">
        <v>994486.81</v>
      </c>
      <c r="N94" s="30">
        <v>2384.22</v>
      </c>
      <c r="O94" s="31">
        <v>0</v>
      </c>
      <c r="P94" s="31">
        <v>99.98</v>
      </c>
      <c r="Q94" s="31">
        <v>0.01</v>
      </c>
      <c r="R94" s="31">
        <v>39.44</v>
      </c>
      <c r="S94" s="31">
        <v>36.44</v>
      </c>
    </row>
    <row r="95" spans="1:19" ht="12.75">
      <c r="A95" s="35">
        <v>6</v>
      </c>
      <c r="B95" s="35">
        <v>18</v>
      </c>
      <c r="C95" s="35">
        <v>5</v>
      </c>
      <c r="D95" s="36">
        <v>2</v>
      </c>
      <c r="E95" s="37"/>
      <c r="F95" s="29" t="s">
        <v>86</v>
      </c>
      <c r="G95" s="57" t="s">
        <v>166</v>
      </c>
      <c r="H95" s="30">
        <v>21845670</v>
      </c>
      <c r="I95" s="30">
        <v>5343772.49</v>
      </c>
      <c r="J95" s="30">
        <v>5974188.05</v>
      </c>
      <c r="K95" s="30">
        <v>0</v>
      </c>
      <c r="L95" s="30">
        <v>5342524</v>
      </c>
      <c r="M95" s="30">
        <v>0</v>
      </c>
      <c r="N95" s="30">
        <v>631664.05</v>
      </c>
      <c r="O95" s="31">
        <v>0</v>
      </c>
      <c r="P95" s="31">
        <v>89.42</v>
      </c>
      <c r="Q95" s="31">
        <v>10.57</v>
      </c>
      <c r="R95" s="31">
        <v>27.34</v>
      </c>
      <c r="S95" s="31">
        <v>27.34</v>
      </c>
    </row>
    <row r="96" spans="1:19" ht="12.75">
      <c r="A96" s="35">
        <v>6</v>
      </c>
      <c r="B96" s="35">
        <v>10</v>
      </c>
      <c r="C96" s="35">
        <v>2</v>
      </c>
      <c r="D96" s="36">
        <v>2</v>
      </c>
      <c r="E96" s="37"/>
      <c r="F96" s="29" t="s">
        <v>86</v>
      </c>
      <c r="G96" s="57" t="s">
        <v>167</v>
      </c>
      <c r="H96" s="30">
        <v>19915802.03</v>
      </c>
      <c r="I96" s="30">
        <v>5770041.03</v>
      </c>
      <c r="J96" s="30">
        <v>6280889.65</v>
      </c>
      <c r="K96" s="30">
        <v>0</v>
      </c>
      <c r="L96" s="30">
        <v>6280889.65</v>
      </c>
      <c r="M96" s="30">
        <v>0</v>
      </c>
      <c r="N96" s="30">
        <v>0</v>
      </c>
      <c r="O96" s="31">
        <v>0</v>
      </c>
      <c r="P96" s="31">
        <v>100</v>
      </c>
      <c r="Q96" s="31">
        <v>0</v>
      </c>
      <c r="R96" s="31">
        <v>31.53</v>
      </c>
      <c r="S96" s="31">
        <v>31.53</v>
      </c>
    </row>
    <row r="97" spans="1:19" ht="12.75">
      <c r="A97" s="35">
        <v>6</v>
      </c>
      <c r="B97" s="35">
        <v>20</v>
      </c>
      <c r="C97" s="35">
        <v>5</v>
      </c>
      <c r="D97" s="36">
        <v>2</v>
      </c>
      <c r="E97" s="37"/>
      <c r="F97" s="29" t="s">
        <v>86</v>
      </c>
      <c r="G97" s="57" t="s">
        <v>168</v>
      </c>
      <c r="H97" s="30">
        <v>16234431.28</v>
      </c>
      <c r="I97" s="30">
        <v>4998910.48</v>
      </c>
      <c r="J97" s="30">
        <v>808173.4</v>
      </c>
      <c r="K97" s="30">
        <v>0</v>
      </c>
      <c r="L97" s="30">
        <v>808173.4</v>
      </c>
      <c r="M97" s="30">
        <v>0</v>
      </c>
      <c r="N97" s="30">
        <v>0</v>
      </c>
      <c r="O97" s="31">
        <v>0</v>
      </c>
      <c r="P97" s="31">
        <v>100</v>
      </c>
      <c r="Q97" s="31">
        <v>0</v>
      </c>
      <c r="R97" s="31">
        <v>4.97</v>
      </c>
      <c r="S97" s="31">
        <v>4.97</v>
      </c>
    </row>
    <row r="98" spans="1:19" ht="12.75">
      <c r="A98" s="35">
        <v>6</v>
      </c>
      <c r="B98" s="35">
        <v>12</v>
      </c>
      <c r="C98" s="35">
        <v>4</v>
      </c>
      <c r="D98" s="36">
        <v>2</v>
      </c>
      <c r="E98" s="37"/>
      <c r="F98" s="29" t="s">
        <v>86</v>
      </c>
      <c r="G98" s="57" t="s">
        <v>169</v>
      </c>
      <c r="H98" s="30">
        <v>14836656</v>
      </c>
      <c r="I98" s="30">
        <v>3957069.31</v>
      </c>
      <c r="J98" s="30">
        <v>1988896.9</v>
      </c>
      <c r="K98" s="30">
        <v>0</v>
      </c>
      <c r="L98" s="30">
        <v>1988836.9</v>
      </c>
      <c r="M98" s="30">
        <v>383065</v>
      </c>
      <c r="N98" s="30">
        <v>60</v>
      </c>
      <c r="O98" s="31">
        <v>0</v>
      </c>
      <c r="P98" s="31">
        <v>99.99</v>
      </c>
      <c r="Q98" s="31">
        <v>0</v>
      </c>
      <c r="R98" s="31">
        <v>13.4</v>
      </c>
      <c r="S98" s="31">
        <v>10.82</v>
      </c>
    </row>
    <row r="99" spans="1:19" ht="12.75">
      <c r="A99" s="35">
        <v>6</v>
      </c>
      <c r="B99" s="35">
        <v>1</v>
      </c>
      <c r="C99" s="35">
        <v>9</v>
      </c>
      <c r="D99" s="36">
        <v>2</v>
      </c>
      <c r="E99" s="37"/>
      <c r="F99" s="29" t="s">
        <v>86</v>
      </c>
      <c r="G99" s="57" t="s">
        <v>170</v>
      </c>
      <c r="H99" s="30">
        <v>15359141</v>
      </c>
      <c r="I99" s="30">
        <v>4128113.88</v>
      </c>
      <c r="J99" s="30">
        <v>3921484.27</v>
      </c>
      <c r="K99" s="30">
        <v>0</v>
      </c>
      <c r="L99" s="30">
        <v>3921484.27</v>
      </c>
      <c r="M99" s="30">
        <v>0</v>
      </c>
      <c r="N99" s="30">
        <v>0</v>
      </c>
      <c r="O99" s="31">
        <v>0</v>
      </c>
      <c r="P99" s="31">
        <v>100</v>
      </c>
      <c r="Q99" s="31">
        <v>0</v>
      </c>
      <c r="R99" s="31">
        <v>25.53</v>
      </c>
      <c r="S99" s="31">
        <v>25.53</v>
      </c>
    </row>
    <row r="100" spans="1:19" ht="12.75">
      <c r="A100" s="35">
        <v>6</v>
      </c>
      <c r="B100" s="35">
        <v>6</v>
      </c>
      <c r="C100" s="35">
        <v>7</v>
      </c>
      <c r="D100" s="36">
        <v>2</v>
      </c>
      <c r="E100" s="37"/>
      <c r="F100" s="29" t="s">
        <v>86</v>
      </c>
      <c r="G100" s="57" t="s">
        <v>171</v>
      </c>
      <c r="H100" s="30">
        <v>17383632.82</v>
      </c>
      <c r="I100" s="30">
        <v>2961589.47</v>
      </c>
      <c r="J100" s="30">
        <v>1642581.77</v>
      </c>
      <c r="K100" s="30">
        <v>0</v>
      </c>
      <c r="L100" s="30">
        <v>1642041.77</v>
      </c>
      <c r="M100" s="30">
        <v>0</v>
      </c>
      <c r="N100" s="30">
        <v>540</v>
      </c>
      <c r="O100" s="31">
        <v>0</v>
      </c>
      <c r="P100" s="31">
        <v>99.96</v>
      </c>
      <c r="Q100" s="31">
        <v>0.03</v>
      </c>
      <c r="R100" s="31">
        <v>9.44</v>
      </c>
      <c r="S100" s="31">
        <v>9.44</v>
      </c>
    </row>
    <row r="101" spans="1:19" ht="12.75">
      <c r="A101" s="35">
        <v>6</v>
      </c>
      <c r="B101" s="35">
        <v>2</v>
      </c>
      <c r="C101" s="35">
        <v>9</v>
      </c>
      <c r="D101" s="36">
        <v>2</v>
      </c>
      <c r="E101" s="37"/>
      <c r="F101" s="29" t="s">
        <v>86</v>
      </c>
      <c r="G101" s="57" t="s">
        <v>172</v>
      </c>
      <c r="H101" s="30">
        <v>11825424</v>
      </c>
      <c r="I101" s="30">
        <v>3383180.82</v>
      </c>
      <c r="J101" s="30">
        <v>456314.14</v>
      </c>
      <c r="K101" s="30">
        <v>0</v>
      </c>
      <c r="L101" s="30">
        <v>456314.14</v>
      </c>
      <c r="M101" s="30">
        <v>0</v>
      </c>
      <c r="N101" s="30">
        <v>0</v>
      </c>
      <c r="O101" s="31">
        <v>0</v>
      </c>
      <c r="P101" s="31">
        <v>100</v>
      </c>
      <c r="Q101" s="31">
        <v>0</v>
      </c>
      <c r="R101" s="31">
        <v>3.85</v>
      </c>
      <c r="S101" s="31">
        <v>3.85</v>
      </c>
    </row>
    <row r="102" spans="1:19" ht="12.75">
      <c r="A102" s="35">
        <v>6</v>
      </c>
      <c r="B102" s="35">
        <v>11</v>
      </c>
      <c r="C102" s="35">
        <v>5</v>
      </c>
      <c r="D102" s="36">
        <v>2</v>
      </c>
      <c r="E102" s="37"/>
      <c r="F102" s="29" t="s">
        <v>86</v>
      </c>
      <c r="G102" s="57" t="s">
        <v>93</v>
      </c>
      <c r="H102" s="30">
        <v>46593098.63</v>
      </c>
      <c r="I102" s="30">
        <v>13775573.98</v>
      </c>
      <c r="J102" s="30">
        <v>8505503</v>
      </c>
      <c r="K102" s="30">
        <v>0</v>
      </c>
      <c r="L102" s="30">
        <v>8505503</v>
      </c>
      <c r="M102" s="30">
        <v>0</v>
      </c>
      <c r="N102" s="30">
        <v>0</v>
      </c>
      <c r="O102" s="31">
        <v>0</v>
      </c>
      <c r="P102" s="31">
        <v>100</v>
      </c>
      <c r="Q102" s="31">
        <v>0</v>
      </c>
      <c r="R102" s="31">
        <v>18.25</v>
      </c>
      <c r="S102" s="31">
        <v>18.25</v>
      </c>
    </row>
    <row r="103" spans="1:19" ht="12.75">
      <c r="A103" s="35">
        <v>6</v>
      </c>
      <c r="B103" s="35">
        <v>14</v>
      </c>
      <c r="C103" s="35">
        <v>7</v>
      </c>
      <c r="D103" s="36">
        <v>2</v>
      </c>
      <c r="E103" s="37"/>
      <c r="F103" s="29" t="s">
        <v>86</v>
      </c>
      <c r="G103" s="57" t="s">
        <v>173</v>
      </c>
      <c r="H103" s="30">
        <v>8724697</v>
      </c>
      <c r="I103" s="30">
        <v>2484177.42</v>
      </c>
      <c r="J103" s="30">
        <v>3472650</v>
      </c>
      <c r="K103" s="30">
        <v>0</v>
      </c>
      <c r="L103" s="30">
        <v>3472650</v>
      </c>
      <c r="M103" s="30">
        <v>200000</v>
      </c>
      <c r="N103" s="30">
        <v>0</v>
      </c>
      <c r="O103" s="31">
        <v>0</v>
      </c>
      <c r="P103" s="31">
        <v>100</v>
      </c>
      <c r="Q103" s="31">
        <v>0</v>
      </c>
      <c r="R103" s="31">
        <v>39.8</v>
      </c>
      <c r="S103" s="31">
        <v>37.51</v>
      </c>
    </row>
    <row r="104" spans="1:19" ht="12.75">
      <c r="A104" s="35">
        <v>6</v>
      </c>
      <c r="B104" s="35">
        <v>17</v>
      </c>
      <c r="C104" s="35">
        <v>2</v>
      </c>
      <c r="D104" s="36">
        <v>2</v>
      </c>
      <c r="E104" s="37"/>
      <c r="F104" s="29" t="s">
        <v>86</v>
      </c>
      <c r="G104" s="57" t="s">
        <v>174</v>
      </c>
      <c r="H104" s="30">
        <v>43757686</v>
      </c>
      <c r="I104" s="30">
        <v>6350502.96</v>
      </c>
      <c r="J104" s="30">
        <v>2870925</v>
      </c>
      <c r="K104" s="30">
        <v>0</v>
      </c>
      <c r="L104" s="30">
        <v>2870925</v>
      </c>
      <c r="M104" s="30">
        <v>0</v>
      </c>
      <c r="N104" s="30">
        <v>0</v>
      </c>
      <c r="O104" s="31">
        <v>0</v>
      </c>
      <c r="P104" s="31">
        <v>100</v>
      </c>
      <c r="Q104" s="31">
        <v>0</v>
      </c>
      <c r="R104" s="31">
        <v>6.56</v>
      </c>
      <c r="S104" s="31">
        <v>6.56</v>
      </c>
    </row>
    <row r="105" spans="1:19" ht="12.75">
      <c r="A105" s="35">
        <v>6</v>
      </c>
      <c r="B105" s="35">
        <v>20</v>
      </c>
      <c r="C105" s="35">
        <v>6</v>
      </c>
      <c r="D105" s="36">
        <v>2</v>
      </c>
      <c r="E105" s="37"/>
      <c r="F105" s="29" t="s">
        <v>86</v>
      </c>
      <c r="G105" s="57" t="s">
        <v>175</v>
      </c>
      <c r="H105" s="30">
        <v>15215686.05</v>
      </c>
      <c r="I105" s="30">
        <v>4302707.63</v>
      </c>
      <c r="J105" s="30">
        <v>1912500</v>
      </c>
      <c r="K105" s="30">
        <v>0</v>
      </c>
      <c r="L105" s="30">
        <v>1912500</v>
      </c>
      <c r="M105" s="30">
        <v>0</v>
      </c>
      <c r="N105" s="30">
        <v>0</v>
      </c>
      <c r="O105" s="31">
        <v>0</v>
      </c>
      <c r="P105" s="31">
        <v>100</v>
      </c>
      <c r="Q105" s="31">
        <v>0</v>
      </c>
      <c r="R105" s="31">
        <v>12.56</v>
      </c>
      <c r="S105" s="31">
        <v>12.56</v>
      </c>
    </row>
    <row r="106" spans="1:19" ht="12.75">
      <c r="A106" s="35">
        <v>6</v>
      </c>
      <c r="B106" s="35">
        <v>8</v>
      </c>
      <c r="C106" s="35">
        <v>8</v>
      </c>
      <c r="D106" s="36">
        <v>2</v>
      </c>
      <c r="E106" s="37"/>
      <c r="F106" s="29" t="s">
        <v>86</v>
      </c>
      <c r="G106" s="57" t="s">
        <v>176</v>
      </c>
      <c r="H106" s="30">
        <v>17211208.62</v>
      </c>
      <c r="I106" s="30">
        <v>5244871.16</v>
      </c>
      <c r="J106" s="30">
        <v>7117250</v>
      </c>
      <c r="K106" s="30">
        <v>0</v>
      </c>
      <c r="L106" s="30">
        <v>7117250</v>
      </c>
      <c r="M106" s="30">
        <v>0</v>
      </c>
      <c r="N106" s="30">
        <v>0</v>
      </c>
      <c r="O106" s="31">
        <v>0</v>
      </c>
      <c r="P106" s="31">
        <v>100</v>
      </c>
      <c r="Q106" s="31">
        <v>0</v>
      </c>
      <c r="R106" s="31">
        <v>41.35</v>
      </c>
      <c r="S106" s="31">
        <v>41.35</v>
      </c>
    </row>
    <row r="107" spans="1:19" ht="12.75">
      <c r="A107" s="35">
        <v>6</v>
      </c>
      <c r="B107" s="35">
        <v>1</v>
      </c>
      <c r="C107" s="35">
        <v>10</v>
      </c>
      <c r="D107" s="36">
        <v>2</v>
      </c>
      <c r="E107" s="37"/>
      <c r="F107" s="29" t="s">
        <v>86</v>
      </c>
      <c r="G107" s="57" t="s">
        <v>94</v>
      </c>
      <c r="H107" s="30">
        <v>30643579.4</v>
      </c>
      <c r="I107" s="30">
        <v>9658259.21</v>
      </c>
      <c r="J107" s="30">
        <v>239000</v>
      </c>
      <c r="K107" s="30">
        <v>0</v>
      </c>
      <c r="L107" s="30">
        <v>239000</v>
      </c>
      <c r="M107" s="30">
        <v>0</v>
      </c>
      <c r="N107" s="30">
        <v>0</v>
      </c>
      <c r="O107" s="31">
        <v>0</v>
      </c>
      <c r="P107" s="31">
        <v>100</v>
      </c>
      <c r="Q107" s="31">
        <v>0</v>
      </c>
      <c r="R107" s="31">
        <v>0.77</v>
      </c>
      <c r="S107" s="31">
        <v>0.77</v>
      </c>
    </row>
    <row r="108" spans="1:19" ht="12.75">
      <c r="A108" s="35">
        <v>6</v>
      </c>
      <c r="B108" s="35">
        <v>13</v>
      </c>
      <c r="C108" s="35">
        <v>3</v>
      </c>
      <c r="D108" s="36">
        <v>2</v>
      </c>
      <c r="E108" s="37"/>
      <c r="F108" s="29" t="s">
        <v>86</v>
      </c>
      <c r="G108" s="57" t="s">
        <v>177</v>
      </c>
      <c r="H108" s="30">
        <v>19162779</v>
      </c>
      <c r="I108" s="30">
        <v>3516786.36</v>
      </c>
      <c r="J108" s="30">
        <v>3217000.09</v>
      </c>
      <c r="K108" s="30">
        <v>0</v>
      </c>
      <c r="L108" s="30">
        <v>3217000.09</v>
      </c>
      <c r="M108" s="30">
        <v>2612000</v>
      </c>
      <c r="N108" s="30">
        <v>0</v>
      </c>
      <c r="O108" s="31">
        <v>0</v>
      </c>
      <c r="P108" s="31">
        <v>100</v>
      </c>
      <c r="Q108" s="31">
        <v>0</v>
      </c>
      <c r="R108" s="31">
        <v>16.78</v>
      </c>
      <c r="S108" s="31">
        <v>3.15</v>
      </c>
    </row>
    <row r="109" spans="1:19" ht="12.75">
      <c r="A109" s="35">
        <v>6</v>
      </c>
      <c r="B109" s="35">
        <v>10</v>
      </c>
      <c r="C109" s="35">
        <v>4</v>
      </c>
      <c r="D109" s="36">
        <v>2</v>
      </c>
      <c r="E109" s="37"/>
      <c r="F109" s="29" t="s">
        <v>86</v>
      </c>
      <c r="G109" s="57" t="s">
        <v>178</v>
      </c>
      <c r="H109" s="30">
        <v>27809135</v>
      </c>
      <c r="I109" s="30">
        <v>7259036.79</v>
      </c>
      <c r="J109" s="30">
        <v>10507846.75</v>
      </c>
      <c r="K109" s="30">
        <v>0</v>
      </c>
      <c r="L109" s="30">
        <v>10312400</v>
      </c>
      <c r="M109" s="30">
        <v>0</v>
      </c>
      <c r="N109" s="30">
        <v>195446.75</v>
      </c>
      <c r="O109" s="31">
        <v>0</v>
      </c>
      <c r="P109" s="31">
        <v>98.13</v>
      </c>
      <c r="Q109" s="31">
        <v>1.86</v>
      </c>
      <c r="R109" s="31">
        <v>37.78</v>
      </c>
      <c r="S109" s="31">
        <v>37.78</v>
      </c>
    </row>
    <row r="110" spans="1:19" ht="12.75">
      <c r="A110" s="35">
        <v>6</v>
      </c>
      <c r="B110" s="35">
        <v>4</v>
      </c>
      <c r="C110" s="35">
        <v>5</v>
      </c>
      <c r="D110" s="36">
        <v>2</v>
      </c>
      <c r="E110" s="37"/>
      <c r="F110" s="29" t="s">
        <v>86</v>
      </c>
      <c r="G110" s="57" t="s">
        <v>179</v>
      </c>
      <c r="H110" s="30">
        <v>33677177</v>
      </c>
      <c r="I110" s="30">
        <v>5745221.28</v>
      </c>
      <c r="J110" s="30">
        <v>2354793.73</v>
      </c>
      <c r="K110" s="30">
        <v>0</v>
      </c>
      <c r="L110" s="30">
        <v>2353583</v>
      </c>
      <c r="M110" s="30">
        <v>353883</v>
      </c>
      <c r="N110" s="30">
        <v>1210.73</v>
      </c>
      <c r="O110" s="31">
        <v>0</v>
      </c>
      <c r="P110" s="31">
        <v>99.94</v>
      </c>
      <c r="Q110" s="31">
        <v>0.05</v>
      </c>
      <c r="R110" s="31">
        <v>6.99</v>
      </c>
      <c r="S110" s="31">
        <v>5.94</v>
      </c>
    </row>
    <row r="111" spans="1:19" ht="12.75">
      <c r="A111" s="35">
        <v>6</v>
      </c>
      <c r="B111" s="35">
        <v>9</v>
      </c>
      <c r="C111" s="35">
        <v>10</v>
      </c>
      <c r="D111" s="36">
        <v>2</v>
      </c>
      <c r="E111" s="37"/>
      <c r="F111" s="29" t="s">
        <v>86</v>
      </c>
      <c r="G111" s="57" t="s">
        <v>180</v>
      </c>
      <c r="H111" s="30">
        <v>29769323.24</v>
      </c>
      <c r="I111" s="30">
        <v>8721453.1</v>
      </c>
      <c r="J111" s="30">
        <v>8408524</v>
      </c>
      <c r="K111" s="30">
        <v>0</v>
      </c>
      <c r="L111" s="30">
        <v>8408524</v>
      </c>
      <c r="M111" s="30">
        <v>0</v>
      </c>
      <c r="N111" s="30">
        <v>0</v>
      </c>
      <c r="O111" s="31">
        <v>0</v>
      </c>
      <c r="P111" s="31">
        <v>100</v>
      </c>
      <c r="Q111" s="31">
        <v>0</v>
      </c>
      <c r="R111" s="31">
        <v>28.24</v>
      </c>
      <c r="S111" s="31">
        <v>28.24</v>
      </c>
    </row>
    <row r="112" spans="1:19" ht="12.75">
      <c r="A112" s="35">
        <v>6</v>
      </c>
      <c r="B112" s="35">
        <v>8</v>
      </c>
      <c r="C112" s="35">
        <v>9</v>
      </c>
      <c r="D112" s="36">
        <v>2</v>
      </c>
      <c r="E112" s="37"/>
      <c r="F112" s="29" t="s">
        <v>86</v>
      </c>
      <c r="G112" s="57" t="s">
        <v>181</v>
      </c>
      <c r="H112" s="30">
        <v>17525545</v>
      </c>
      <c r="I112" s="30">
        <v>4900405.3</v>
      </c>
      <c r="J112" s="30">
        <v>5744779.4</v>
      </c>
      <c r="K112" s="30">
        <v>0</v>
      </c>
      <c r="L112" s="30">
        <v>5744779.4</v>
      </c>
      <c r="M112" s="30">
        <v>5744779.4</v>
      </c>
      <c r="N112" s="30">
        <v>0</v>
      </c>
      <c r="O112" s="31">
        <v>0</v>
      </c>
      <c r="P112" s="31">
        <v>100</v>
      </c>
      <c r="Q112" s="31">
        <v>0</v>
      </c>
      <c r="R112" s="31">
        <v>32.77</v>
      </c>
      <c r="S112" s="31">
        <v>0</v>
      </c>
    </row>
    <row r="113" spans="1:19" ht="12.75">
      <c r="A113" s="35">
        <v>6</v>
      </c>
      <c r="B113" s="35">
        <v>20</v>
      </c>
      <c r="C113" s="35">
        <v>7</v>
      </c>
      <c r="D113" s="36">
        <v>2</v>
      </c>
      <c r="E113" s="37"/>
      <c r="F113" s="29" t="s">
        <v>86</v>
      </c>
      <c r="G113" s="57" t="s">
        <v>182</v>
      </c>
      <c r="H113" s="30">
        <v>15597214.09</v>
      </c>
      <c r="I113" s="30">
        <v>3846714.14</v>
      </c>
      <c r="J113" s="30">
        <v>4271567.18</v>
      </c>
      <c r="K113" s="30">
        <v>0</v>
      </c>
      <c r="L113" s="30">
        <v>4271567.18</v>
      </c>
      <c r="M113" s="30">
        <v>0</v>
      </c>
      <c r="N113" s="30">
        <v>0</v>
      </c>
      <c r="O113" s="31">
        <v>0</v>
      </c>
      <c r="P113" s="31">
        <v>100</v>
      </c>
      <c r="Q113" s="31">
        <v>0</v>
      </c>
      <c r="R113" s="31">
        <v>27.38</v>
      </c>
      <c r="S113" s="31">
        <v>27.38</v>
      </c>
    </row>
    <row r="114" spans="1:19" ht="12.75">
      <c r="A114" s="35">
        <v>6</v>
      </c>
      <c r="B114" s="35">
        <v>9</v>
      </c>
      <c r="C114" s="35">
        <v>11</v>
      </c>
      <c r="D114" s="36">
        <v>2</v>
      </c>
      <c r="E114" s="37"/>
      <c r="F114" s="29" t="s">
        <v>86</v>
      </c>
      <c r="G114" s="57" t="s">
        <v>183</v>
      </c>
      <c r="H114" s="30">
        <v>54488163.11</v>
      </c>
      <c r="I114" s="30">
        <v>16060698.45</v>
      </c>
      <c r="J114" s="30">
        <v>19316097.22</v>
      </c>
      <c r="K114" s="30">
        <v>0</v>
      </c>
      <c r="L114" s="30">
        <v>19316097.22</v>
      </c>
      <c r="M114" s="30">
        <v>0</v>
      </c>
      <c r="N114" s="30">
        <v>0</v>
      </c>
      <c r="O114" s="31">
        <v>0</v>
      </c>
      <c r="P114" s="31">
        <v>100</v>
      </c>
      <c r="Q114" s="31">
        <v>0</v>
      </c>
      <c r="R114" s="31">
        <v>35.45</v>
      </c>
      <c r="S114" s="31">
        <v>35.45</v>
      </c>
    </row>
    <row r="115" spans="1:19" ht="12.75">
      <c r="A115" s="35">
        <v>6</v>
      </c>
      <c r="B115" s="35">
        <v>16</v>
      </c>
      <c r="C115" s="35">
        <v>3</v>
      </c>
      <c r="D115" s="36">
        <v>2</v>
      </c>
      <c r="E115" s="37"/>
      <c r="F115" s="29" t="s">
        <v>86</v>
      </c>
      <c r="G115" s="57" t="s">
        <v>184</v>
      </c>
      <c r="H115" s="30">
        <v>12686412.04</v>
      </c>
      <c r="I115" s="30">
        <v>3565226.9</v>
      </c>
      <c r="J115" s="30">
        <v>4837272</v>
      </c>
      <c r="K115" s="30">
        <v>0</v>
      </c>
      <c r="L115" s="30">
        <v>4837272</v>
      </c>
      <c r="M115" s="30">
        <v>4599272</v>
      </c>
      <c r="N115" s="30">
        <v>0</v>
      </c>
      <c r="O115" s="31">
        <v>0</v>
      </c>
      <c r="P115" s="31">
        <v>100</v>
      </c>
      <c r="Q115" s="31">
        <v>0</v>
      </c>
      <c r="R115" s="31">
        <v>38.12</v>
      </c>
      <c r="S115" s="31">
        <v>1.87</v>
      </c>
    </row>
    <row r="116" spans="1:19" ht="12.75">
      <c r="A116" s="35">
        <v>6</v>
      </c>
      <c r="B116" s="35">
        <v>2</v>
      </c>
      <c r="C116" s="35">
        <v>10</v>
      </c>
      <c r="D116" s="36">
        <v>2</v>
      </c>
      <c r="E116" s="37"/>
      <c r="F116" s="29" t="s">
        <v>86</v>
      </c>
      <c r="G116" s="57" t="s">
        <v>185</v>
      </c>
      <c r="H116" s="30">
        <v>14342135.85</v>
      </c>
      <c r="I116" s="30">
        <v>3525806.84</v>
      </c>
      <c r="J116" s="30">
        <v>2076000</v>
      </c>
      <c r="K116" s="30">
        <v>0</v>
      </c>
      <c r="L116" s="30">
        <v>2076000</v>
      </c>
      <c r="M116" s="30">
        <v>799000</v>
      </c>
      <c r="N116" s="30">
        <v>0</v>
      </c>
      <c r="O116" s="31">
        <v>0</v>
      </c>
      <c r="P116" s="31">
        <v>100</v>
      </c>
      <c r="Q116" s="31">
        <v>0</v>
      </c>
      <c r="R116" s="31">
        <v>14.47</v>
      </c>
      <c r="S116" s="31">
        <v>8.9</v>
      </c>
    </row>
    <row r="117" spans="1:19" ht="12.75">
      <c r="A117" s="35">
        <v>6</v>
      </c>
      <c r="B117" s="35">
        <v>8</v>
      </c>
      <c r="C117" s="35">
        <v>11</v>
      </c>
      <c r="D117" s="36">
        <v>2</v>
      </c>
      <c r="E117" s="37"/>
      <c r="F117" s="29" t="s">
        <v>86</v>
      </c>
      <c r="G117" s="57" t="s">
        <v>186</v>
      </c>
      <c r="H117" s="30">
        <v>11863758.28</v>
      </c>
      <c r="I117" s="30">
        <v>3449315.6</v>
      </c>
      <c r="J117" s="30">
        <v>2715500</v>
      </c>
      <c r="K117" s="30">
        <v>0</v>
      </c>
      <c r="L117" s="30">
        <v>2715500</v>
      </c>
      <c r="M117" s="30">
        <v>0</v>
      </c>
      <c r="N117" s="30">
        <v>0</v>
      </c>
      <c r="O117" s="31">
        <v>0</v>
      </c>
      <c r="P117" s="31">
        <v>100</v>
      </c>
      <c r="Q117" s="31">
        <v>0</v>
      </c>
      <c r="R117" s="31">
        <v>22.88</v>
      </c>
      <c r="S117" s="31">
        <v>22.88</v>
      </c>
    </row>
    <row r="118" spans="1:19" ht="12.75">
      <c r="A118" s="35">
        <v>6</v>
      </c>
      <c r="B118" s="35">
        <v>1</v>
      </c>
      <c r="C118" s="35">
        <v>11</v>
      </c>
      <c r="D118" s="36">
        <v>2</v>
      </c>
      <c r="E118" s="37"/>
      <c r="F118" s="29" t="s">
        <v>86</v>
      </c>
      <c r="G118" s="57" t="s">
        <v>187</v>
      </c>
      <c r="H118" s="30">
        <v>23158299</v>
      </c>
      <c r="I118" s="30">
        <v>7163459.2</v>
      </c>
      <c r="J118" s="30">
        <v>4599090</v>
      </c>
      <c r="K118" s="30">
        <v>0</v>
      </c>
      <c r="L118" s="30">
        <v>4599090</v>
      </c>
      <c r="M118" s="30">
        <v>0</v>
      </c>
      <c r="N118" s="30">
        <v>0</v>
      </c>
      <c r="O118" s="31">
        <v>0</v>
      </c>
      <c r="P118" s="31">
        <v>100</v>
      </c>
      <c r="Q118" s="31">
        <v>0</v>
      </c>
      <c r="R118" s="31">
        <v>19.85</v>
      </c>
      <c r="S118" s="31">
        <v>19.85</v>
      </c>
    </row>
    <row r="119" spans="1:19" ht="12.75">
      <c r="A119" s="35">
        <v>6</v>
      </c>
      <c r="B119" s="35">
        <v>13</v>
      </c>
      <c r="C119" s="35">
        <v>5</v>
      </c>
      <c r="D119" s="36">
        <v>2</v>
      </c>
      <c r="E119" s="37"/>
      <c r="F119" s="29" t="s">
        <v>86</v>
      </c>
      <c r="G119" s="57" t="s">
        <v>188</v>
      </c>
      <c r="H119" s="30">
        <v>6645431</v>
      </c>
      <c r="I119" s="30">
        <v>1553520.5</v>
      </c>
      <c r="J119" s="30">
        <v>3770095.97</v>
      </c>
      <c r="K119" s="30">
        <v>0</v>
      </c>
      <c r="L119" s="30">
        <v>3770095.97</v>
      </c>
      <c r="M119" s="30">
        <v>116000</v>
      </c>
      <c r="N119" s="30">
        <v>0</v>
      </c>
      <c r="O119" s="31">
        <v>0</v>
      </c>
      <c r="P119" s="31">
        <v>100</v>
      </c>
      <c r="Q119" s="31">
        <v>0</v>
      </c>
      <c r="R119" s="31">
        <v>56.73</v>
      </c>
      <c r="S119" s="31">
        <v>54.98</v>
      </c>
    </row>
    <row r="120" spans="1:19" ht="12.75">
      <c r="A120" s="35">
        <v>6</v>
      </c>
      <c r="B120" s="35">
        <v>2</v>
      </c>
      <c r="C120" s="35">
        <v>11</v>
      </c>
      <c r="D120" s="36">
        <v>2</v>
      </c>
      <c r="E120" s="37"/>
      <c r="F120" s="29" t="s">
        <v>86</v>
      </c>
      <c r="G120" s="57" t="s">
        <v>189</v>
      </c>
      <c r="H120" s="30">
        <v>16081182.86</v>
      </c>
      <c r="I120" s="30">
        <v>4699300.45</v>
      </c>
      <c r="J120" s="30">
        <v>3356000</v>
      </c>
      <c r="K120" s="30">
        <v>0</v>
      </c>
      <c r="L120" s="30">
        <v>3356000</v>
      </c>
      <c r="M120" s="30">
        <v>0</v>
      </c>
      <c r="N120" s="30">
        <v>0</v>
      </c>
      <c r="O120" s="31">
        <v>0</v>
      </c>
      <c r="P120" s="31">
        <v>100</v>
      </c>
      <c r="Q120" s="31">
        <v>0</v>
      </c>
      <c r="R120" s="31">
        <v>20.86</v>
      </c>
      <c r="S120" s="31">
        <v>20.86</v>
      </c>
    </row>
    <row r="121" spans="1:19" ht="12.75">
      <c r="A121" s="35">
        <v>6</v>
      </c>
      <c r="B121" s="35">
        <v>5</v>
      </c>
      <c r="C121" s="35">
        <v>7</v>
      </c>
      <c r="D121" s="36">
        <v>2</v>
      </c>
      <c r="E121" s="37"/>
      <c r="F121" s="29" t="s">
        <v>86</v>
      </c>
      <c r="G121" s="57" t="s">
        <v>190</v>
      </c>
      <c r="H121" s="30">
        <v>16879896.11</v>
      </c>
      <c r="I121" s="30">
        <v>3781781.05</v>
      </c>
      <c r="J121" s="30">
        <v>2481075</v>
      </c>
      <c r="K121" s="30">
        <v>0</v>
      </c>
      <c r="L121" s="30">
        <v>2481075</v>
      </c>
      <c r="M121" s="30">
        <v>0</v>
      </c>
      <c r="N121" s="30">
        <v>0</v>
      </c>
      <c r="O121" s="31">
        <v>0</v>
      </c>
      <c r="P121" s="31">
        <v>100</v>
      </c>
      <c r="Q121" s="31">
        <v>0</v>
      </c>
      <c r="R121" s="31">
        <v>14.69</v>
      </c>
      <c r="S121" s="31">
        <v>14.69</v>
      </c>
    </row>
    <row r="122" spans="1:19" ht="12.75">
      <c r="A122" s="35">
        <v>6</v>
      </c>
      <c r="B122" s="35">
        <v>10</v>
      </c>
      <c r="C122" s="35">
        <v>5</v>
      </c>
      <c r="D122" s="36">
        <v>2</v>
      </c>
      <c r="E122" s="37"/>
      <c r="F122" s="29" t="s">
        <v>86</v>
      </c>
      <c r="G122" s="57" t="s">
        <v>191</v>
      </c>
      <c r="H122" s="30">
        <v>35026436</v>
      </c>
      <c r="I122" s="30">
        <v>5853589.15</v>
      </c>
      <c r="J122" s="30">
        <v>10942144.06</v>
      </c>
      <c r="K122" s="30">
        <v>0</v>
      </c>
      <c r="L122" s="30">
        <v>10942144.06</v>
      </c>
      <c r="M122" s="30">
        <v>0</v>
      </c>
      <c r="N122" s="30">
        <v>0</v>
      </c>
      <c r="O122" s="31">
        <v>0</v>
      </c>
      <c r="P122" s="31">
        <v>100</v>
      </c>
      <c r="Q122" s="31">
        <v>0</v>
      </c>
      <c r="R122" s="31">
        <v>31.23</v>
      </c>
      <c r="S122" s="31">
        <v>31.23</v>
      </c>
    </row>
    <row r="123" spans="1:19" ht="12.75">
      <c r="A123" s="35">
        <v>6</v>
      </c>
      <c r="B123" s="35">
        <v>14</v>
      </c>
      <c r="C123" s="35">
        <v>9</v>
      </c>
      <c r="D123" s="36">
        <v>2</v>
      </c>
      <c r="E123" s="37"/>
      <c r="F123" s="29" t="s">
        <v>86</v>
      </c>
      <c r="G123" s="57" t="s">
        <v>95</v>
      </c>
      <c r="H123" s="30">
        <v>29367946</v>
      </c>
      <c r="I123" s="30">
        <v>9350993.82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1"/>
      <c r="P123" s="31"/>
      <c r="Q123" s="31"/>
      <c r="R123" s="31">
        <v>0</v>
      </c>
      <c r="S123" s="31">
        <v>0</v>
      </c>
    </row>
    <row r="124" spans="1:19" ht="12.75">
      <c r="A124" s="35">
        <v>6</v>
      </c>
      <c r="B124" s="35">
        <v>18</v>
      </c>
      <c r="C124" s="35">
        <v>7</v>
      </c>
      <c r="D124" s="36">
        <v>2</v>
      </c>
      <c r="E124" s="37"/>
      <c r="F124" s="29" t="s">
        <v>86</v>
      </c>
      <c r="G124" s="57" t="s">
        <v>192</v>
      </c>
      <c r="H124" s="30">
        <v>13894532</v>
      </c>
      <c r="I124" s="30">
        <v>3966076.27</v>
      </c>
      <c r="J124" s="30">
        <v>3757050</v>
      </c>
      <c r="K124" s="30">
        <v>0</v>
      </c>
      <c r="L124" s="30">
        <v>3757050</v>
      </c>
      <c r="M124" s="30">
        <v>1688969.62</v>
      </c>
      <c r="N124" s="30">
        <v>0</v>
      </c>
      <c r="O124" s="31">
        <v>0</v>
      </c>
      <c r="P124" s="31">
        <v>100</v>
      </c>
      <c r="Q124" s="31">
        <v>0</v>
      </c>
      <c r="R124" s="31">
        <v>27.03</v>
      </c>
      <c r="S124" s="31">
        <v>14.88</v>
      </c>
    </row>
    <row r="125" spans="1:19" ht="12.75">
      <c r="A125" s="35">
        <v>6</v>
      </c>
      <c r="B125" s="35">
        <v>20</v>
      </c>
      <c r="C125" s="35">
        <v>8</v>
      </c>
      <c r="D125" s="36">
        <v>2</v>
      </c>
      <c r="E125" s="37"/>
      <c r="F125" s="29" t="s">
        <v>86</v>
      </c>
      <c r="G125" s="57" t="s">
        <v>193</v>
      </c>
      <c r="H125" s="30">
        <v>14023986</v>
      </c>
      <c r="I125" s="30">
        <v>4278637.67</v>
      </c>
      <c r="J125" s="30">
        <v>247500</v>
      </c>
      <c r="K125" s="30">
        <v>0</v>
      </c>
      <c r="L125" s="30">
        <v>247500</v>
      </c>
      <c r="M125" s="30">
        <v>0</v>
      </c>
      <c r="N125" s="30">
        <v>0</v>
      </c>
      <c r="O125" s="31">
        <v>0</v>
      </c>
      <c r="P125" s="31">
        <v>100</v>
      </c>
      <c r="Q125" s="31">
        <v>0</v>
      </c>
      <c r="R125" s="31">
        <v>1.76</v>
      </c>
      <c r="S125" s="31">
        <v>1.76</v>
      </c>
    </row>
    <row r="126" spans="1:19" ht="12.75">
      <c r="A126" s="35">
        <v>6</v>
      </c>
      <c r="B126" s="35">
        <v>15</v>
      </c>
      <c r="C126" s="35">
        <v>6</v>
      </c>
      <c r="D126" s="36">
        <v>2</v>
      </c>
      <c r="E126" s="37"/>
      <c r="F126" s="29" t="s">
        <v>86</v>
      </c>
      <c r="G126" s="57" t="s">
        <v>96</v>
      </c>
      <c r="H126" s="30">
        <v>22073066</v>
      </c>
      <c r="I126" s="30">
        <v>6607824.48</v>
      </c>
      <c r="J126" s="30">
        <v>1750000</v>
      </c>
      <c r="K126" s="30">
        <v>0</v>
      </c>
      <c r="L126" s="30">
        <v>1750000</v>
      </c>
      <c r="M126" s="30">
        <v>0</v>
      </c>
      <c r="N126" s="30">
        <v>0</v>
      </c>
      <c r="O126" s="31">
        <v>0</v>
      </c>
      <c r="P126" s="31">
        <v>100</v>
      </c>
      <c r="Q126" s="31">
        <v>0</v>
      </c>
      <c r="R126" s="31">
        <v>7.92</v>
      </c>
      <c r="S126" s="31">
        <v>7.92</v>
      </c>
    </row>
    <row r="127" spans="1:19" ht="12.75">
      <c r="A127" s="35">
        <v>6</v>
      </c>
      <c r="B127" s="35">
        <v>3</v>
      </c>
      <c r="C127" s="35">
        <v>8</v>
      </c>
      <c r="D127" s="36">
        <v>2</v>
      </c>
      <c r="E127" s="37"/>
      <c r="F127" s="29" t="s">
        <v>86</v>
      </c>
      <c r="G127" s="57" t="s">
        <v>97</v>
      </c>
      <c r="H127" s="30">
        <v>15583131</v>
      </c>
      <c r="I127" s="30">
        <v>3422271.31</v>
      </c>
      <c r="J127" s="30">
        <v>5635872.4</v>
      </c>
      <c r="K127" s="30">
        <v>0</v>
      </c>
      <c r="L127" s="30">
        <v>5635872.4</v>
      </c>
      <c r="M127" s="30">
        <v>5635872.4</v>
      </c>
      <c r="N127" s="30">
        <v>0</v>
      </c>
      <c r="O127" s="31">
        <v>0</v>
      </c>
      <c r="P127" s="31">
        <v>100</v>
      </c>
      <c r="Q127" s="31">
        <v>0</v>
      </c>
      <c r="R127" s="31">
        <v>36.16</v>
      </c>
      <c r="S127" s="31">
        <v>0</v>
      </c>
    </row>
    <row r="128" spans="1:19" ht="12.75">
      <c r="A128" s="35">
        <v>6</v>
      </c>
      <c r="B128" s="35">
        <v>3</v>
      </c>
      <c r="C128" s="35">
        <v>15</v>
      </c>
      <c r="D128" s="36">
        <v>2</v>
      </c>
      <c r="E128" s="37"/>
      <c r="F128" s="29" t="s">
        <v>86</v>
      </c>
      <c r="G128" s="57" t="s">
        <v>194</v>
      </c>
      <c r="H128" s="30">
        <v>19903646</v>
      </c>
      <c r="I128" s="30">
        <v>4816425.48</v>
      </c>
      <c r="J128" s="30">
        <v>6346040</v>
      </c>
      <c r="K128" s="30">
        <v>0</v>
      </c>
      <c r="L128" s="30">
        <v>6346040</v>
      </c>
      <c r="M128" s="30">
        <v>0</v>
      </c>
      <c r="N128" s="30">
        <v>0</v>
      </c>
      <c r="O128" s="31">
        <v>0</v>
      </c>
      <c r="P128" s="31">
        <v>100</v>
      </c>
      <c r="Q128" s="31">
        <v>0</v>
      </c>
      <c r="R128" s="31">
        <v>31.88</v>
      </c>
      <c r="S128" s="31">
        <v>31.88</v>
      </c>
    </row>
    <row r="129" spans="1:19" ht="12.75">
      <c r="A129" s="35">
        <v>6</v>
      </c>
      <c r="B129" s="35">
        <v>1</v>
      </c>
      <c r="C129" s="35">
        <v>12</v>
      </c>
      <c r="D129" s="36">
        <v>2</v>
      </c>
      <c r="E129" s="37"/>
      <c r="F129" s="29" t="s">
        <v>86</v>
      </c>
      <c r="G129" s="57" t="s">
        <v>195</v>
      </c>
      <c r="H129" s="30">
        <v>13060953.07</v>
      </c>
      <c r="I129" s="30">
        <v>2842884.57</v>
      </c>
      <c r="J129" s="30">
        <v>699600</v>
      </c>
      <c r="K129" s="30">
        <v>0</v>
      </c>
      <c r="L129" s="30">
        <v>699600</v>
      </c>
      <c r="M129" s="30">
        <v>0</v>
      </c>
      <c r="N129" s="30">
        <v>0</v>
      </c>
      <c r="O129" s="31">
        <v>0</v>
      </c>
      <c r="P129" s="31">
        <v>100</v>
      </c>
      <c r="Q129" s="31">
        <v>0</v>
      </c>
      <c r="R129" s="31">
        <v>5.35</v>
      </c>
      <c r="S129" s="31">
        <v>5.35</v>
      </c>
    </row>
    <row r="130" spans="1:19" ht="12.75">
      <c r="A130" s="35">
        <v>6</v>
      </c>
      <c r="B130" s="35">
        <v>1</v>
      </c>
      <c r="C130" s="35">
        <v>13</v>
      </c>
      <c r="D130" s="36">
        <v>2</v>
      </c>
      <c r="E130" s="37"/>
      <c r="F130" s="29" t="s">
        <v>86</v>
      </c>
      <c r="G130" s="57" t="s">
        <v>196</v>
      </c>
      <c r="H130" s="30">
        <v>11494813</v>
      </c>
      <c r="I130" s="30">
        <v>3153152.66</v>
      </c>
      <c r="J130" s="30">
        <v>2344725.39</v>
      </c>
      <c r="K130" s="30">
        <v>0</v>
      </c>
      <c r="L130" s="30">
        <v>2344725.39</v>
      </c>
      <c r="M130" s="30">
        <v>0</v>
      </c>
      <c r="N130" s="30">
        <v>0</v>
      </c>
      <c r="O130" s="31">
        <v>0</v>
      </c>
      <c r="P130" s="31">
        <v>100</v>
      </c>
      <c r="Q130" s="31">
        <v>0</v>
      </c>
      <c r="R130" s="31">
        <v>20.39</v>
      </c>
      <c r="S130" s="31">
        <v>20.39</v>
      </c>
    </row>
    <row r="131" spans="1:19" ht="12.75">
      <c r="A131" s="35">
        <v>6</v>
      </c>
      <c r="B131" s="35">
        <v>3</v>
      </c>
      <c r="C131" s="35">
        <v>9</v>
      </c>
      <c r="D131" s="36">
        <v>2</v>
      </c>
      <c r="E131" s="37"/>
      <c r="F131" s="29" t="s">
        <v>86</v>
      </c>
      <c r="G131" s="57" t="s">
        <v>197</v>
      </c>
      <c r="H131" s="30">
        <v>13637005</v>
      </c>
      <c r="I131" s="30">
        <v>3743929.03</v>
      </c>
      <c r="J131" s="30">
        <v>1555552.5</v>
      </c>
      <c r="K131" s="30">
        <v>0</v>
      </c>
      <c r="L131" s="30">
        <v>1555552.5</v>
      </c>
      <c r="M131" s="30">
        <v>318440</v>
      </c>
      <c r="N131" s="30">
        <v>0</v>
      </c>
      <c r="O131" s="31">
        <v>0</v>
      </c>
      <c r="P131" s="31">
        <v>100</v>
      </c>
      <c r="Q131" s="31">
        <v>0</v>
      </c>
      <c r="R131" s="31">
        <v>11.4</v>
      </c>
      <c r="S131" s="31">
        <v>9.07</v>
      </c>
    </row>
    <row r="132" spans="1:19" ht="12.75">
      <c r="A132" s="35">
        <v>6</v>
      </c>
      <c r="B132" s="35">
        <v>6</v>
      </c>
      <c r="C132" s="35">
        <v>9</v>
      </c>
      <c r="D132" s="36">
        <v>2</v>
      </c>
      <c r="E132" s="37"/>
      <c r="F132" s="29" t="s">
        <v>86</v>
      </c>
      <c r="G132" s="57" t="s">
        <v>198</v>
      </c>
      <c r="H132" s="30">
        <v>8474194</v>
      </c>
      <c r="I132" s="30">
        <v>2568798.01</v>
      </c>
      <c r="J132" s="30">
        <v>90000</v>
      </c>
      <c r="K132" s="30">
        <v>0</v>
      </c>
      <c r="L132" s="30">
        <v>90000</v>
      </c>
      <c r="M132" s="30">
        <v>0</v>
      </c>
      <c r="N132" s="30">
        <v>0</v>
      </c>
      <c r="O132" s="31">
        <v>0</v>
      </c>
      <c r="P132" s="31">
        <v>100</v>
      </c>
      <c r="Q132" s="31">
        <v>0</v>
      </c>
      <c r="R132" s="31">
        <v>1.06</v>
      </c>
      <c r="S132" s="31">
        <v>1.06</v>
      </c>
    </row>
    <row r="133" spans="1:19" ht="12.75">
      <c r="A133" s="35">
        <v>6</v>
      </c>
      <c r="B133" s="35">
        <v>17</v>
      </c>
      <c r="C133" s="35">
        <v>4</v>
      </c>
      <c r="D133" s="36">
        <v>2</v>
      </c>
      <c r="E133" s="37"/>
      <c r="F133" s="29" t="s">
        <v>86</v>
      </c>
      <c r="G133" s="57" t="s">
        <v>199</v>
      </c>
      <c r="H133" s="30">
        <v>10019015</v>
      </c>
      <c r="I133" s="30">
        <v>2548383.33</v>
      </c>
      <c r="J133" s="30">
        <v>4573800</v>
      </c>
      <c r="K133" s="30">
        <v>0</v>
      </c>
      <c r="L133" s="30">
        <v>4573800</v>
      </c>
      <c r="M133" s="30">
        <v>0</v>
      </c>
      <c r="N133" s="30">
        <v>0</v>
      </c>
      <c r="O133" s="31">
        <v>0</v>
      </c>
      <c r="P133" s="31">
        <v>100</v>
      </c>
      <c r="Q133" s="31">
        <v>0</v>
      </c>
      <c r="R133" s="31">
        <v>45.65</v>
      </c>
      <c r="S133" s="31">
        <v>45.65</v>
      </c>
    </row>
    <row r="134" spans="1:19" ht="12.75">
      <c r="A134" s="35">
        <v>6</v>
      </c>
      <c r="B134" s="35">
        <v>3</v>
      </c>
      <c r="C134" s="35">
        <v>10</v>
      </c>
      <c r="D134" s="36">
        <v>2</v>
      </c>
      <c r="E134" s="37"/>
      <c r="F134" s="29" t="s">
        <v>86</v>
      </c>
      <c r="G134" s="57" t="s">
        <v>200</v>
      </c>
      <c r="H134" s="30">
        <v>17848980</v>
      </c>
      <c r="I134" s="30">
        <v>5128517.95</v>
      </c>
      <c r="J134" s="30">
        <v>7247914</v>
      </c>
      <c r="K134" s="30">
        <v>0</v>
      </c>
      <c r="L134" s="30">
        <v>7247914</v>
      </c>
      <c r="M134" s="30">
        <v>0</v>
      </c>
      <c r="N134" s="30">
        <v>0</v>
      </c>
      <c r="O134" s="31">
        <v>0</v>
      </c>
      <c r="P134" s="31">
        <v>100</v>
      </c>
      <c r="Q134" s="31">
        <v>0</v>
      </c>
      <c r="R134" s="31">
        <v>40.6</v>
      </c>
      <c r="S134" s="31">
        <v>40.6</v>
      </c>
    </row>
    <row r="135" spans="1:19" ht="12.75">
      <c r="A135" s="35">
        <v>6</v>
      </c>
      <c r="B135" s="35">
        <v>8</v>
      </c>
      <c r="C135" s="35">
        <v>12</v>
      </c>
      <c r="D135" s="36">
        <v>2</v>
      </c>
      <c r="E135" s="37"/>
      <c r="F135" s="29" t="s">
        <v>86</v>
      </c>
      <c r="G135" s="57" t="s">
        <v>201</v>
      </c>
      <c r="H135" s="30">
        <v>12220439</v>
      </c>
      <c r="I135" s="30">
        <v>3580362.37</v>
      </c>
      <c r="J135" s="30">
        <v>251985</v>
      </c>
      <c r="K135" s="30">
        <v>0</v>
      </c>
      <c r="L135" s="30">
        <v>251985</v>
      </c>
      <c r="M135" s="30">
        <v>251985</v>
      </c>
      <c r="N135" s="30">
        <v>0</v>
      </c>
      <c r="O135" s="31">
        <v>0</v>
      </c>
      <c r="P135" s="31">
        <v>100</v>
      </c>
      <c r="Q135" s="31">
        <v>0</v>
      </c>
      <c r="R135" s="31">
        <v>2.06</v>
      </c>
      <c r="S135" s="31">
        <v>0</v>
      </c>
    </row>
    <row r="136" spans="1:19" ht="12.75">
      <c r="A136" s="35">
        <v>6</v>
      </c>
      <c r="B136" s="35">
        <v>11</v>
      </c>
      <c r="C136" s="35">
        <v>6</v>
      </c>
      <c r="D136" s="36">
        <v>2</v>
      </c>
      <c r="E136" s="37"/>
      <c r="F136" s="29" t="s">
        <v>86</v>
      </c>
      <c r="G136" s="57" t="s">
        <v>202</v>
      </c>
      <c r="H136" s="30">
        <v>12877802</v>
      </c>
      <c r="I136" s="30">
        <v>3438459.45</v>
      </c>
      <c r="J136" s="30">
        <v>2027744.64</v>
      </c>
      <c r="K136" s="30">
        <v>0</v>
      </c>
      <c r="L136" s="30">
        <v>2027744.64</v>
      </c>
      <c r="M136" s="30">
        <v>0</v>
      </c>
      <c r="N136" s="30">
        <v>0</v>
      </c>
      <c r="O136" s="31">
        <v>0</v>
      </c>
      <c r="P136" s="31">
        <v>100</v>
      </c>
      <c r="Q136" s="31">
        <v>0</v>
      </c>
      <c r="R136" s="31">
        <v>15.74</v>
      </c>
      <c r="S136" s="31">
        <v>15.74</v>
      </c>
    </row>
    <row r="137" spans="1:19" ht="12.75">
      <c r="A137" s="35">
        <v>6</v>
      </c>
      <c r="B137" s="35">
        <v>3</v>
      </c>
      <c r="C137" s="35">
        <v>11</v>
      </c>
      <c r="D137" s="36">
        <v>2</v>
      </c>
      <c r="E137" s="37"/>
      <c r="F137" s="29" t="s">
        <v>86</v>
      </c>
      <c r="G137" s="57" t="s">
        <v>203</v>
      </c>
      <c r="H137" s="30">
        <v>19140379</v>
      </c>
      <c r="I137" s="30">
        <v>5745009.9</v>
      </c>
      <c r="J137" s="30">
        <v>4007082</v>
      </c>
      <c r="K137" s="30">
        <v>0</v>
      </c>
      <c r="L137" s="30">
        <v>4007082</v>
      </c>
      <c r="M137" s="30">
        <v>0</v>
      </c>
      <c r="N137" s="30">
        <v>0</v>
      </c>
      <c r="O137" s="31">
        <v>0</v>
      </c>
      <c r="P137" s="31">
        <v>100</v>
      </c>
      <c r="Q137" s="31">
        <v>0</v>
      </c>
      <c r="R137" s="31">
        <v>20.93</v>
      </c>
      <c r="S137" s="31">
        <v>20.93</v>
      </c>
    </row>
    <row r="138" spans="1:19" ht="12.75">
      <c r="A138" s="35">
        <v>6</v>
      </c>
      <c r="B138" s="35">
        <v>13</v>
      </c>
      <c r="C138" s="35">
        <v>6</v>
      </c>
      <c r="D138" s="36">
        <v>2</v>
      </c>
      <c r="E138" s="37"/>
      <c r="F138" s="29" t="s">
        <v>86</v>
      </c>
      <c r="G138" s="57" t="s">
        <v>204</v>
      </c>
      <c r="H138" s="30">
        <v>16727170</v>
      </c>
      <c r="I138" s="30">
        <v>3634141.55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1"/>
      <c r="P138" s="31"/>
      <c r="Q138" s="31"/>
      <c r="R138" s="31">
        <v>0</v>
      </c>
      <c r="S138" s="31">
        <v>0</v>
      </c>
    </row>
    <row r="139" spans="1:19" ht="12.75">
      <c r="A139" s="35">
        <v>6</v>
      </c>
      <c r="B139" s="35">
        <v>6</v>
      </c>
      <c r="C139" s="35">
        <v>10</v>
      </c>
      <c r="D139" s="36">
        <v>2</v>
      </c>
      <c r="E139" s="37"/>
      <c r="F139" s="29" t="s">
        <v>86</v>
      </c>
      <c r="G139" s="57" t="s">
        <v>205</v>
      </c>
      <c r="H139" s="30">
        <v>10598879.13</v>
      </c>
      <c r="I139" s="30">
        <v>2911682.29</v>
      </c>
      <c r="J139" s="30">
        <v>687500</v>
      </c>
      <c r="K139" s="30">
        <v>0</v>
      </c>
      <c r="L139" s="30">
        <v>687500</v>
      </c>
      <c r="M139" s="30">
        <v>0</v>
      </c>
      <c r="N139" s="30">
        <v>0</v>
      </c>
      <c r="O139" s="31">
        <v>0</v>
      </c>
      <c r="P139" s="31">
        <v>100</v>
      </c>
      <c r="Q139" s="31">
        <v>0</v>
      </c>
      <c r="R139" s="31">
        <v>6.48</v>
      </c>
      <c r="S139" s="31">
        <v>6.48</v>
      </c>
    </row>
    <row r="140" spans="1:19" ht="12.75">
      <c r="A140" s="35">
        <v>6</v>
      </c>
      <c r="B140" s="35">
        <v>20</v>
      </c>
      <c r="C140" s="35">
        <v>9</v>
      </c>
      <c r="D140" s="36">
        <v>2</v>
      </c>
      <c r="E140" s="37"/>
      <c r="F140" s="29" t="s">
        <v>86</v>
      </c>
      <c r="G140" s="57" t="s">
        <v>206</v>
      </c>
      <c r="H140" s="30">
        <v>17351586.2</v>
      </c>
      <c r="I140" s="30">
        <v>4948512.77</v>
      </c>
      <c r="J140" s="30">
        <v>5336740.04</v>
      </c>
      <c r="K140" s="30">
        <v>0</v>
      </c>
      <c r="L140" s="30">
        <v>5224250</v>
      </c>
      <c r="M140" s="30">
        <v>940750</v>
      </c>
      <c r="N140" s="30">
        <v>112490.04</v>
      </c>
      <c r="O140" s="31">
        <v>0</v>
      </c>
      <c r="P140" s="31">
        <v>97.89</v>
      </c>
      <c r="Q140" s="31">
        <v>2.1</v>
      </c>
      <c r="R140" s="31">
        <v>30.75</v>
      </c>
      <c r="S140" s="31">
        <v>25.33</v>
      </c>
    </row>
    <row r="141" spans="1:19" ht="12.75">
      <c r="A141" s="35">
        <v>6</v>
      </c>
      <c r="B141" s="35">
        <v>20</v>
      </c>
      <c r="C141" s="35">
        <v>10</v>
      </c>
      <c r="D141" s="36">
        <v>2</v>
      </c>
      <c r="E141" s="37"/>
      <c r="F141" s="29" t="s">
        <v>86</v>
      </c>
      <c r="G141" s="57" t="s">
        <v>207</v>
      </c>
      <c r="H141" s="30">
        <v>16778280</v>
      </c>
      <c r="I141" s="30">
        <v>4760551.99</v>
      </c>
      <c r="J141" s="30">
        <v>3700000</v>
      </c>
      <c r="K141" s="30">
        <v>0</v>
      </c>
      <c r="L141" s="30">
        <v>3700000</v>
      </c>
      <c r="M141" s="30">
        <v>0</v>
      </c>
      <c r="N141" s="30">
        <v>0</v>
      </c>
      <c r="O141" s="31">
        <v>0</v>
      </c>
      <c r="P141" s="31">
        <v>100</v>
      </c>
      <c r="Q141" s="31">
        <v>0</v>
      </c>
      <c r="R141" s="31">
        <v>22.05</v>
      </c>
      <c r="S141" s="31">
        <v>22.05</v>
      </c>
    </row>
    <row r="142" spans="1:19" ht="12.75">
      <c r="A142" s="35">
        <v>6</v>
      </c>
      <c r="B142" s="35">
        <v>1</v>
      </c>
      <c r="C142" s="35">
        <v>14</v>
      </c>
      <c r="D142" s="36">
        <v>2</v>
      </c>
      <c r="E142" s="37"/>
      <c r="F142" s="29" t="s">
        <v>86</v>
      </c>
      <c r="G142" s="57" t="s">
        <v>208</v>
      </c>
      <c r="H142" s="30">
        <v>7009786.01</v>
      </c>
      <c r="I142" s="30">
        <v>1998407.2</v>
      </c>
      <c r="J142" s="30">
        <v>937407.93</v>
      </c>
      <c r="K142" s="30">
        <v>0</v>
      </c>
      <c r="L142" s="30">
        <v>937407.93</v>
      </c>
      <c r="M142" s="30">
        <v>0</v>
      </c>
      <c r="N142" s="30">
        <v>0</v>
      </c>
      <c r="O142" s="31">
        <v>0</v>
      </c>
      <c r="P142" s="31">
        <v>100</v>
      </c>
      <c r="Q142" s="31">
        <v>0</v>
      </c>
      <c r="R142" s="31">
        <v>13.37</v>
      </c>
      <c r="S142" s="31">
        <v>13.37</v>
      </c>
    </row>
    <row r="143" spans="1:19" ht="12.75">
      <c r="A143" s="35">
        <v>6</v>
      </c>
      <c r="B143" s="35">
        <v>13</v>
      </c>
      <c r="C143" s="35">
        <v>7</v>
      </c>
      <c r="D143" s="36">
        <v>2</v>
      </c>
      <c r="E143" s="37"/>
      <c r="F143" s="29" t="s">
        <v>86</v>
      </c>
      <c r="G143" s="57" t="s">
        <v>209</v>
      </c>
      <c r="H143" s="30">
        <v>10616977.27</v>
      </c>
      <c r="I143" s="30">
        <v>2699907.12</v>
      </c>
      <c r="J143" s="30">
        <v>3251658</v>
      </c>
      <c r="K143" s="30">
        <v>0</v>
      </c>
      <c r="L143" s="30">
        <v>3251658</v>
      </c>
      <c r="M143" s="30">
        <v>1054783</v>
      </c>
      <c r="N143" s="30">
        <v>0</v>
      </c>
      <c r="O143" s="31">
        <v>0</v>
      </c>
      <c r="P143" s="31">
        <v>100</v>
      </c>
      <c r="Q143" s="31">
        <v>0</v>
      </c>
      <c r="R143" s="31">
        <v>30.62</v>
      </c>
      <c r="S143" s="31">
        <v>20.69</v>
      </c>
    </row>
    <row r="144" spans="1:19" ht="12.75">
      <c r="A144" s="35">
        <v>6</v>
      </c>
      <c r="B144" s="35">
        <v>1</v>
      </c>
      <c r="C144" s="35">
        <v>15</v>
      </c>
      <c r="D144" s="36">
        <v>2</v>
      </c>
      <c r="E144" s="37"/>
      <c r="F144" s="29" t="s">
        <v>86</v>
      </c>
      <c r="G144" s="57" t="s">
        <v>210</v>
      </c>
      <c r="H144" s="30">
        <v>8494757</v>
      </c>
      <c r="I144" s="30">
        <v>1944285.87</v>
      </c>
      <c r="J144" s="30">
        <v>1630000</v>
      </c>
      <c r="K144" s="30">
        <v>0</v>
      </c>
      <c r="L144" s="30">
        <v>1630000</v>
      </c>
      <c r="M144" s="30">
        <v>257532</v>
      </c>
      <c r="N144" s="30">
        <v>0</v>
      </c>
      <c r="O144" s="31">
        <v>0</v>
      </c>
      <c r="P144" s="31">
        <v>100</v>
      </c>
      <c r="Q144" s="31">
        <v>0</v>
      </c>
      <c r="R144" s="31">
        <v>19.18</v>
      </c>
      <c r="S144" s="31">
        <v>16.15</v>
      </c>
    </row>
    <row r="145" spans="1:19" ht="12.75">
      <c r="A145" s="35">
        <v>6</v>
      </c>
      <c r="B145" s="35">
        <v>10</v>
      </c>
      <c r="C145" s="35">
        <v>6</v>
      </c>
      <c r="D145" s="36">
        <v>2</v>
      </c>
      <c r="E145" s="37"/>
      <c r="F145" s="29" t="s">
        <v>86</v>
      </c>
      <c r="G145" s="57" t="s">
        <v>211</v>
      </c>
      <c r="H145" s="30">
        <v>16123021</v>
      </c>
      <c r="I145" s="30">
        <v>4460789.24</v>
      </c>
      <c r="J145" s="30">
        <v>1518750</v>
      </c>
      <c r="K145" s="30">
        <v>0</v>
      </c>
      <c r="L145" s="30">
        <v>1518750</v>
      </c>
      <c r="M145" s="30">
        <v>0</v>
      </c>
      <c r="N145" s="30">
        <v>0</v>
      </c>
      <c r="O145" s="31">
        <v>0</v>
      </c>
      <c r="P145" s="31">
        <v>100</v>
      </c>
      <c r="Q145" s="31">
        <v>0</v>
      </c>
      <c r="R145" s="31">
        <v>9.41</v>
      </c>
      <c r="S145" s="31">
        <v>9.41</v>
      </c>
    </row>
    <row r="146" spans="1:19" ht="12.75">
      <c r="A146" s="35">
        <v>6</v>
      </c>
      <c r="B146" s="35">
        <v>11</v>
      </c>
      <c r="C146" s="35">
        <v>7</v>
      </c>
      <c r="D146" s="36">
        <v>2</v>
      </c>
      <c r="E146" s="37"/>
      <c r="F146" s="29" t="s">
        <v>86</v>
      </c>
      <c r="G146" s="57" t="s">
        <v>212</v>
      </c>
      <c r="H146" s="30">
        <v>31228151.44</v>
      </c>
      <c r="I146" s="30">
        <v>8611982.98</v>
      </c>
      <c r="J146" s="30">
        <v>10180197.2</v>
      </c>
      <c r="K146" s="30">
        <v>0</v>
      </c>
      <c r="L146" s="30">
        <v>10100160</v>
      </c>
      <c r="M146" s="30">
        <v>0</v>
      </c>
      <c r="N146" s="30">
        <v>80037.2</v>
      </c>
      <c r="O146" s="31">
        <v>0</v>
      </c>
      <c r="P146" s="31">
        <v>99.21</v>
      </c>
      <c r="Q146" s="31">
        <v>0.78</v>
      </c>
      <c r="R146" s="31">
        <v>32.59</v>
      </c>
      <c r="S146" s="31">
        <v>32.59</v>
      </c>
    </row>
    <row r="147" spans="1:19" ht="12.75">
      <c r="A147" s="35">
        <v>6</v>
      </c>
      <c r="B147" s="35">
        <v>19</v>
      </c>
      <c r="C147" s="35">
        <v>4</v>
      </c>
      <c r="D147" s="36">
        <v>2</v>
      </c>
      <c r="E147" s="37"/>
      <c r="F147" s="29" t="s">
        <v>86</v>
      </c>
      <c r="G147" s="57" t="s">
        <v>213</v>
      </c>
      <c r="H147" s="30">
        <v>6499108</v>
      </c>
      <c r="I147" s="30">
        <v>1879392.24</v>
      </c>
      <c r="J147" s="30">
        <v>837320</v>
      </c>
      <c r="K147" s="30">
        <v>0</v>
      </c>
      <c r="L147" s="30">
        <v>837320</v>
      </c>
      <c r="M147" s="30">
        <v>0</v>
      </c>
      <c r="N147" s="30">
        <v>0</v>
      </c>
      <c r="O147" s="31">
        <v>0</v>
      </c>
      <c r="P147" s="31">
        <v>100</v>
      </c>
      <c r="Q147" s="31">
        <v>0</v>
      </c>
      <c r="R147" s="31">
        <v>12.88</v>
      </c>
      <c r="S147" s="31">
        <v>12.88</v>
      </c>
    </row>
    <row r="148" spans="1:19" ht="12.75">
      <c r="A148" s="35">
        <v>6</v>
      </c>
      <c r="B148" s="35">
        <v>20</v>
      </c>
      <c r="C148" s="35">
        <v>11</v>
      </c>
      <c r="D148" s="36">
        <v>2</v>
      </c>
      <c r="E148" s="37"/>
      <c r="F148" s="29" t="s">
        <v>86</v>
      </c>
      <c r="G148" s="57" t="s">
        <v>214</v>
      </c>
      <c r="H148" s="30">
        <v>13155858</v>
      </c>
      <c r="I148" s="30">
        <v>3858472.75</v>
      </c>
      <c r="J148" s="30">
        <v>4935716</v>
      </c>
      <c r="K148" s="30">
        <v>0</v>
      </c>
      <c r="L148" s="30">
        <v>4935716</v>
      </c>
      <c r="M148" s="30">
        <v>78216</v>
      </c>
      <c r="N148" s="30">
        <v>0</v>
      </c>
      <c r="O148" s="31">
        <v>0</v>
      </c>
      <c r="P148" s="31">
        <v>100</v>
      </c>
      <c r="Q148" s="31">
        <v>0</v>
      </c>
      <c r="R148" s="31">
        <v>37.51</v>
      </c>
      <c r="S148" s="31">
        <v>36.92</v>
      </c>
    </row>
    <row r="149" spans="1:19" ht="12.75">
      <c r="A149" s="35">
        <v>6</v>
      </c>
      <c r="B149" s="35">
        <v>16</v>
      </c>
      <c r="C149" s="35">
        <v>5</v>
      </c>
      <c r="D149" s="36">
        <v>2</v>
      </c>
      <c r="E149" s="37"/>
      <c r="F149" s="29" t="s">
        <v>86</v>
      </c>
      <c r="G149" s="57" t="s">
        <v>215</v>
      </c>
      <c r="H149" s="30">
        <v>17924853</v>
      </c>
      <c r="I149" s="30">
        <v>4092645.83</v>
      </c>
      <c r="J149" s="30">
        <v>6784648.25</v>
      </c>
      <c r="K149" s="30">
        <v>0</v>
      </c>
      <c r="L149" s="30">
        <v>6784648.25</v>
      </c>
      <c r="M149" s="30">
        <v>615385</v>
      </c>
      <c r="N149" s="30">
        <v>0</v>
      </c>
      <c r="O149" s="31">
        <v>0</v>
      </c>
      <c r="P149" s="31">
        <v>100</v>
      </c>
      <c r="Q149" s="31">
        <v>0</v>
      </c>
      <c r="R149" s="31">
        <v>37.85</v>
      </c>
      <c r="S149" s="31">
        <v>34.41</v>
      </c>
    </row>
    <row r="150" spans="1:19" ht="12.75">
      <c r="A150" s="35">
        <v>6</v>
      </c>
      <c r="B150" s="35">
        <v>11</v>
      </c>
      <c r="C150" s="35">
        <v>8</v>
      </c>
      <c r="D150" s="36">
        <v>2</v>
      </c>
      <c r="E150" s="37"/>
      <c r="F150" s="29" t="s">
        <v>86</v>
      </c>
      <c r="G150" s="57" t="s">
        <v>98</v>
      </c>
      <c r="H150" s="30">
        <v>27508516</v>
      </c>
      <c r="I150" s="30">
        <v>8325177.43</v>
      </c>
      <c r="J150" s="30">
        <v>4310721.73</v>
      </c>
      <c r="K150" s="30">
        <v>0</v>
      </c>
      <c r="L150" s="30">
        <v>4301525.18</v>
      </c>
      <c r="M150" s="30">
        <v>1655306.22</v>
      </c>
      <c r="N150" s="30">
        <v>9196.55</v>
      </c>
      <c r="O150" s="31">
        <v>0</v>
      </c>
      <c r="P150" s="31">
        <v>99.78</v>
      </c>
      <c r="Q150" s="31">
        <v>0.21</v>
      </c>
      <c r="R150" s="31">
        <v>15.67</v>
      </c>
      <c r="S150" s="31">
        <v>9.65</v>
      </c>
    </row>
    <row r="151" spans="1:19" ht="12.75">
      <c r="A151" s="35">
        <v>6</v>
      </c>
      <c r="B151" s="35">
        <v>9</v>
      </c>
      <c r="C151" s="35">
        <v>12</v>
      </c>
      <c r="D151" s="36">
        <v>2</v>
      </c>
      <c r="E151" s="37"/>
      <c r="F151" s="29" t="s">
        <v>86</v>
      </c>
      <c r="G151" s="57" t="s">
        <v>216</v>
      </c>
      <c r="H151" s="30">
        <v>18371790</v>
      </c>
      <c r="I151" s="30">
        <v>5252091.55</v>
      </c>
      <c r="J151" s="30">
        <v>6547169.58</v>
      </c>
      <c r="K151" s="30">
        <v>0</v>
      </c>
      <c r="L151" s="30">
        <v>6547169.58</v>
      </c>
      <c r="M151" s="30">
        <v>0</v>
      </c>
      <c r="N151" s="30">
        <v>0</v>
      </c>
      <c r="O151" s="31">
        <v>0</v>
      </c>
      <c r="P151" s="31">
        <v>100</v>
      </c>
      <c r="Q151" s="31">
        <v>0</v>
      </c>
      <c r="R151" s="31">
        <v>35.63</v>
      </c>
      <c r="S151" s="31">
        <v>35.63</v>
      </c>
    </row>
    <row r="152" spans="1:19" ht="12.75">
      <c r="A152" s="35">
        <v>6</v>
      </c>
      <c r="B152" s="35">
        <v>20</v>
      </c>
      <c r="C152" s="35">
        <v>12</v>
      </c>
      <c r="D152" s="36">
        <v>2</v>
      </c>
      <c r="E152" s="37"/>
      <c r="F152" s="29" t="s">
        <v>86</v>
      </c>
      <c r="G152" s="57" t="s">
        <v>217</v>
      </c>
      <c r="H152" s="30">
        <v>12448490.2</v>
      </c>
      <c r="I152" s="30">
        <v>3324738.79</v>
      </c>
      <c r="J152" s="30">
        <v>410000</v>
      </c>
      <c r="K152" s="30">
        <v>0</v>
      </c>
      <c r="L152" s="30">
        <v>410000</v>
      </c>
      <c r="M152" s="30">
        <v>0</v>
      </c>
      <c r="N152" s="30">
        <v>0</v>
      </c>
      <c r="O152" s="31">
        <v>0</v>
      </c>
      <c r="P152" s="31">
        <v>100</v>
      </c>
      <c r="Q152" s="31">
        <v>0</v>
      </c>
      <c r="R152" s="31">
        <v>3.29</v>
      </c>
      <c r="S152" s="31">
        <v>3.29</v>
      </c>
    </row>
    <row r="153" spans="1:19" ht="12.75">
      <c r="A153" s="35">
        <v>6</v>
      </c>
      <c r="B153" s="35">
        <v>18</v>
      </c>
      <c r="C153" s="35">
        <v>8</v>
      </c>
      <c r="D153" s="36">
        <v>2</v>
      </c>
      <c r="E153" s="37"/>
      <c r="F153" s="29" t="s">
        <v>86</v>
      </c>
      <c r="G153" s="57" t="s">
        <v>218</v>
      </c>
      <c r="H153" s="30">
        <v>25527490</v>
      </c>
      <c r="I153" s="30">
        <v>6782562.62</v>
      </c>
      <c r="J153" s="30">
        <v>1406250</v>
      </c>
      <c r="K153" s="30">
        <v>0</v>
      </c>
      <c r="L153" s="30">
        <v>1406250</v>
      </c>
      <c r="M153" s="30">
        <v>0</v>
      </c>
      <c r="N153" s="30">
        <v>0</v>
      </c>
      <c r="O153" s="31">
        <v>0</v>
      </c>
      <c r="P153" s="31">
        <v>100</v>
      </c>
      <c r="Q153" s="31">
        <v>0</v>
      </c>
      <c r="R153" s="31">
        <v>5.5</v>
      </c>
      <c r="S153" s="31">
        <v>5.5</v>
      </c>
    </row>
    <row r="154" spans="1:19" ht="12.75">
      <c r="A154" s="35">
        <v>6</v>
      </c>
      <c r="B154" s="35">
        <v>7</v>
      </c>
      <c r="C154" s="35">
        <v>6</v>
      </c>
      <c r="D154" s="36">
        <v>2</v>
      </c>
      <c r="E154" s="37"/>
      <c r="F154" s="29" t="s">
        <v>86</v>
      </c>
      <c r="G154" s="57" t="s">
        <v>219</v>
      </c>
      <c r="H154" s="30">
        <v>16744378.99</v>
      </c>
      <c r="I154" s="30">
        <v>4887980.98</v>
      </c>
      <c r="J154" s="30">
        <v>6831148.39</v>
      </c>
      <c r="K154" s="30">
        <v>0</v>
      </c>
      <c r="L154" s="30">
        <v>6831148.39</v>
      </c>
      <c r="M154" s="30">
        <v>0</v>
      </c>
      <c r="N154" s="30">
        <v>0</v>
      </c>
      <c r="O154" s="31">
        <v>0</v>
      </c>
      <c r="P154" s="31">
        <v>100</v>
      </c>
      <c r="Q154" s="31">
        <v>0</v>
      </c>
      <c r="R154" s="31">
        <v>40.79</v>
      </c>
      <c r="S154" s="31">
        <v>40.79</v>
      </c>
    </row>
    <row r="155" spans="1:19" ht="12.75">
      <c r="A155" s="35">
        <v>6</v>
      </c>
      <c r="B155" s="35">
        <v>18</v>
      </c>
      <c r="C155" s="35">
        <v>9</v>
      </c>
      <c r="D155" s="36">
        <v>2</v>
      </c>
      <c r="E155" s="37"/>
      <c r="F155" s="29" t="s">
        <v>86</v>
      </c>
      <c r="G155" s="57" t="s">
        <v>220</v>
      </c>
      <c r="H155" s="30">
        <v>14617138.48</v>
      </c>
      <c r="I155" s="30">
        <v>4020169.76</v>
      </c>
      <c r="J155" s="30">
        <v>4231121.59</v>
      </c>
      <c r="K155" s="30">
        <v>0</v>
      </c>
      <c r="L155" s="30">
        <v>4231121.59</v>
      </c>
      <c r="M155" s="30">
        <v>4231121.59</v>
      </c>
      <c r="N155" s="30">
        <v>0</v>
      </c>
      <c r="O155" s="31">
        <v>0</v>
      </c>
      <c r="P155" s="31">
        <v>100</v>
      </c>
      <c r="Q155" s="31">
        <v>0</v>
      </c>
      <c r="R155" s="31">
        <v>28.94</v>
      </c>
      <c r="S155" s="31">
        <v>0</v>
      </c>
    </row>
    <row r="156" spans="1:19" ht="12.75">
      <c r="A156" s="35">
        <v>6</v>
      </c>
      <c r="B156" s="35">
        <v>18</v>
      </c>
      <c r="C156" s="35">
        <v>10</v>
      </c>
      <c r="D156" s="36">
        <v>2</v>
      </c>
      <c r="E156" s="37"/>
      <c r="F156" s="29" t="s">
        <v>86</v>
      </c>
      <c r="G156" s="57" t="s">
        <v>221</v>
      </c>
      <c r="H156" s="30">
        <v>10684420</v>
      </c>
      <c r="I156" s="30">
        <v>2830050.46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1"/>
      <c r="P156" s="31"/>
      <c r="Q156" s="31"/>
      <c r="R156" s="31">
        <v>0</v>
      </c>
      <c r="S156" s="31">
        <v>0</v>
      </c>
    </row>
    <row r="157" spans="1:19" ht="12.75">
      <c r="A157" s="35">
        <v>6</v>
      </c>
      <c r="B157" s="35">
        <v>1</v>
      </c>
      <c r="C157" s="35">
        <v>16</v>
      </c>
      <c r="D157" s="36">
        <v>2</v>
      </c>
      <c r="E157" s="37"/>
      <c r="F157" s="29" t="s">
        <v>86</v>
      </c>
      <c r="G157" s="57" t="s">
        <v>100</v>
      </c>
      <c r="H157" s="30">
        <v>25797189.58</v>
      </c>
      <c r="I157" s="30">
        <v>7258725.23</v>
      </c>
      <c r="J157" s="30">
        <v>8272000</v>
      </c>
      <c r="K157" s="30">
        <v>0</v>
      </c>
      <c r="L157" s="30">
        <v>8272000</v>
      </c>
      <c r="M157" s="30">
        <v>0</v>
      </c>
      <c r="N157" s="30">
        <v>0</v>
      </c>
      <c r="O157" s="31">
        <v>0</v>
      </c>
      <c r="P157" s="31">
        <v>100</v>
      </c>
      <c r="Q157" s="31">
        <v>0</v>
      </c>
      <c r="R157" s="31">
        <v>32.06</v>
      </c>
      <c r="S157" s="31">
        <v>32.06</v>
      </c>
    </row>
    <row r="158" spans="1:19" ht="12.75">
      <c r="A158" s="35">
        <v>6</v>
      </c>
      <c r="B158" s="35">
        <v>2</v>
      </c>
      <c r="C158" s="35">
        <v>13</v>
      </c>
      <c r="D158" s="36">
        <v>2</v>
      </c>
      <c r="E158" s="37"/>
      <c r="F158" s="29" t="s">
        <v>86</v>
      </c>
      <c r="G158" s="57" t="s">
        <v>222</v>
      </c>
      <c r="H158" s="30">
        <v>11173184</v>
      </c>
      <c r="I158" s="30">
        <v>3057441.3</v>
      </c>
      <c r="J158" s="30">
        <v>2595209.35</v>
      </c>
      <c r="K158" s="30">
        <v>0</v>
      </c>
      <c r="L158" s="30">
        <v>2595209.35</v>
      </c>
      <c r="M158" s="30">
        <v>749206.35</v>
      </c>
      <c r="N158" s="30">
        <v>0</v>
      </c>
      <c r="O158" s="31">
        <v>0</v>
      </c>
      <c r="P158" s="31">
        <v>100</v>
      </c>
      <c r="Q158" s="31">
        <v>0</v>
      </c>
      <c r="R158" s="31">
        <v>23.22</v>
      </c>
      <c r="S158" s="31">
        <v>16.52</v>
      </c>
    </row>
    <row r="159" spans="1:19" ht="12.75">
      <c r="A159" s="35">
        <v>6</v>
      </c>
      <c r="B159" s="35">
        <v>18</v>
      </c>
      <c r="C159" s="35">
        <v>11</v>
      </c>
      <c r="D159" s="36">
        <v>2</v>
      </c>
      <c r="E159" s="37"/>
      <c r="F159" s="29" t="s">
        <v>86</v>
      </c>
      <c r="G159" s="57" t="s">
        <v>101</v>
      </c>
      <c r="H159" s="30">
        <v>26794144.74</v>
      </c>
      <c r="I159" s="30">
        <v>8351360.42</v>
      </c>
      <c r="J159" s="30">
        <v>9960000</v>
      </c>
      <c r="K159" s="30">
        <v>0</v>
      </c>
      <c r="L159" s="30">
        <v>9960000</v>
      </c>
      <c r="M159" s="30">
        <v>0</v>
      </c>
      <c r="N159" s="30">
        <v>0</v>
      </c>
      <c r="O159" s="31">
        <v>0</v>
      </c>
      <c r="P159" s="31">
        <v>100</v>
      </c>
      <c r="Q159" s="31">
        <v>0</v>
      </c>
      <c r="R159" s="31">
        <v>37.17</v>
      </c>
      <c r="S159" s="31">
        <v>37.17</v>
      </c>
    </row>
    <row r="160" spans="1:19" ht="12.75">
      <c r="A160" s="35">
        <v>6</v>
      </c>
      <c r="B160" s="35">
        <v>17</v>
      </c>
      <c r="C160" s="35">
        <v>5</v>
      </c>
      <c r="D160" s="36">
        <v>2</v>
      </c>
      <c r="E160" s="37"/>
      <c r="F160" s="29" t="s">
        <v>86</v>
      </c>
      <c r="G160" s="57" t="s">
        <v>223</v>
      </c>
      <c r="H160" s="30">
        <v>23663777</v>
      </c>
      <c r="I160" s="30">
        <v>7353457.08</v>
      </c>
      <c r="J160" s="30">
        <v>11000000</v>
      </c>
      <c r="K160" s="30">
        <v>0</v>
      </c>
      <c r="L160" s="30">
        <v>11000000</v>
      </c>
      <c r="M160" s="30">
        <v>11000000</v>
      </c>
      <c r="N160" s="30">
        <v>0</v>
      </c>
      <c r="O160" s="31">
        <v>0</v>
      </c>
      <c r="P160" s="31">
        <v>100</v>
      </c>
      <c r="Q160" s="31">
        <v>0</v>
      </c>
      <c r="R160" s="31">
        <v>46.48</v>
      </c>
      <c r="S160" s="31">
        <v>0</v>
      </c>
    </row>
    <row r="161" spans="1:19" ht="12.75">
      <c r="A161" s="35">
        <v>6</v>
      </c>
      <c r="B161" s="35">
        <v>11</v>
      </c>
      <c r="C161" s="35">
        <v>9</v>
      </c>
      <c r="D161" s="36">
        <v>2</v>
      </c>
      <c r="E161" s="37"/>
      <c r="F161" s="29" t="s">
        <v>86</v>
      </c>
      <c r="G161" s="57" t="s">
        <v>224</v>
      </c>
      <c r="H161" s="30">
        <v>20496969</v>
      </c>
      <c r="I161" s="30">
        <v>6514608.1</v>
      </c>
      <c r="J161" s="30">
        <v>700000</v>
      </c>
      <c r="K161" s="30">
        <v>0</v>
      </c>
      <c r="L161" s="30">
        <v>700000</v>
      </c>
      <c r="M161" s="30">
        <v>0</v>
      </c>
      <c r="N161" s="30">
        <v>0</v>
      </c>
      <c r="O161" s="31">
        <v>0</v>
      </c>
      <c r="P161" s="31">
        <v>100</v>
      </c>
      <c r="Q161" s="31">
        <v>0</v>
      </c>
      <c r="R161" s="31">
        <v>3.41</v>
      </c>
      <c r="S161" s="31">
        <v>3.41</v>
      </c>
    </row>
    <row r="162" spans="1:19" ht="12.75">
      <c r="A162" s="35">
        <v>6</v>
      </c>
      <c r="B162" s="35">
        <v>4</v>
      </c>
      <c r="C162" s="35">
        <v>6</v>
      </c>
      <c r="D162" s="36">
        <v>2</v>
      </c>
      <c r="E162" s="37"/>
      <c r="F162" s="29" t="s">
        <v>86</v>
      </c>
      <c r="G162" s="57" t="s">
        <v>225</v>
      </c>
      <c r="H162" s="30">
        <v>11644542</v>
      </c>
      <c r="I162" s="30">
        <v>3070475</v>
      </c>
      <c r="J162" s="30">
        <v>2673884.42</v>
      </c>
      <c r="K162" s="30">
        <v>0</v>
      </c>
      <c r="L162" s="30">
        <v>2631863.71</v>
      </c>
      <c r="M162" s="30">
        <v>0</v>
      </c>
      <c r="N162" s="30">
        <v>42020.71</v>
      </c>
      <c r="O162" s="31">
        <v>0</v>
      </c>
      <c r="P162" s="31">
        <v>98.42</v>
      </c>
      <c r="Q162" s="31">
        <v>1.57</v>
      </c>
      <c r="R162" s="31">
        <v>22.96</v>
      </c>
      <c r="S162" s="31">
        <v>22.96</v>
      </c>
    </row>
    <row r="163" spans="1:19" ht="12.75">
      <c r="A163" s="35">
        <v>6</v>
      </c>
      <c r="B163" s="35">
        <v>7</v>
      </c>
      <c r="C163" s="35">
        <v>7</v>
      </c>
      <c r="D163" s="36">
        <v>2</v>
      </c>
      <c r="E163" s="37"/>
      <c r="F163" s="29" t="s">
        <v>86</v>
      </c>
      <c r="G163" s="57" t="s">
        <v>226</v>
      </c>
      <c r="H163" s="30">
        <v>17074287.2</v>
      </c>
      <c r="I163" s="30">
        <v>4513588.78</v>
      </c>
      <c r="J163" s="30">
        <v>4266400</v>
      </c>
      <c r="K163" s="30">
        <v>0</v>
      </c>
      <c r="L163" s="30">
        <v>4266400</v>
      </c>
      <c r="M163" s="30">
        <v>3357034.1</v>
      </c>
      <c r="N163" s="30">
        <v>0</v>
      </c>
      <c r="O163" s="31">
        <v>0</v>
      </c>
      <c r="P163" s="31">
        <v>100</v>
      </c>
      <c r="Q163" s="31">
        <v>0</v>
      </c>
      <c r="R163" s="31">
        <v>24.98</v>
      </c>
      <c r="S163" s="31">
        <v>5.32</v>
      </c>
    </row>
    <row r="164" spans="1:19" ht="12.75">
      <c r="A164" s="35">
        <v>6</v>
      </c>
      <c r="B164" s="35">
        <v>1</v>
      </c>
      <c r="C164" s="35">
        <v>17</v>
      </c>
      <c r="D164" s="36">
        <v>2</v>
      </c>
      <c r="E164" s="37"/>
      <c r="F164" s="29" t="s">
        <v>86</v>
      </c>
      <c r="G164" s="57" t="s">
        <v>227</v>
      </c>
      <c r="H164" s="30">
        <v>10126763</v>
      </c>
      <c r="I164" s="30">
        <v>2616809.89</v>
      </c>
      <c r="J164" s="30">
        <v>3885117.42</v>
      </c>
      <c r="K164" s="30">
        <v>0</v>
      </c>
      <c r="L164" s="30">
        <v>3885117.42</v>
      </c>
      <c r="M164" s="30">
        <v>0</v>
      </c>
      <c r="N164" s="30">
        <v>0</v>
      </c>
      <c r="O164" s="31">
        <v>0</v>
      </c>
      <c r="P164" s="31">
        <v>100</v>
      </c>
      <c r="Q164" s="31">
        <v>0</v>
      </c>
      <c r="R164" s="31">
        <v>38.36</v>
      </c>
      <c r="S164" s="31">
        <v>38.36</v>
      </c>
    </row>
    <row r="165" spans="1:19" ht="12.75">
      <c r="A165" s="35">
        <v>6</v>
      </c>
      <c r="B165" s="35">
        <v>2</v>
      </c>
      <c r="C165" s="35">
        <v>14</v>
      </c>
      <c r="D165" s="36">
        <v>2</v>
      </c>
      <c r="E165" s="37"/>
      <c r="F165" s="29" t="s">
        <v>86</v>
      </c>
      <c r="G165" s="57" t="s">
        <v>228</v>
      </c>
      <c r="H165" s="30">
        <v>18627866.3</v>
      </c>
      <c r="I165" s="30">
        <v>5317836.78</v>
      </c>
      <c r="J165" s="30">
        <v>5457886</v>
      </c>
      <c r="K165" s="30">
        <v>0</v>
      </c>
      <c r="L165" s="30">
        <v>5457886</v>
      </c>
      <c r="M165" s="30">
        <v>0</v>
      </c>
      <c r="N165" s="30">
        <v>0</v>
      </c>
      <c r="O165" s="31">
        <v>0</v>
      </c>
      <c r="P165" s="31">
        <v>100</v>
      </c>
      <c r="Q165" s="31">
        <v>0</v>
      </c>
      <c r="R165" s="31">
        <v>29.29</v>
      </c>
      <c r="S165" s="31">
        <v>29.29</v>
      </c>
    </row>
    <row r="166" spans="1:19" ht="12.75">
      <c r="A166" s="35">
        <v>6</v>
      </c>
      <c r="B166" s="35">
        <v>4</v>
      </c>
      <c r="C166" s="35">
        <v>7</v>
      </c>
      <c r="D166" s="36">
        <v>2</v>
      </c>
      <c r="E166" s="37"/>
      <c r="F166" s="29" t="s">
        <v>86</v>
      </c>
      <c r="G166" s="57" t="s">
        <v>229</v>
      </c>
      <c r="H166" s="30">
        <v>12106456</v>
      </c>
      <c r="I166" s="30">
        <v>3097046.76</v>
      </c>
      <c r="J166" s="30">
        <v>3847976.43</v>
      </c>
      <c r="K166" s="30">
        <v>0</v>
      </c>
      <c r="L166" s="30">
        <v>3841000</v>
      </c>
      <c r="M166" s="30">
        <v>0</v>
      </c>
      <c r="N166" s="30">
        <v>6976.43</v>
      </c>
      <c r="O166" s="31">
        <v>0</v>
      </c>
      <c r="P166" s="31">
        <v>99.81</v>
      </c>
      <c r="Q166" s="31">
        <v>0.18</v>
      </c>
      <c r="R166" s="31">
        <v>31.78</v>
      </c>
      <c r="S166" s="31">
        <v>31.78</v>
      </c>
    </row>
    <row r="167" spans="1:19" ht="12.75">
      <c r="A167" s="35">
        <v>6</v>
      </c>
      <c r="B167" s="35">
        <v>15</v>
      </c>
      <c r="C167" s="35">
        <v>7</v>
      </c>
      <c r="D167" s="36">
        <v>2</v>
      </c>
      <c r="E167" s="37"/>
      <c r="F167" s="29" t="s">
        <v>86</v>
      </c>
      <c r="G167" s="57" t="s">
        <v>230</v>
      </c>
      <c r="H167" s="30">
        <v>20322217</v>
      </c>
      <c r="I167" s="30">
        <v>5749386</v>
      </c>
      <c r="J167" s="30">
        <v>172157</v>
      </c>
      <c r="K167" s="30">
        <v>0</v>
      </c>
      <c r="L167" s="30">
        <v>172157</v>
      </c>
      <c r="M167" s="30">
        <v>0</v>
      </c>
      <c r="N167" s="30">
        <v>0</v>
      </c>
      <c r="O167" s="31">
        <v>0</v>
      </c>
      <c r="P167" s="31">
        <v>100</v>
      </c>
      <c r="Q167" s="31">
        <v>0</v>
      </c>
      <c r="R167" s="31">
        <v>0.84</v>
      </c>
      <c r="S167" s="31">
        <v>0.84</v>
      </c>
    </row>
    <row r="168" spans="1:19" ht="12.75">
      <c r="A168" s="35">
        <v>6</v>
      </c>
      <c r="B168" s="35">
        <v>18</v>
      </c>
      <c r="C168" s="35">
        <v>13</v>
      </c>
      <c r="D168" s="36">
        <v>2</v>
      </c>
      <c r="E168" s="37"/>
      <c r="F168" s="29" t="s">
        <v>86</v>
      </c>
      <c r="G168" s="57" t="s">
        <v>231</v>
      </c>
      <c r="H168" s="30">
        <v>13168659.81</v>
      </c>
      <c r="I168" s="30">
        <v>3650670.52</v>
      </c>
      <c r="J168" s="30">
        <v>4962123.13</v>
      </c>
      <c r="K168" s="30">
        <v>0</v>
      </c>
      <c r="L168" s="30">
        <v>4919241.74</v>
      </c>
      <c r="M168" s="30">
        <v>3417874.24</v>
      </c>
      <c r="N168" s="30">
        <v>42881.39</v>
      </c>
      <c r="O168" s="31">
        <v>0</v>
      </c>
      <c r="P168" s="31">
        <v>99.13</v>
      </c>
      <c r="Q168" s="31">
        <v>0.86</v>
      </c>
      <c r="R168" s="31">
        <v>37.68</v>
      </c>
      <c r="S168" s="31">
        <v>11.72</v>
      </c>
    </row>
    <row r="169" spans="1:19" ht="12.75">
      <c r="A169" s="35">
        <v>6</v>
      </c>
      <c r="B169" s="35">
        <v>16</v>
      </c>
      <c r="C169" s="35">
        <v>6</v>
      </c>
      <c r="D169" s="36">
        <v>2</v>
      </c>
      <c r="E169" s="37"/>
      <c r="F169" s="29" t="s">
        <v>86</v>
      </c>
      <c r="G169" s="57" t="s">
        <v>232</v>
      </c>
      <c r="H169" s="30">
        <v>10080362</v>
      </c>
      <c r="I169" s="30">
        <v>3583080.74</v>
      </c>
      <c r="J169" s="30">
        <v>500000</v>
      </c>
      <c r="K169" s="30">
        <v>0</v>
      </c>
      <c r="L169" s="30">
        <v>500000</v>
      </c>
      <c r="M169" s="30">
        <v>0</v>
      </c>
      <c r="N169" s="30">
        <v>0</v>
      </c>
      <c r="O169" s="31">
        <v>0</v>
      </c>
      <c r="P169" s="31">
        <v>100</v>
      </c>
      <c r="Q169" s="31">
        <v>0</v>
      </c>
      <c r="R169" s="31">
        <v>4.96</v>
      </c>
      <c r="S169" s="31">
        <v>4.96</v>
      </c>
    </row>
    <row r="170" spans="1:19" ht="12.75">
      <c r="A170" s="35">
        <v>6</v>
      </c>
      <c r="B170" s="35">
        <v>19</v>
      </c>
      <c r="C170" s="35">
        <v>5</v>
      </c>
      <c r="D170" s="36">
        <v>2</v>
      </c>
      <c r="E170" s="37"/>
      <c r="F170" s="29" t="s">
        <v>86</v>
      </c>
      <c r="G170" s="57" t="s">
        <v>233</v>
      </c>
      <c r="H170" s="30">
        <v>14298171</v>
      </c>
      <c r="I170" s="30">
        <v>3605083.16</v>
      </c>
      <c r="J170" s="30">
        <v>5800000</v>
      </c>
      <c r="K170" s="30">
        <v>0</v>
      </c>
      <c r="L170" s="30">
        <v>5800000</v>
      </c>
      <c r="M170" s="30">
        <v>300000</v>
      </c>
      <c r="N170" s="30">
        <v>0</v>
      </c>
      <c r="O170" s="31">
        <v>0</v>
      </c>
      <c r="P170" s="31">
        <v>100</v>
      </c>
      <c r="Q170" s="31">
        <v>0</v>
      </c>
      <c r="R170" s="31">
        <v>40.56</v>
      </c>
      <c r="S170" s="31">
        <v>38.46</v>
      </c>
    </row>
    <row r="171" spans="1:19" ht="12.75">
      <c r="A171" s="35">
        <v>6</v>
      </c>
      <c r="B171" s="35">
        <v>7</v>
      </c>
      <c r="C171" s="35">
        <v>8</v>
      </c>
      <c r="D171" s="36">
        <v>2</v>
      </c>
      <c r="E171" s="37"/>
      <c r="F171" s="29" t="s">
        <v>86</v>
      </c>
      <c r="G171" s="57" t="s">
        <v>234</v>
      </c>
      <c r="H171" s="30">
        <v>23350999.53</v>
      </c>
      <c r="I171" s="30">
        <v>7787454.17</v>
      </c>
      <c r="J171" s="30">
        <v>4416937.84</v>
      </c>
      <c r="K171" s="30">
        <v>0</v>
      </c>
      <c r="L171" s="30">
        <v>4416937.84</v>
      </c>
      <c r="M171" s="30">
        <v>2889879.3</v>
      </c>
      <c r="N171" s="30">
        <v>0</v>
      </c>
      <c r="O171" s="31">
        <v>0</v>
      </c>
      <c r="P171" s="31">
        <v>100</v>
      </c>
      <c r="Q171" s="31">
        <v>0</v>
      </c>
      <c r="R171" s="31">
        <v>18.91</v>
      </c>
      <c r="S171" s="31">
        <v>6.53</v>
      </c>
    </row>
    <row r="172" spans="1:19" ht="12.75">
      <c r="A172" s="35">
        <v>6</v>
      </c>
      <c r="B172" s="35">
        <v>8</v>
      </c>
      <c r="C172" s="35">
        <v>13</v>
      </c>
      <c r="D172" s="36">
        <v>2</v>
      </c>
      <c r="E172" s="37"/>
      <c r="F172" s="29" t="s">
        <v>86</v>
      </c>
      <c r="G172" s="57" t="s">
        <v>235</v>
      </c>
      <c r="H172" s="30">
        <v>13718830.2</v>
      </c>
      <c r="I172" s="30">
        <v>2820316.07</v>
      </c>
      <c r="J172" s="30">
        <v>3994792.46</v>
      </c>
      <c r="K172" s="30">
        <v>0</v>
      </c>
      <c r="L172" s="30">
        <v>3994792.46</v>
      </c>
      <c r="M172" s="30">
        <v>0</v>
      </c>
      <c r="N172" s="30">
        <v>0</v>
      </c>
      <c r="O172" s="31">
        <v>0</v>
      </c>
      <c r="P172" s="31">
        <v>100</v>
      </c>
      <c r="Q172" s="31">
        <v>0</v>
      </c>
      <c r="R172" s="31">
        <v>29.11</v>
      </c>
      <c r="S172" s="31">
        <v>29.11</v>
      </c>
    </row>
    <row r="173" spans="1:19" ht="12.75">
      <c r="A173" s="35">
        <v>6</v>
      </c>
      <c r="B173" s="35">
        <v>14</v>
      </c>
      <c r="C173" s="35">
        <v>10</v>
      </c>
      <c r="D173" s="36">
        <v>2</v>
      </c>
      <c r="E173" s="37"/>
      <c r="F173" s="29" t="s">
        <v>86</v>
      </c>
      <c r="G173" s="57" t="s">
        <v>236</v>
      </c>
      <c r="H173" s="30">
        <v>13020487</v>
      </c>
      <c r="I173" s="30">
        <v>3514794.92</v>
      </c>
      <c r="J173" s="30">
        <v>5040296.79</v>
      </c>
      <c r="K173" s="30">
        <v>0</v>
      </c>
      <c r="L173" s="30">
        <v>5040296.79</v>
      </c>
      <c r="M173" s="30">
        <v>0</v>
      </c>
      <c r="N173" s="30">
        <v>0</v>
      </c>
      <c r="O173" s="31">
        <v>0</v>
      </c>
      <c r="P173" s="31">
        <v>100</v>
      </c>
      <c r="Q173" s="31">
        <v>0</v>
      </c>
      <c r="R173" s="31">
        <v>38.71</v>
      </c>
      <c r="S173" s="31">
        <v>38.71</v>
      </c>
    </row>
    <row r="174" spans="1:19" ht="12.75">
      <c r="A174" s="35">
        <v>6</v>
      </c>
      <c r="B174" s="35">
        <v>4</v>
      </c>
      <c r="C174" s="35">
        <v>8</v>
      </c>
      <c r="D174" s="36">
        <v>2</v>
      </c>
      <c r="E174" s="37"/>
      <c r="F174" s="29" t="s">
        <v>86</v>
      </c>
      <c r="G174" s="57" t="s">
        <v>237</v>
      </c>
      <c r="H174" s="30">
        <v>27211583.66</v>
      </c>
      <c r="I174" s="30">
        <v>7334321.39</v>
      </c>
      <c r="J174" s="30">
        <v>10623440</v>
      </c>
      <c r="K174" s="30">
        <v>0</v>
      </c>
      <c r="L174" s="30">
        <v>10623440</v>
      </c>
      <c r="M174" s="30">
        <v>4971810</v>
      </c>
      <c r="N174" s="30">
        <v>0</v>
      </c>
      <c r="O174" s="31">
        <v>0</v>
      </c>
      <c r="P174" s="31">
        <v>100</v>
      </c>
      <c r="Q174" s="31">
        <v>0</v>
      </c>
      <c r="R174" s="31">
        <v>39.04</v>
      </c>
      <c r="S174" s="31">
        <v>20.76</v>
      </c>
    </row>
    <row r="175" spans="1:19" ht="12.75">
      <c r="A175" s="35">
        <v>6</v>
      </c>
      <c r="B175" s="35">
        <v>3</v>
      </c>
      <c r="C175" s="35">
        <v>12</v>
      </c>
      <c r="D175" s="36">
        <v>2</v>
      </c>
      <c r="E175" s="37"/>
      <c r="F175" s="29" t="s">
        <v>86</v>
      </c>
      <c r="G175" s="57" t="s">
        <v>238</v>
      </c>
      <c r="H175" s="30">
        <v>18528353</v>
      </c>
      <c r="I175" s="30">
        <v>5844342.89</v>
      </c>
      <c r="J175" s="30">
        <v>6273699.39</v>
      </c>
      <c r="K175" s="30">
        <v>0</v>
      </c>
      <c r="L175" s="30">
        <v>6273699.39</v>
      </c>
      <c r="M175" s="30">
        <v>0</v>
      </c>
      <c r="N175" s="30">
        <v>0</v>
      </c>
      <c r="O175" s="31">
        <v>0</v>
      </c>
      <c r="P175" s="31">
        <v>100</v>
      </c>
      <c r="Q175" s="31">
        <v>0</v>
      </c>
      <c r="R175" s="31">
        <v>33.85</v>
      </c>
      <c r="S175" s="31">
        <v>33.85</v>
      </c>
    </row>
    <row r="176" spans="1:19" ht="12.75">
      <c r="A176" s="35">
        <v>6</v>
      </c>
      <c r="B176" s="35">
        <v>7</v>
      </c>
      <c r="C176" s="35">
        <v>9</v>
      </c>
      <c r="D176" s="36">
        <v>2</v>
      </c>
      <c r="E176" s="37"/>
      <c r="F176" s="29" t="s">
        <v>86</v>
      </c>
      <c r="G176" s="57" t="s">
        <v>239</v>
      </c>
      <c r="H176" s="30">
        <v>15798410</v>
      </c>
      <c r="I176" s="30">
        <v>4072132.06</v>
      </c>
      <c r="J176" s="30">
        <v>321000</v>
      </c>
      <c r="K176" s="30">
        <v>0</v>
      </c>
      <c r="L176" s="30">
        <v>321000</v>
      </c>
      <c r="M176" s="30">
        <v>0</v>
      </c>
      <c r="N176" s="30">
        <v>0</v>
      </c>
      <c r="O176" s="31">
        <v>0</v>
      </c>
      <c r="P176" s="31">
        <v>100</v>
      </c>
      <c r="Q176" s="31">
        <v>0</v>
      </c>
      <c r="R176" s="31">
        <v>2.03</v>
      </c>
      <c r="S176" s="31">
        <v>2.03</v>
      </c>
    </row>
    <row r="177" spans="1:19" ht="12.75">
      <c r="A177" s="35">
        <v>6</v>
      </c>
      <c r="B177" s="35">
        <v>12</v>
      </c>
      <c r="C177" s="35">
        <v>7</v>
      </c>
      <c r="D177" s="36">
        <v>2</v>
      </c>
      <c r="E177" s="37"/>
      <c r="F177" s="29" t="s">
        <v>86</v>
      </c>
      <c r="G177" s="57" t="s">
        <v>240</v>
      </c>
      <c r="H177" s="30">
        <v>20858852.19</v>
      </c>
      <c r="I177" s="30">
        <v>3431920.49</v>
      </c>
      <c r="J177" s="30">
        <v>884835.75</v>
      </c>
      <c r="K177" s="30">
        <v>0</v>
      </c>
      <c r="L177" s="30">
        <v>884835.75</v>
      </c>
      <c r="M177" s="30">
        <v>0</v>
      </c>
      <c r="N177" s="30">
        <v>0</v>
      </c>
      <c r="O177" s="31">
        <v>0</v>
      </c>
      <c r="P177" s="31">
        <v>100</v>
      </c>
      <c r="Q177" s="31">
        <v>0</v>
      </c>
      <c r="R177" s="31">
        <v>4.24</v>
      </c>
      <c r="S177" s="31">
        <v>4.24</v>
      </c>
    </row>
    <row r="178" spans="1:19" ht="12.75">
      <c r="A178" s="35">
        <v>6</v>
      </c>
      <c r="B178" s="35">
        <v>1</v>
      </c>
      <c r="C178" s="35">
        <v>18</v>
      </c>
      <c r="D178" s="36">
        <v>2</v>
      </c>
      <c r="E178" s="37"/>
      <c r="F178" s="29" t="s">
        <v>86</v>
      </c>
      <c r="G178" s="57" t="s">
        <v>241</v>
      </c>
      <c r="H178" s="30">
        <v>23941064</v>
      </c>
      <c r="I178" s="30">
        <v>11041589.5</v>
      </c>
      <c r="J178" s="30">
        <v>8432464</v>
      </c>
      <c r="K178" s="30">
        <v>0</v>
      </c>
      <c r="L178" s="30">
        <v>8432464</v>
      </c>
      <c r="M178" s="30">
        <v>0</v>
      </c>
      <c r="N178" s="30">
        <v>0</v>
      </c>
      <c r="O178" s="31">
        <v>0</v>
      </c>
      <c r="P178" s="31">
        <v>100</v>
      </c>
      <c r="Q178" s="31">
        <v>0</v>
      </c>
      <c r="R178" s="31">
        <v>35.22</v>
      </c>
      <c r="S178" s="31">
        <v>35.22</v>
      </c>
    </row>
    <row r="179" spans="1:19" ht="12.75">
      <c r="A179" s="35">
        <v>6</v>
      </c>
      <c r="B179" s="35">
        <v>19</v>
      </c>
      <c r="C179" s="35">
        <v>6</v>
      </c>
      <c r="D179" s="36">
        <v>2</v>
      </c>
      <c r="E179" s="37"/>
      <c r="F179" s="29" t="s">
        <v>86</v>
      </c>
      <c r="G179" s="57" t="s">
        <v>102</v>
      </c>
      <c r="H179" s="30">
        <v>24232253</v>
      </c>
      <c r="I179" s="30">
        <v>5061994.69</v>
      </c>
      <c r="J179" s="30">
        <v>11096693.24</v>
      </c>
      <c r="K179" s="30">
        <v>0</v>
      </c>
      <c r="L179" s="30">
        <v>11057312.48</v>
      </c>
      <c r="M179" s="30">
        <v>530476.82</v>
      </c>
      <c r="N179" s="30">
        <v>39380.76</v>
      </c>
      <c r="O179" s="31">
        <v>0</v>
      </c>
      <c r="P179" s="31">
        <v>99.64</v>
      </c>
      <c r="Q179" s="31">
        <v>0.35</v>
      </c>
      <c r="R179" s="31">
        <v>45.79</v>
      </c>
      <c r="S179" s="31">
        <v>43.6</v>
      </c>
    </row>
    <row r="180" spans="1:19" ht="12.75">
      <c r="A180" s="35">
        <v>6</v>
      </c>
      <c r="B180" s="35">
        <v>15</v>
      </c>
      <c r="C180" s="35">
        <v>8</v>
      </c>
      <c r="D180" s="36">
        <v>2</v>
      </c>
      <c r="E180" s="37"/>
      <c r="F180" s="29" t="s">
        <v>86</v>
      </c>
      <c r="G180" s="57" t="s">
        <v>242</v>
      </c>
      <c r="H180" s="30">
        <v>19882076.71</v>
      </c>
      <c r="I180" s="30">
        <v>6242408.17</v>
      </c>
      <c r="J180" s="30">
        <v>702000</v>
      </c>
      <c r="K180" s="30">
        <v>0</v>
      </c>
      <c r="L180" s="30">
        <v>702000</v>
      </c>
      <c r="M180" s="30">
        <v>345000</v>
      </c>
      <c r="N180" s="30">
        <v>0</v>
      </c>
      <c r="O180" s="31">
        <v>0</v>
      </c>
      <c r="P180" s="31">
        <v>100</v>
      </c>
      <c r="Q180" s="31">
        <v>0</v>
      </c>
      <c r="R180" s="31">
        <v>3.53</v>
      </c>
      <c r="S180" s="31">
        <v>1.79</v>
      </c>
    </row>
    <row r="181" spans="1:19" ht="12.75">
      <c r="A181" s="35">
        <v>6</v>
      </c>
      <c r="B181" s="35">
        <v>9</v>
      </c>
      <c r="C181" s="35">
        <v>13</v>
      </c>
      <c r="D181" s="36">
        <v>2</v>
      </c>
      <c r="E181" s="37"/>
      <c r="F181" s="29" t="s">
        <v>86</v>
      </c>
      <c r="G181" s="57" t="s">
        <v>243</v>
      </c>
      <c r="H181" s="30">
        <v>15654030</v>
      </c>
      <c r="I181" s="30">
        <v>4491685.24</v>
      </c>
      <c r="J181" s="30">
        <v>5756006.32</v>
      </c>
      <c r="K181" s="30">
        <v>0</v>
      </c>
      <c r="L181" s="30">
        <v>5756006.32</v>
      </c>
      <c r="M181" s="30">
        <v>0</v>
      </c>
      <c r="N181" s="30">
        <v>0</v>
      </c>
      <c r="O181" s="31">
        <v>0</v>
      </c>
      <c r="P181" s="31">
        <v>100</v>
      </c>
      <c r="Q181" s="31">
        <v>0</v>
      </c>
      <c r="R181" s="31">
        <v>36.77</v>
      </c>
      <c r="S181" s="31">
        <v>36.77</v>
      </c>
    </row>
    <row r="182" spans="1:19" ht="12.75">
      <c r="A182" s="35">
        <v>6</v>
      </c>
      <c r="B182" s="35">
        <v>11</v>
      </c>
      <c r="C182" s="35">
        <v>10</v>
      </c>
      <c r="D182" s="36">
        <v>2</v>
      </c>
      <c r="E182" s="37"/>
      <c r="F182" s="29" t="s">
        <v>86</v>
      </c>
      <c r="G182" s="57" t="s">
        <v>244</v>
      </c>
      <c r="H182" s="30">
        <v>20094398.98</v>
      </c>
      <c r="I182" s="30">
        <v>5954887.08</v>
      </c>
      <c r="J182" s="30">
        <v>4021361.31</v>
      </c>
      <c r="K182" s="30">
        <v>0</v>
      </c>
      <c r="L182" s="30">
        <v>4021361.31</v>
      </c>
      <c r="M182" s="30">
        <v>0</v>
      </c>
      <c r="N182" s="30">
        <v>0</v>
      </c>
      <c r="O182" s="31">
        <v>0</v>
      </c>
      <c r="P182" s="31">
        <v>100</v>
      </c>
      <c r="Q182" s="31">
        <v>0</v>
      </c>
      <c r="R182" s="31">
        <v>20.01</v>
      </c>
      <c r="S182" s="31">
        <v>20.01</v>
      </c>
    </row>
    <row r="183" spans="1:19" ht="12.75">
      <c r="A183" s="35">
        <v>6</v>
      </c>
      <c r="B183" s="35">
        <v>3</v>
      </c>
      <c r="C183" s="35">
        <v>13</v>
      </c>
      <c r="D183" s="36">
        <v>2</v>
      </c>
      <c r="E183" s="37"/>
      <c r="F183" s="29" t="s">
        <v>86</v>
      </c>
      <c r="G183" s="57" t="s">
        <v>245</v>
      </c>
      <c r="H183" s="30">
        <v>12974374</v>
      </c>
      <c r="I183" s="30">
        <v>2835619.27</v>
      </c>
      <c r="J183" s="30">
        <v>4936183.91</v>
      </c>
      <c r="K183" s="30">
        <v>0</v>
      </c>
      <c r="L183" s="30">
        <v>4936183.91</v>
      </c>
      <c r="M183" s="30">
        <v>0</v>
      </c>
      <c r="N183" s="30">
        <v>0</v>
      </c>
      <c r="O183" s="31">
        <v>0</v>
      </c>
      <c r="P183" s="31">
        <v>100</v>
      </c>
      <c r="Q183" s="31">
        <v>0</v>
      </c>
      <c r="R183" s="31">
        <v>38.04</v>
      </c>
      <c r="S183" s="31">
        <v>38.04</v>
      </c>
    </row>
    <row r="184" spans="1:19" ht="12.75">
      <c r="A184" s="35">
        <v>6</v>
      </c>
      <c r="B184" s="35">
        <v>11</v>
      </c>
      <c r="C184" s="35">
        <v>11</v>
      </c>
      <c r="D184" s="36">
        <v>2</v>
      </c>
      <c r="E184" s="37"/>
      <c r="F184" s="29" t="s">
        <v>86</v>
      </c>
      <c r="G184" s="57" t="s">
        <v>246</v>
      </c>
      <c r="H184" s="30">
        <v>14773011.23</v>
      </c>
      <c r="I184" s="30">
        <v>5414284.61</v>
      </c>
      <c r="J184" s="30">
        <v>1118479.88</v>
      </c>
      <c r="K184" s="30">
        <v>0</v>
      </c>
      <c r="L184" s="30">
        <v>1118479.88</v>
      </c>
      <c r="M184" s="30">
        <v>839112.25</v>
      </c>
      <c r="N184" s="30">
        <v>0</v>
      </c>
      <c r="O184" s="31">
        <v>0</v>
      </c>
      <c r="P184" s="31">
        <v>100</v>
      </c>
      <c r="Q184" s="31">
        <v>0</v>
      </c>
      <c r="R184" s="31">
        <v>7.57</v>
      </c>
      <c r="S184" s="31">
        <v>1.89</v>
      </c>
    </row>
    <row r="185" spans="1:19" ht="12.75">
      <c r="A185" s="35">
        <v>6</v>
      </c>
      <c r="B185" s="35">
        <v>19</v>
      </c>
      <c r="C185" s="35">
        <v>7</v>
      </c>
      <c r="D185" s="36">
        <v>2</v>
      </c>
      <c r="E185" s="37"/>
      <c r="F185" s="29" t="s">
        <v>86</v>
      </c>
      <c r="G185" s="57" t="s">
        <v>247</v>
      </c>
      <c r="H185" s="30">
        <v>23233688.55</v>
      </c>
      <c r="I185" s="30">
        <v>4171869.04</v>
      </c>
      <c r="J185" s="30">
        <v>5832355</v>
      </c>
      <c r="K185" s="30">
        <v>0</v>
      </c>
      <c r="L185" s="30">
        <v>5832355</v>
      </c>
      <c r="M185" s="30">
        <v>1419000</v>
      </c>
      <c r="N185" s="30">
        <v>0</v>
      </c>
      <c r="O185" s="31">
        <v>0</v>
      </c>
      <c r="P185" s="31">
        <v>100</v>
      </c>
      <c r="Q185" s="31">
        <v>0</v>
      </c>
      <c r="R185" s="31">
        <v>25.1</v>
      </c>
      <c r="S185" s="31">
        <v>18.99</v>
      </c>
    </row>
    <row r="186" spans="1:19" ht="12.75">
      <c r="A186" s="35">
        <v>6</v>
      </c>
      <c r="B186" s="35">
        <v>9</v>
      </c>
      <c r="C186" s="35">
        <v>14</v>
      </c>
      <c r="D186" s="36">
        <v>2</v>
      </c>
      <c r="E186" s="37"/>
      <c r="F186" s="29" t="s">
        <v>86</v>
      </c>
      <c r="G186" s="57" t="s">
        <v>248</v>
      </c>
      <c r="H186" s="30">
        <v>33738634.47</v>
      </c>
      <c r="I186" s="30">
        <v>8208688.82</v>
      </c>
      <c r="J186" s="30">
        <v>14192170</v>
      </c>
      <c r="K186" s="30">
        <v>0</v>
      </c>
      <c r="L186" s="30">
        <v>14192170</v>
      </c>
      <c r="M186" s="30">
        <v>5285370</v>
      </c>
      <c r="N186" s="30">
        <v>0</v>
      </c>
      <c r="O186" s="31">
        <v>0</v>
      </c>
      <c r="P186" s="31">
        <v>100</v>
      </c>
      <c r="Q186" s="31">
        <v>0</v>
      </c>
      <c r="R186" s="31">
        <v>42.06</v>
      </c>
      <c r="S186" s="31">
        <v>26.39</v>
      </c>
    </row>
    <row r="187" spans="1:19" ht="12.75">
      <c r="A187" s="35">
        <v>6</v>
      </c>
      <c r="B187" s="35">
        <v>19</v>
      </c>
      <c r="C187" s="35">
        <v>8</v>
      </c>
      <c r="D187" s="36">
        <v>2</v>
      </c>
      <c r="E187" s="37"/>
      <c r="F187" s="29" t="s">
        <v>86</v>
      </c>
      <c r="G187" s="57" t="s">
        <v>249</v>
      </c>
      <c r="H187" s="30">
        <v>9942146.15</v>
      </c>
      <c r="I187" s="30">
        <v>2286663.09</v>
      </c>
      <c r="J187" s="30">
        <v>1607829.98</v>
      </c>
      <c r="K187" s="30">
        <v>0</v>
      </c>
      <c r="L187" s="30">
        <v>1607829.98</v>
      </c>
      <c r="M187" s="30">
        <v>0</v>
      </c>
      <c r="N187" s="30">
        <v>0</v>
      </c>
      <c r="O187" s="31">
        <v>0</v>
      </c>
      <c r="P187" s="31">
        <v>100</v>
      </c>
      <c r="Q187" s="31">
        <v>0</v>
      </c>
      <c r="R187" s="31">
        <v>16.17</v>
      </c>
      <c r="S187" s="31">
        <v>16.17</v>
      </c>
    </row>
    <row r="188" spans="1:19" ht="12.75">
      <c r="A188" s="35">
        <v>6</v>
      </c>
      <c r="B188" s="35">
        <v>9</v>
      </c>
      <c r="C188" s="35">
        <v>15</v>
      </c>
      <c r="D188" s="36">
        <v>2</v>
      </c>
      <c r="E188" s="37"/>
      <c r="F188" s="29" t="s">
        <v>86</v>
      </c>
      <c r="G188" s="57" t="s">
        <v>250</v>
      </c>
      <c r="H188" s="30">
        <v>13241075.5</v>
      </c>
      <c r="I188" s="30">
        <v>3437038.3</v>
      </c>
      <c r="J188" s="30">
        <v>4744425</v>
      </c>
      <c r="K188" s="30">
        <v>0</v>
      </c>
      <c r="L188" s="30">
        <v>4744425</v>
      </c>
      <c r="M188" s="30">
        <v>2058570</v>
      </c>
      <c r="N188" s="30">
        <v>0</v>
      </c>
      <c r="O188" s="31">
        <v>0</v>
      </c>
      <c r="P188" s="31">
        <v>100</v>
      </c>
      <c r="Q188" s="31">
        <v>0</v>
      </c>
      <c r="R188" s="31">
        <v>35.83</v>
      </c>
      <c r="S188" s="31">
        <v>20.28</v>
      </c>
    </row>
    <row r="189" spans="1:19" ht="12.75">
      <c r="A189" s="35">
        <v>6</v>
      </c>
      <c r="B189" s="35">
        <v>9</v>
      </c>
      <c r="C189" s="35">
        <v>16</v>
      </c>
      <c r="D189" s="36">
        <v>2</v>
      </c>
      <c r="E189" s="37"/>
      <c r="F189" s="29" t="s">
        <v>86</v>
      </c>
      <c r="G189" s="57" t="s">
        <v>251</v>
      </c>
      <c r="H189" s="30">
        <v>9363930.3</v>
      </c>
      <c r="I189" s="30">
        <v>2026260.85</v>
      </c>
      <c r="J189" s="30">
        <v>2800000</v>
      </c>
      <c r="K189" s="30">
        <v>0</v>
      </c>
      <c r="L189" s="30">
        <v>2800000</v>
      </c>
      <c r="M189" s="30">
        <v>0</v>
      </c>
      <c r="N189" s="30">
        <v>0</v>
      </c>
      <c r="O189" s="31">
        <v>0</v>
      </c>
      <c r="P189" s="31">
        <v>100</v>
      </c>
      <c r="Q189" s="31">
        <v>0</v>
      </c>
      <c r="R189" s="31">
        <v>29.9</v>
      </c>
      <c r="S189" s="31">
        <v>29.9</v>
      </c>
    </row>
    <row r="190" spans="1:19" ht="12.75">
      <c r="A190" s="35">
        <v>6</v>
      </c>
      <c r="B190" s="35">
        <v>7</v>
      </c>
      <c r="C190" s="35">
        <v>10</v>
      </c>
      <c r="D190" s="36">
        <v>2</v>
      </c>
      <c r="E190" s="37"/>
      <c r="F190" s="29" t="s">
        <v>86</v>
      </c>
      <c r="G190" s="57" t="s">
        <v>252</v>
      </c>
      <c r="H190" s="30">
        <v>25836603</v>
      </c>
      <c r="I190" s="30">
        <v>5769964.89</v>
      </c>
      <c r="J190" s="30">
        <v>10451300.13</v>
      </c>
      <c r="K190" s="30">
        <v>0</v>
      </c>
      <c r="L190" s="30">
        <v>10451300.13</v>
      </c>
      <c r="M190" s="30">
        <v>1088184</v>
      </c>
      <c r="N190" s="30">
        <v>0</v>
      </c>
      <c r="O190" s="31">
        <v>0</v>
      </c>
      <c r="P190" s="31">
        <v>100</v>
      </c>
      <c r="Q190" s="31">
        <v>0</v>
      </c>
      <c r="R190" s="31">
        <v>40.45</v>
      </c>
      <c r="S190" s="31">
        <v>36.23</v>
      </c>
    </row>
    <row r="191" spans="1:19" ht="12.75">
      <c r="A191" s="35">
        <v>6</v>
      </c>
      <c r="B191" s="35">
        <v>1</v>
      </c>
      <c r="C191" s="35">
        <v>19</v>
      </c>
      <c r="D191" s="36">
        <v>2</v>
      </c>
      <c r="E191" s="37"/>
      <c r="F191" s="29" t="s">
        <v>86</v>
      </c>
      <c r="G191" s="57" t="s">
        <v>253</v>
      </c>
      <c r="H191" s="30">
        <v>14941865</v>
      </c>
      <c r="I191" s="30">
        <v>4297821.46</v>
      </c>
      <c r="J191" s="30">
        <v>2231499.41</v>
      </c>
      <c r="K191" s="30">
        <v>0</v>
      </c>
      <c r="L191" s="30">
        <v>2231499.41</v>
      </c>
      <c r="M191" s="30">
        <v>0</v>
      </c>
      <c r="N191" s="30">
        <v>0</v>
      </c>
      <c r="O191" s="31">
        <v>0</v>
      </c>
      <c r="P191" s="31">
        <v>100</v>
      </c>
      <c r="Q191" s="31">
        <v>0</v>
      </c>
      <c r="R191" s="31">
        <v>14.93</v>
      </c>
      <c r="S191" s="31">
        <v>14.93</v>
      </c>
    </row>
    <row r="192" spans="1:19" ht="12.75">
      <c r="A192" s="35">
        <v>6</v>
      </c>
      <c r="B192" s="35">
        <v>20</v>
      </c>
      <c r="C192" s="35">
        <v>14</v>
      </c>
      <c r="D192" s="36">
        <v>2</v>
      </c>
      <c r="E192" s="37"/>
      <c r="F192" s="29" t="s">
        <v>86</v>
      </c>
      <c r="G192" s="57" t="s">
        <v>254</v>
      </c>
      <c r="H192" s="30">
        <v>51249299.53</v>
      </c>
      <c r="I192" s="30">
        <v>15743162.14</v>
      </c>
      <c r="J192" s="30">
        <v>14894327</v>
      </c>
      <c r="K192" s="30">
        <v>0</v>
      </c>
      <c r="L192" s="30">
        <v>14894327</v>
      </c>
      <c r="M192" s="30">
        <v>0</v>
      </c>
      <c r="N192" s="30">
        <v>0</v>
      </c>
      <c r="O192" s="31">
        <v>0</v>
      </c>
      <c r="P192" s="31">
        <v>100</v>
      </c>
      <c r="Q192" s="31">
        <v>0</v>
      </c>
      <c r="R192" s="31">
        <v>29.06</v>
      </c>
      <c r="S192" s="31">
        <v>29.06</v>
      </c>
    </row>
    <row r="193" spans="1:19" ht="12.75">
      <c r="A193" s="35">
        <v>6</v>
      </c>
      <c r="B193" s="35">
        <v>3</v>
      </c>
      <c r="C193" s="35">
        <v>14</v>
      </c>
      <c r="D193" s="36">
        <v>2</v>
      </c>
      <c r="E193" s="37"/>
      <c r="F193" s="29" t="s">
        <v>86</v>
      </c>
      <c r="G193" s="57" t="s">
        <v>255</v>
      </c>
      <c r="H193" s="30">
        <v>14780886.36</v>
      </c>
      <c r="I193" s="30">
        <v>2871171.28</v>
      </c>
      <c r="J193" s="30">
        <v>3870579.56</v>
      </c>
      <c r="K193" s="30">
        <v>0</v>
      </c>
      <c r="L193" s="30">
        <v>3870579.56</v>
      </c>
      <c r="M193" s="30">
        <v>0</v>
      </c>
      <c r="N193" s="30">
        <v>0</v>
      </c>
      <c r="O193" s="31">
        <v>0</v>
      </c>
      <c r="P193" s="31">
        <v>100</v>
      </c>
      <c r="Q193" s="31">
        <v>0</v>
      </c>
      <c r="R193" s="31">
        <v>26.18</v>
      </c>
      <c r="S193" s="31">
        <v>26.18</v>
      </c>
    </row>
    <row r="194" spans="1:19" ht="12.75">
      <c r="A194" s="35">
        <v>6</v>
      </c>
      <c r="B194" s="35">
        <v>6</v>
      </c>
      <c r="C194" s="35">
        <v>11</v>
      </c>
      <c r="D194" s="36">
        <v>2</v>
      </c>
      <c r="E194" s="37"/>
      <c r="F194" s="29" t="s">
        <v>86</v>
      </c>
      <c r="G194" s="57" t="s">
        <v>256</v>
      </c>
      <c r="H194" s="30">
        <v>12652710.52</v>
      </c>
      <c r="I194" s="30">
        <v>3762082.28</v>
      </c>
      <c r="J194" s="30">
        <v>4000371.14</v>
      </c>
      <c r="K194" s="30">
        <v>0</v>
      </c>
      <c r="L194" s="30">
        <v>4000371.14</v>
      </c>
      <c r="M194" s="30">
        <v>0</v>
      </c>
      <c r="N194" s="30">
        <v>0</v>
      </c>
      <c r="O194" s="31">
        <v>0</v>
      </c>
      <c r="P194" s="31">
        <v>100</v>
      </c>
      <c r="Q194" s="31">
        <v>0</v>
      </c>
      <c r="R194" s="31">
        <v>31.61</v>
      </c>
      <c r="S194" s="31">
        <v>31.61</v>
      </c>
    </row>
    <row r="195" spans="1:19" ht="12.75">
      <c r="A195" s="35">
        <v>6</v>
      </c>
      <c r="B195" s="35">
        <v>14</v>
      </c>
      <c r="C195" s="35">
        <v>11</v>
      </c>
      <c r="D195" s="36">
        <v>2</v>
      </c>
      <c r="E195" s="37"/>
      <c r="F195" s="29" t="s">
        <v>86</v>
      </c>
      <c r="G195" s="57" t="s">
        <v>257</v>
      </c>
      <c r="H195" s="30">
        <v>19378492.71</v>
      </c>
      <c r="I195" s="30">
        <v>5300915.91</v>
      </c>
      <c r="J195" s="30">
        <v>9228756</v>
      </c>
      <c r="K195" s="30">
        <v>0</v>
      </c>
      <c r="L195" s="30">
        <v>9228756</v>
      </c>
      <c r="M195" s="30">
        <v>0</v>
      </c>
      <c r="N195" s="30">
        <v>0</v>
      </c>
      <c r="O195" s="31">
        <v>0</v>
      </c>
      <c r="P195" s="31">
        <v>100</v>
      </c>
      <c r="Q195" s="31">
        <v>0</v>
      </c>
      <c r="R195" s="31">
        <v>47.62</v>
      </c>
      <c r="S195" s="31">
        <v>47.62</v>
      </c>
    </row>
    <row r="196" spans="1:19" ht="12.75">
      <c r="A196" s="35">
        <v>6</v>
      </c>
      <c r="B196" s="35">
        <v>7</v>
      </c>
      <c r="C196" s="35">
        <v>2</v>
      </c>
      <c r="D196" s="36">
        <v>3</v>
      </c>
      <c r="E196" s="37"/>
      <c r="F196" s="29" t="s">
        <v>86</v>
      </c>
      <c r="G196" s="57" t="s">
        <v>258</v>
      </c>
      <c r="H196" s="30">
        <v>25797990</v>
      </c>
      <c r="I196" s="30">
        <v>7483002.19</v>
      </c>
      <c r="J196" s="30">
        <v>6865536.03</v>
      </c>
      <c r="K196" s="30">
        <v>0</v>
      </c>
      <c r="L196" s="30">
        <v>6780000</v>
      </c>
      <c r="M196" s="30">
        <v>0</v>
      </c>
      <c r="N196" s="30">
        <v>85536.03</v>
      </c>
      <c r="O196" s="31">
        <v>0</v>
      </c>
      <c r="P196" s="31">
        <v>98.75</v>
      </c>
      <c r="Q196" s="31">
        <v>1.24</v>
      </c>
      <c r="R196" s="31">
        <v>26.61</v>
      </c>
      <c r="S196" s="31">
        <v>26.61</v>
      </c>
    </row>
    <row r="197" spans="1:19" ht="12.75">
      <c r="A197" s="35">
        <v>6</v>
      </c>
      <c r="B197" s="35">
        <v>9</v>
      </c>
      <c r="C197" s="35">
        <v>1</v>
      </c>
      <c r="D197" s="36">
        <v>3</v>
      </c>
      <c r="E197" s="37"/>
      <c r="F197" s="29" t="s">
        <v>86</v>
      </c>
      <c r="G197" s="57" t="s">
        <v>259</v>
      </c>
      <c r="H197" s="30">
        <v>33080584.79</v>
      </c>
      <c r="I197" s="30">
        <v>9232715.81</v>
      </c>
      <c r="J197" s="30">
        <v>15375000</v>
      </c>
      <c r="K197" s="30">
        <v>0</v>
      </c>
      <c r="L197" s="30">
        <v>15375000</v>
      </c>
      <c r="M197" s="30">
        <v>0</v>
      </c>
      <c r="N197" s="30">
        <v>0</v>
      </c>
      <c r="O197" s="31">
        <v>0</v>
      </c>
      <c r="P197" s="31">
        <v>100</v>
      </c>
      <c r="Q197" s="31">
        <v>0</v>
      </c>
      <c r="R197" s="31">
        <v>46.47</v>
      </c>
      <c r="S197" s="31">
        <v>46.47</v>
      </c>
    </row>
    <row r="198" spans="1:19" ht="12.75">
      <c r="A198" s="35">
        <v>6</v>
      </c>
      <c r="B198" s="35">
        <v>9</v>
      </c>
      <c r="C198" s="35">
        <v>3</v>
      </c>
      <c r="D198" s="36">
        <v>3</v>
      </c>
      <c r="E198" s="37"/>
      <c r="F198" s="29" t="s">
        <v>86</v>
      </c>
      <c r="G198" s="57" t="s">
        <v>260</v>
      </c>
      <c r="H198" s="30">
        <v>33274040.76</v>
      </c>
      <c r="I198" s="30">
        <v>8400152.33</v>
      </c>
      <c r="J198" s="30">
        <v>8099459</v>
      </c>
      <c r="K198" s="30">
        <v>0</v>
      </c>
      <c r="L198" s="30">
        <v>8099459</v>
      </c>
      <c r="M198" s="30">
        <v>0</v>
      </c>
      <c r="N198" s="30">
        <v>0</v>
      </c>
      <c r="O198" s="31">
        <v>0</v>
      </c>
      <c r="P198" s="31">
        <v>100</v>
      </c>
      <c r="Q198" s="31">
        <v>0</v>
      </c>
      <c r="R198" s="31">
        <v>24.34</v>
      </c>
      <c r="S198" s="31">
        <v>24.34</v>
      </c>
    </row>
    <row r="199" spans="1:19" ht="12.75">
      <c r="A199" s="35">
        <v>6</v>
      </c>
      <c r="B199" s="35">
        <v>2</v>
      </c>
      <c r="C199" s="35">
        <v>5</v>
      </c>
      <c r="D199" s="36">
        <v>3</v>
      </c>
      <c r="E199" s="37"/>
      <c r="F199" s="29" t="s">
        <v>86</v>
      </c>
      <c r="G199" s="57" t="s">
        <v>261</v>
      </c>
      <c r="H199" s="30">
        <v>23273770</v>
      </c>
      <c r="I199" s="30">
        <v>6038475.27</v>
      </c>
      <c r="J199" s="30">
        <v>5147262</v>
      </c>
      <c r="K199" s="30">
        <v>0</v>
      </c>
      <c r="L199" s="30">
        <v>5147262</v>
      </c>
      <c r="M199" s="30">
        <v>1122092</v>
      </c>
      <c r="N199" s="30">
        <v>0</v>
      </c>
      <c r="O199" s="31">
        <v>0</v>
      </c>
      <c r="P199" s="31">
        <v>100</v>
      </c>
      <c r="Q199" s="31">
        <v>0</v>
      </c>
      <c r="R199" s="31">
        <v>22.11</v>
      </c>
      <c r="S199" s="31">
        <v>17.29</v>
      </c>
    </row>
    <row r="200" spans="1:19" ht="12.75">
      <c r="A200" s="35">
        <v>6</v>
      </c>
      <c r="B200" s="35">
        <v>5</v>
      </c>
      <c r="C200" s="35">
        <v>5</v>
      </c>
      <c r="D200" s="36">
        <v>3</v>
      </c>
      <c r="E200" s="37"/>
      <c r="F200" s="29" t="s">
        <v>86</v>
      </c>
      <c r="G200" s="57" t="s">
        <v>262</v>
      </c>
      <c r="H200" s="30">
        <v>57315387.31</v>
      </c>
      <c r="I200" s="30">
        <v>12675709.7</v>
      </c>
      <c r="J200" s="30">
        <v>14319424.43</v>
      </c>
      <c r="K200" s="30">
        <v>0</v>
      </c>
      <c r="L200" s="30">
        <v>14319424.43</v>
      </c>
      <c r="M200" s="30">
        <v>4600000</v>
      </c>
      <c r="N200" s="30">
        <v>0</v>
      </c>
      <c r="O200" s="31">
        <v>0</v>
      </c>
      <c r="P200" s="31">
        <v>100</v>
      </c>
      <c r="Q200" s="31">
        <v>0</v>
      </c>
      <c r="R200" s="31">
        <v>24.98</v>
      </c>
      <c r="S200" s="31">
        <v>16.95</v>
      </c>
    </row>
    <row r="201" spans="1:19" ht="12.75">
      <c r="A201" s="35">
        <v>6</v>
      </c>
      <c r="B201" s="35">
        <v>2</v>
      </c>
      <c r="C201" s="35">
        <v>7</v>
      </c>
      <c r="D201" s="36">
        <v>3</v>
      </c>
      <c r="E201" s="37"/>
      <c r="F201" s="29" t="s">
        <v>86</v>
      </c>
      <c r="G201" s="57" t="s">
        <v>263</v>
      </c>
      <c r="H201" s="30">
        <v>24075053.51</v>
      </c>
      <c r="I201" s="30">
        <v>6869058.27</v>
      </c>
      <c r="J201" s="30">
        <v>10375929.22</v>
      </c>
      <c r="K201" s="30">
        <v>0</v>
      </c>
      <c r="L201" s="30">
        <v>10318000</v>
      </c>
      <c r="M201" s="30">
        <v>1674221.5</v>
      </c>
      <c r="N201" s="30">
        <v>57929.22</v>
      </c>
      <c r="O201" s="31">
        <v>0</v>
      </c>
      <c r="P201" s="31">
        <v>99.44</v>
      </c>
      <c r="Q201" s="31">
        <v>0.55</v>
      </c>
      <c r="R201" s="31">
        <v>43.09</v>
      </c>
      <c r="S201" s="31">
        <v>36.14</v>
      </c>
    </row>
    <row r="202" spans="1:19" ht="12.75">
      <c r="A202" s="35">
        <v>6</v>
      </c>
      <c r="B202" s="35">
        <v>14</v>
      </c>
      <c r="C202" s="35">
        <v>4</v>
      </c>
      <c r="D202" s="36">
        <v>3</v>
      </c>
      <c r="E202" s="37"/>
      <c r="F202" s="29" t="s">
        <v>86</v>
      </c>
      <c r="G202" s="57" t="s">
        <v>264</v>
      </c>
      <c r="H202" s="30">
        <v>28223977</v>
      </c>
      <c r="I202" s="30">
        <v>5002088.64</v>
      </c>
      <c r="J202" s="30">
        <v>6400020</v>
      </c>
      <c r="K202" s="30">
        <v>0</v>
      </c>
      <c r="L202" s="30">
        <v>6400020</v>
      </c>
      <c r="M202" s="30">
        <v>0</v>
      </c>
      <c r="N202" s="30">
        <v>0</v>
      </c>
      <c r="O202" s="31">
        <v>0</v>
      </c>
      <c r="P202" s="31">
        <v>100</v>
      </c>
      <c r="Q202" s="31">
        <v>0</v>
      </c>
      <c r="R202" s="31">
        <v>22.67</v>
      </c>
      <c r="S202" s="31">
        <v>22.67</v>
      </c>
    </row>
    <row r="203" spans="1:19" ht="12.75">
      <c r="A203" s="35">
        <v>6</v>
      </c>
      <c r="B203" s="35">
        <v>8</v>
      </c>
      <c r="C203" s="35">
        <v>6</v>
      </c>
      <c r="D203" s="36">
        <v>3</v>
      </c>
      <c r="E203" s="37"/>
      <c r="F203" s="29" t="s">
        <v>86</v>
      </c>
      <c r="G203" s="57" t="s">
        <v>265</v>
      </c>
      <c r="H203" s="30">
        <v>23052857</v>
      </c>
      <c r="I203" s="30">
        <v>6207652.57</v>
      </c>
      <c r="J203" s="30">
        <v>6630082.7</v>
      </c>
      <c r="K203" s="30">
        <v>0</v>
      </c>
      <c r="L203" s="30">
        <v>6627647.24</v>
      </c>
      <c r="M203" s="30">
        <v>0</v>
      </c>
      <c r="N203" s="30">
        <v>2435.46</v>
      </c>
      <c r="O203" s="31">
        <v>0</v>
      </c>
      <c r="P203" s="31">
        <v>99.96</v>
      </c>
      <c r="Q203" s="31">
        <v>0.03</v>
      </c>
      <c r="R203" s="31">
        <v>28.76</v>
      </c>
      <c r="S203" s="31">
        <v>28.76</v>
      </c>
    </row>
    <row r="204" spans="1:19" ht="12.75">
      <c r="A204" s="35">
        <v>6</v>
      </c>
      <c r="B204" s="35">
        <v>20</v>
      </c>
      <c r="C204" s="35">
        <v>4</v>
      </c>
      <c r="D204" s="36">
        <v>3</v>
      </c>
      <c r="E204" s="37"/>
      <c r="F204" s="29" t="s">
        <v>86</v>
      </c>
      <c r="G204" s="57" t="s">
        <v>266</v>
      </c>
      <c r="H204" s="30">
        <v>26496109</v>
      </c>
      <c r="I204" s="30">
        <v>6428192.06</v>
      </c>
      <c r="J204" s="30">
        <v>12495370</v>
      </c>
      <c r="K204" s="30">
        <v>0</v>
      </c>
      <c r="L204" s="30">
        <v>12491680</v>
      </c>
      <c r="M204" s="30">
        <v>0</v>
      </c>
      <c r="N204" s="30">
        <v>3690</v>
      </c>
      <c r="O204" s="31">
        <v>0</v>
      </c>
      <c r="P204" s="31">
        <v>99.97</v>
      </c>
      <c r="Q204" s="31">
        <v>0.02</v>
      </c>
      <c r="R204" s="31">
        <v>47.15</v>
      </c>
      <c r="S204" s="31">
        <v>47.15</v>
      </c>
    </row>
    <row r="205" spans="1:19" ht="12.75">
      <c r="A205" s="35">
        <v>6</v>
      </c>
      <c r="B205" s="35">
        <v>18</v>
      </c>
      <c r="C205" s="35">
        <v>6</v>
      </c>
      <c r="D205" s="36">
        <v>3</v>
      </c>
      <c r="E205" s="37"/>
      <c r="F205" s="29" t="s">
        <v>86</v>
      </c>
      <c r="G205" s="57" t="s">
        <v>267</v>
      </c>
      <c r="H205" s="30">
        <v>22156110</v>
      </c>
      <c r="I205" s="30">
        <v>4954391.73</v>
      </c>
      <c r="J205" s="30">
        <v>14634909.71</v>
      </c>
      <c r="K205" s="30">
        <v>0</v>
      </c>
      <c r="L205" s="30">
        <v>14634909.71</v>
      </c>
      <c r="M205" s="30">
        <v>0</v>
      </c>
      <c r="N205" s="30">
        <v>0</v>
      </c>
      <c r="O205" s="31">
        <v>0</v>
      </c>
      <c r="P205" s="31">
        <v>100</v>
      </c>
      <c r="Q205" s="31">
        <v>0</v>
      </c>
      <c r="R205" s="31">
        <v>66.05</v>
      </c>
      <c r="S205" s="31">
        <v>66.05</v>
      </c>
    </row>
    <row r="206" spans="1:19" ht="12.75">
      <c r="A206" s="35">
        <v>6</v>
      </c>
      <c r="B206" s="35">
        <v>10</v>
      </c>
      <c r="C206" s="35">
        <v>3</v>
      </c>
      <c r="D206" s="36">
        <v>3</v>
      </c>
      <c r="E206" s="37"/>
      <c r="F206" s="29" t="s">
        <v>86</v>
      </c>
      <c r="G206" s="57" t="s">
        <v>268</v>
      </c>
      <c r="H206" s="30">
        <v>56322303</v>
      </c>
      <c r="I206" s="30">
        <v>16752282.15</v>
      </c>
      <c r="J206" s="30">
        <v>14000840.22</v>
      </c>
      <c r="K206" s="30">
        <v>0</v>
      </c>
      <c r="L206" s="30">
        <v>14000840.22</v>
      </c>
      <c r="M206" s="30">
        <v>0</v>
      </c>
      <c r="N206" s="30">
        <v>0</v>
      </c>
      <c r="O206" s="31">
        <v>0</v>
      </c>
      <c r="P206" s="31">
        <v>100</v>
      </c>
      <c r="Q206" s="31">
        <v>0</v>
      </c>
      <c r="R206" s="31">
        <v>24.85</v>
      </c>
      <c r="S206" s="31">
        <v>24.85</v>
      </c>
    </row>
    <row r="207" spans="1:19" ht="12.75">
      <c r="A207" s="35">
        <v>6</v>
      </c>
      <c r="B207" s="35">
        <v>5</v>
      </c>
      <c r="C207" s="35">
        <v>6</v>
      </c>
      <c r="D207" s="36">
        <v>3</v>
      </c>
      <c r="E207" s="37"/>
      <c r="F207" s="29" t="s">
        <v>86</v>
      </c>
      <c r="G207" s="57" t="s">
        <v>269</v>
      </c>
      <c r="H207" s="30">
        <v>19540315</v>
      </c>
      <c r="I207" s="30">
        <v>5681436.72</v>
      </c>
      <c r="J207" s="30">
        <v>5093458.02</v>
      </c>
      <c r="K207" s="30">
        <v>0</v>
      </c>
      <c r="L207" s="30">
        <v>5092765</v>
      </c>
      <c r="M207" s="30">
        <v>0</v>
      </c>
      <c r="N207" s="30">
        <v>693.02</v>
      </c>
      <c r="O207" s="31">
        <v>0</v>
      </c>
      <c r="P207" s="31">
        <v>99.98</v>
      </c>
      <c r="Q207" s="31">
        <v>0.01</v>
      </c>
      <c r="R207" s="31">
        <v>26.06</v>
      </c>
      <c r="S207" s="31">
        <v>26.06</v>
      </c>
    </row>
    <row r="208" spans="1:19" ht="12.75">
      <c r="A208" s="35">
        <v>6</v>
      </c>
      <c r="B208" s="35">
        <v>14</v>
      </c>
      <c r="C208" s="35">
        <v>8</v>
      </c>
      <c r="D208" s="36">
        <v>3</v>
      </c>
      <c r="E208" s="37"/>
      <c r="F208" s="29" t="s">
        <v>86</v>
      </c>
      <c r="G208" s="57" t="s">
        <v>270</v>
      </c>
      <c r="H208" s="30">
        <v>37120278</v>
      </c>
      <c r="I208" s="30">
        <v>11269506.15</v>
      </c>
      <c r="J208" s="30">
        <v>5858033.39</v>
      </c>
      <c r="K208" s="30">
        <v>0</v>
      </c>
      <c r="L208" s="30">
        <v>5858033.39</v>
      </c>
      <c r="M208" s="30">
        <v>5858033.39</v>
      </c>
      <c r="N208" s="30">
        <v>0</v>
      </c>
      <c r="O208" s="31">
        <v>0</v>
      </c>
      <c r="P208" s="31">
        <v>100</v>
      </c>
      <c r="Q208" s="31">
        <v>0</v>
      </c>
      <c r="R208" s="31">
        <v>15.78</v>
      </c>
      <c r="S208" s="31">
        <v>0</v>
      </c>
    </row>
    <row r="209" spans="1:19" ht="12.75">
      <c r="A209" s="35">
        <v>6</v>
      </c>
      <c r="B209" s="35">
        <v>12</v>
      </c>
      <c r="C209" s="35">
        <v>5</v>
      </c>
      <c r="D209" s="36">
        <v>3</v>
      </c>
      <c r="E209" s="37"/>
      <c r="F209" s="29" t="s">
        <v>86</v>
      </c>
      <c r="G209" s="57" t="s">
        <v>271</v>
      </c>
      <c r="H209" s="30">
        <v>48684642</v>
      </c>
      <c r="I209" s="30">
        <v>14489187.85</v>
      </c>
      <c r="J209" s="30">
        <v>7806837.36</v>
      </c>
      <c r="K209" s="30">
        <v>0</v>
      </c>
      <c r="L209" s="30">
        <v>7665000</v>
      </c>
      <c r="M209" s="30">
        <v>0</v>
      </c>
      <c r="N209" s="30">
        <v>141837.36</v>
      </c>
      <c r="O209" s="31">
        <v>0</v>
      </c>
      <c r="P209" s="31">
        <v>98.18</v>
      </c>
      <c r="Q209" s="31">
        <v>1.81</v>
      </c>
      <c r="R209" s="31">
        <v>16.03</v>
      </c>
      <c r="S209" s="31">
        <v>16.03</v>
      </c>
    </row>
    <row r="210" spans="1:19" ht="12.75">
      <c r="A210" s="35">
        <v>6</v>
      </c>
      <c r="B210" s="35">
        <v>8</v>
      </c>
      <c r="C210" s="35">
        <v>10</v>
      </c>
      <c r="D210" s="36">
        <v>3</v>
      </c>
      <c r="E210" s="37"/>
      <c r="F210" s="29" t="s">
        <v>86</v>
      </c>
      <c r="G210" s="57" t="s">
        <v>272</v>
      </c>
      <c r="H210" s="30">
        <v>20539350</v>
      </c>
      <c r="I210" s="30">
        <v>4186331.74</v>
      </c>
      <c r="J210" s="30">
        <v>3094055</v>
      </c>
      <c r="K210" s="30">
        <v>0</v>
      </c>
      <c r="L210" s="30">
        <v>2990298</v>
      </c>
      <c r="M210" s="30">
        <v>0</v>
      </c>
      <c r="N210" s="30">
        <v>103757</v>
      </c>
      <c r="O210" s="31">
        <v>0</v>
      </c>
      <c r="P210" s="31">
        <v>96.64</v>
      </c>
      <c r="Q210" s="31">
        <v>3.35</v>
      </c>
      <c r="R210" s="31">
        <v>15.06</v>
      </c>
      <c r="S210" s="31">
        <v>15.06</v>
      </c>
    </row>
    <row r="211" spans="1:19" ht="12.75">
      <c r="A211" s="35">
        <v>6</v>
      </c>
      <c r="B211" s="35">
        <v>13</v>
      </c>
      <c r="C211" s="35">
        <v>4</v>
      </c>
      <c r="D211" s="36">
        <v>3</v>
      </c>
      <c r="E211" s="37"/>
      <c r="F211" s="29" t="s">
        <v>86</v>
      </c>
      <c r="G211" s="57" t="s">
        <v>273</v>
      </c>
      <c r="H211" s="30">
        <v>43992824.69</v>
      </c>
      <c r="I211" s="30">
        <v>11115030.37</v>
      </c>
      <c r="J211" s="30">
        <v>11950899</v>
      </c>
      <c r="K211" s="30">
        <v>0</v>
      </c>
      <c r="L211" s="30">
        <v>11950899</v>
      </c>
      <c r="M211" s="30">
        <v>0</v>
      </c>
      <c r="N211" s="30">
        <v>0</v>
      </c>
      <c r="O211" s="31">
        <v>0</v>
      </c>
      <c r="P211" s="31">
        <v>100</v>
      </c>
      <c r="Q211" s="31">
        <v>0</v>
      </c>
      <c r="R211" s="31">
        <v>27.16</v>
      </c>
      <c r="S211" s="31">
        <v>27.16</v>
      </c>
    </row>
    <row r="212" spans="1:19" ht="12.75">
      <c r="A212" s="35">
        <v>6</v>
      </c>
      <c r="B212" s="35">
        <v>17</v>
      </c>
      <c r="C212" s="35">
        <v>3</v>
      </c>
      <c r="D212" s="36">
        <v>3</v>
      </c>
      <c r="E212" s="37"/>
      <c r="F212" s="29" t="s">
        <v>86</v>
      </c>
      <c r="G212" s="57" t="s">
        <v>274</v>
      </c>
      <c r="H212" s="30">
        <v>28511000.97</v>
      </c>
      <c r="I212" s="30">
        <v>8532175.27</v>
      </c>
      <c r="J212" s="30">
        <v>5543013.95</v>
      </c>
      <c r="K212" s="30">
        <v>0</v>
      </c>
      <c r="L212" s="30">
        <v>5543013.95</v>
      </c>
      <c r="M212" s="30">
        <v>0</v>
      </c>
      <c r="N212" s="30">
        <v>0</v>
      </c>
      <c r="O212" s="31">
        <v>0</v>
      </c>
      <c r="P212" s="31">
        <v>100</v>
      </c>
      <c r="Q212" s="31">
        <v>0</v>
      </c>
      <c r="R212" s="31">
        <v>19.44</v>
      </c>
      <c r="S212" s="31">
        <v>19.44</v>
      </c>
    </row>
    <row r="213" spans="1:19" ht="12.75">
      <c r="A213" s="35">
        <v>6</v>
      </c>
      <c r="B213" s="35">
        <v>12</v>
      </c>
      <c r="C213" s="35">
        <v>6</v>
      </c>
      <c r="D213" s="36">
        <v>3</v>
      </c>
      <c r="E213" s="37"/>
      <c r="F213" s="29" t="s">
        <v>86</v>
      </c>
      <c r="G213" s="57" t="s">
        <v>275</v>
      </c>
      <c r="H213" s="30">
        <v>37038457</v>
      </c>
      <c r="I213" s="30">
        <v>10690169.82</v>
      </c>
      <c r="J213" s="30">
        <v>9735000</v>
      </c>
      <c r="K213" s="30">
        <v>0</v>
      </c>
      <c r="L213" s="30">
        <v>9735000</v>
      </c>
      <c r="M213" s="30">
        <v>0</v>
      </c>
      <c r="N213" s="30">
        <v>0</v>
      </c>
      <c r="O213" s="31">
        <v>0</v>
      </c>
      <c r="P213" s="31">
        <v>100</v>
      </c>
      <c r="Q213" s="31">
        <v>0</v>
      </c>
      <c r="R213" s="31">
        <v>26.28</v>
      </c>
      <c r="S213" s="31">
        <v>26.28</v>
      </c>
    </row>
    <row r="214" spans="1:19" ht="12.75">
      <c r="A214" s="35">
        <v>6</v>
      </c>
      <c r="B214" s="35">
        <v>16</v>
      </c>
      <c r="C214" s="35">
        <v>4</v>
      </c>
      <c r="D214" s="36">
        <v>3</v>
      </c>
      <c r="E214" s="37"/>
      <c r="F214" s="29" t="s">
        <v>86</v>
      </c>
      <c r="G214" s="57" t="s">
        <v>276</v>
      </c>
      <c r="H214" s="30">
        <v>51553245</v>
      </c>
      <c r="I214" s="30">
        <v>15424358.01</v>
      </c>
      <c r="J214" s="30">
        <v>16837500</v>
      </c>
      <c r="K214" s="30">
        <v>0</v>
      </c>
      <c r="L214" s="30">
        <v>16837500</v>
      </c>
      <c r="M214" s="30">
        <v>0</v>
      </c>
      <c r="N214" s="30">
        <v>0</v>
      </c>
      <c r="O214" s="31">
        <v>0</v>
      </c>
      <c r="P214" s="31">
        <v>100</v>
      </c>
      <c r="Q214" s="31">
        <v>0</v>
      </c>
      <c r="R214" s="31">
        <v>32.66</v>
      </c>
      <c r="S214" s="31">
        <v>32.66</v>
      </c>
    </row>
    <row r="215" spans="1:19" ht="12.75">
      <c r="A215" s="35">
        <v>6</v>
      </c>
      <c r="B215" s="35">
        <v>20</v>
      </c>
      <c r="C215" s="35">
        <v>13</v>
      </c>
      <c r="D215" s="36">
        <v>3</v>
      </c>
      <c r="E215" s="37"/>
      <c r="F215" s="29" t="s">
        <v>86</v>
      </c>
      <c r="G215" s="57" t="s">
        <v>277</v>
      </c>
      <c r="H215" s="30">
        <v>32591759.99</v>
      </c>
      <c r="I215" s="30">
        <v>8568356.82</v>
      </c>
      <c r="J215" s="30">
        <v>3684571.26</v>
      </c>
      <c r="K215" s="30">
        <v>0</v>
      </c>
      <c r="L215" s="30">
        <v>3684000</v>
      </c>
      <c r="M215" s="30">
        <v>0</v>
      </c>
      <c r="N215" s="30">
        <v>571.26</v>
      </c>
      <c r="O215" s="31">
        <v>0</v>
      </c>
      <c r="P215" s="31">
        <v>99.98</v>
      </c>
      <c r="Q215" s="31">
        <v>0.01</v>
      </c>
      <c r="R215" s="31">
        <v>11.3</v>
      </c>
      <c r="S215" s="31">
        <v>11.3</v>
      </c>
    </row>
    <row r="216" spans="1:19" ht="12.75">
      <c r="A216" s="35">
        <v>6</v>
      </c>
      <c r="B216" s="35">
        <v>2</v>
      </c>
      <c r="C216" s="35">
        <v>12</v>
      </c>
      <c r="D216" s="36">
        <v>3</v>
      </c>
      <c r="E216" s="37"/>
      <c r="F216" s="29" t="s">
        <v>86</v>
      </c>
      <c r="G216" s="57" t="s">
        <v>278</v>
      </c>
      <c r="H216" s="30">
        <v>30282436.13</v>
      </c>
      <c r="I216" s="30">
        <v>6639141.56</v>
      </c>
      <c r="J216" s="30">
        <v>6697649.27</v>
      </c>
      <c r="K216" s="30">
        <v>0</v>
      </c>
      <c r="L216" s="30">
        <v>6690020.27</v>
      </c>
      <c r="M216" s="30">
        <v>336874</v>
      </c>
      <c r="N216" s="30">
        <v>7629</v>
      </c>
      <c r="O216" s="31">
        <v>0</v>
      </c>
      <c r="P216" s="31">
        <v>99.88</v>
      </c>
      <c r="Q216" s="31">
        <v>0.11</v>
      </c>
      <c r="R216" s="31">
        <v>22.11</v>
      </c>
      <c r="S216" s="31">
        <v>21</v>
      </c>
    </row>
    <row r="217" spans="1:19" ht="12.75">
      <c r="A217" s="35">
        <v>6</v>
      </c>
      <c r="B217" s="35">
        <v>18</v>
      </c>
      <c r="C217" s="35">
        <v>12</v>
      </c>
      <c r="D217" s="36">
        <v>3</v>
      </c>
      <c r="E217" s="37"/>
      <c r="F217" s="29" t="s">
        <v>86</v>
      </c>
      <c r="G217" s="57" t="s">
        <v>279</v>
      </c>
      <c r="H217" s="30">
        <v>16736481.31</v>
      </c>
      <c r="I217" s="30">
        <v>4564681.76</v>
      </c>
      <c r="J217" s="30">
        <v>7651372.07</v>
      </c>
      <c r="K217" s="30">
        <v>0</v>
      </c>
      <c r="L217" s="30">
        <v>7651372.07</v>
      </c>
      <c r="M217" s="30">
        <v>0</v>
      </c>
      <c r="N217" s="30">
        <v>0</v>
      </c>
      <c r="O217" s="31">
        <v>0</v>
      </c>
      <c r="P217" s="31">
        <v>100</v>
      </c>
      <c r="Q217" s="31">
        <v>0</v>
      </c>
      <c r="R217" s="31">
        <v>45.71</v>
      </c>
      <c r="S217" s="31">
        <v>45.71</v>
      </c>
    </row>
    <row r="218" spans="1:19" ht="12.75">
      <c r="A218" s="35">
        <v>6</v>
      </c>
      <c r="B218" s="35">
        <v>20</v>
      </c>
      <c r="C218" s="35">
        <v>15</v>
      </c>
      <c r="D218" s="36">
        <v>3</v>
      </c>
      <c r="E218" s="37"/>
      <c r="F218" s="29" t="s">
        <v>86</v>
      </c>
      <c r="G218" s="57" t="s">
        <v>280</v>
      </c>
      <c r="H218" s="30">
        <v>24889309.93</v>
      </c>
      <c r="I218" s="30">
        <v>6155071.76</v>
      </c>
      <c r="J218" s="30">
        <v>10928571.76</v>
      </c>
      <c r="K218" s="30">
        <v>0</v>
      </c>
      <c r="L218" s="30">
        <v>10928571.76</v>
      </c>
      <c r="M218" s="30">
        <v>3579979.55</v>
      </c>
      <c r="N218" s="30">
        <v>0</v>
      </c>
      <c r="O218" s="31">
        <v>0</v>
      </c>
      <c r="P218" s="31">
        <v>100</v>
      </c>
      <c r="Q218" s="31">
        <v>0</v>
      </c>
      <c r="R218" s="31">
        <v>43.9</v>
      </c>
      <c r="S218" s="31">
        <v>29.52</v>
      </c>
    </row>
    <row r="219" spans="1:19" ht="12.75">
      <c r="A219" s="35">
        <v>6</v>
      </c>
      <c r="B219" s="35">
        <v>61</v>
      </c>
      <c r="C219" s="35">
        <v>0</v>
      </c>
      <c r="D219" s="36">
        <v>0</v>
      </c>
      <c r="E219" s="37"/>
      <c r="F219" s="29" t="s">
        <v>281</v>
      </c>
      <c r="G219" s="57" t="s">
        <v>282</v>
      </c>
      <c r="H219" s="30">
        <v>229511777</v>
      </c>
      <c r="I219" s="30">
        <v>69863651.72</v>
      </c>
      <c r="J219" s="30">
        <v>97784752.83</v>
      </c>
      <c r="K219" s="30">
        <v>0</v>
      </c>
      <c r="L219" s="30">
        <v>97772909</v>
      </c>
      <c r="M219" s="30">
        <v>0</v>
      </c>
      <c r="N219" s="30">
        <v>11843.83</v>
      </c>
      <c r="O219" s="31">
        <v>0</v>
      </c>
      <c r="P219" s="31">
        <v>99.98</v>
      </c>
      <c r="Q219" s="31">
        <v>0.01</v>
      </c>
      <c r="R219" s="31">
        <v>42.6</v>
      </c>
      <c r="S219" s="31">
        <v>42.6</v>
      </c>
    </row>
    <row r="220" spans="1:19" ht="12.75">
      <c r="A220" s="35">
        <v>6</v>
      </c>
      <c r="B220" s="35">
        <v>62</v>
      </c>
      <c r="C220" s="35">
        <v>0</v>
      </c>
      <c r="D220" s="36">
        <v>0</v>
      </c>
      <c r="E220" s="37"/>
      <c r="F220" s="29" t="s">
        <v>281</v>
      </c>
      <c r="G220" s="57" t="s">
        <v>283</v>
      </c>
      <c r="H220" s="30">
        <v>281988439.72</v>
      </c>
      <c r="I220" s="30">
        <v>78339402.73</v>
      </c>
      <c r="J220" s="30">
        <v>115500000</v>
      </c>
      <c r="K220" s="30">
        <v>0</v>
      </c>
      <c r="L220" s="30">
        <v>115500000</v>
      </c>
      <c r="M220" s="30">
        <v>0</v>
      </c>
      <c r="N220" s="30">
        <v>0</v>
      </c>
      <c r="O220" s="31">
        <v>0</v>
      </c>
      <c r="P220" s="31">
        <v>100</v>
      </c>
      <c r="Q220" s="31">
        <v>0</v>
      </c>
      <c r="R220" s="31">
        <v>40.95</v>
      </c>
      <c r="S220" s="31">
        <v>40.95</v>
      </c>
    </row>
    <row r="221" spans="1:19" ht="12.75">
      <c r="A221" s="35">
        <v>6</v>
      </c>
      <c r="B221" s="35">
        <v>63</v>
      </c>
      <c r="C221" s="35">
        <v>0</v>
      </c>
      <c r="D221" s="36">
        <v>0</v>
      </c>
      <c r="E221" s="37"/>
      <c r="F221" s="29" t="s">
        <v>281</v>
      </c>
      <c r="G221" s="57" t="s">
        <v>284</v>
      </c>
      <c r="H221" s="30">
        <v>1995651812</v>
      </c>
      <c r="I221" s="30">
        <v>438419056.25</v>
      </c>
      <c r="J221" s="30">
        <v>1077251283.95</v>
      </c>
      <c r="K221" s="30">
        <v>0</v>
      </c>
      <c r="L221" s="30">
        <v>1077251283.95</v>
      </c>
      <c r="M221" s="30">
        <v>246727931.08</v>
      </c>
      <c r="N221" s="30">
        <v>0</v>
      </c>
      <c r="O221" s="31">
        <v>0</v>
      </c>
      <c r="P221" s="31">
        <v>100</v>
      </c>
      <c r="Q221" s="31">
        <v>0</v>
      </c>
      <c r="R221" s="31">
        <v>53.97</v>
      </c>
      <c r="S221" s="31">
        <v>41.61</v>
      </c>
    </row>
    <row r="222" spans="1:19" ht="12.75">
      <c r="A222" s="35">
        <v>6</v>
      </c>
      <c r="B222" s="35">
        <v>64</v>
      </c>
      <c r="C222" s="35">
        <v>0</v>
      </c>
      <c r="D222" s="36">
        <v>0</v>
      </c>
      <c r="E222" s="37"/>
      <c r="F222" s="29" t="s">
        <v>281</v>
      </c>
      <c r="G222" s="57" t="s">
        <v>285</v>
      </c>
      <c r="H222" s="30">
        <v>345748865</v>
      </c>
      <c r="I222" s="30">
        <v>95391317.96</v>
      </c>
      <c r="J222" s="30">
        <v>82526516.8</v>
      </c>
      <c r="K222" s="30">
        <v>0</v>
      </c>
      <c r="L222" s="30">
        <v>82499444.84</v>
      </c>
      <c r="M222" s="30">
        <v>0</v>
      </c>
      <c r="N222" s="30">
        <v>27071.96</v>
      </c>
      <c r="O222" s="31">
        <v>0</v>
      </c>
      <c r="P222" s="31">
        <v>99.96</v>
      </c>
      <c r="Q222" s="31">
        <v>0.03</v>
      </c>
      <c r="R222" s="31">
        <v>23.86</v>
      </c>
      <c r="S222" s="31">
        <v>23.86</v>
      </c>
    </row>
    <row r="223" spans="1:19" ht="12.75">
      <c r="A223" s="35">
        <v>6</v>
      </c>
      <c r="B223" s="35">
        <v>1</v>
      </c>
      <c r="C223" s="35">
        <v>0</v>
      </c>
      <c r="D223" s="36">
        <v>0</v>
      </c>
      <c r="E223" s="37"/>
      <c r="F223" s="29" t="s">
        <v>286</v>
      </c>
      <c r="G223" s="57" t="s">
        <v>287</v>
      </c>
      <c r="H223" s="30">
        <v>82858051.94</v>
      </c>
      <c r="I223" s="30">
        <v>21394611.84</v>
      </c>
      <c r="J223" s="30">
        <v>10212500</v>
      </c>
      <c r="K223" s="30">
        <v>0</v>
      </c>
      <c r="L223" s="30">
        <v>10212500</v>
      </c>
      <c r="M223" s="30">
        <v>0</v>
      </c>
      <c r="N223" s="30">
        <v>0</v>
      </c>
      <c r="O223" s="31">
        <v>0</v>
      </c>
      <c r="P223" s="31">
        <v>100</v>
      </c>
      <c r="Q223" s="31">
        <v>0</v>
      </c>
      <c r="R223" s="31">
        <v>12.32</v>
      </c>
      <c r="S223" s="31">
        <v>12.32</v>
      </c>
    </row>
    <row r="224" spans="1:19" ht="12.75">
      <c r="A224" s="35">
        <v>6</v>
      </c>
      <c r="B224" s="35">
        <v>2</v>
      </c>
      <c r="C224" s="35">
        <v>0</v>
      </c>
      <c r="D224" s="36">
        <v>0</v>
      </c>
      <c r="E224" s="37"/>
      <c r="F224" s="29" t="s">
        <v>286</v>
      </c>
      <c r="G224" s="57" t="s">
        <v>288</v>
      </c>
      <c r="H224" s="30">
        <v>95274578</v>
      </c>
      <c r="I224" s="30">
        <v>28094890.37</v>
      </c>
      <c r="J224" s="30">
        <v>22347422.19</v>
      </c>
      <c r="K224" s="30">
        <v>0</v>
      </c>
      <c r="L224" s="30">
        <v>22347422.19</v>
      </c>
      <c r="M224" s="30">
        <v>0</v>
      </c>
      <c r="N224" s="30">
        <v>0</v>
      </c>
      <c r="O224" s="31">
        <v>0</v>
      </c>
      <c r="P224" s="31">
        <v>100</v>
      </c>
      <c r="Q224" s="31">
        <v>0</v>
      </c>
      <c r="R224" s="31">
        <v>23.45</v>
      </c>
      <c r="S224" s="31">
        <v>23.45</v>
      </c>
    </row>
    <row r="225" spans="1:19" ht="12.75">
      <c r="A225" s="35">
        <v>6</v>
      </c>
      <c r="B225" s="35">
        <v>3</v>
      </c>
      <c r="C225" s="35">
        <v>0</v>
      </c>
      <c r="D225" s="36">
        <v>0</v>
      </c>
      <c r="E225" s="37"/>
      <c r="F225" s="29" t="s">
        <v>286</v>
      </c>
      <c r="G225" s="57" t="s">
        <v>289</v>
      </c>
      <c r="H225" s="30">
        <v>75748835.04</v>
      </c>
      <c r="I225" s="30">
        <v>14663630.67</v>
      </c>
      <c r="J225" s="30">
        <v>11295010</v>
      </c>
      <c r="K225" s="30">
        <v>0</v>
      </c>
      <c r="L225" s="30">
        <v>11295010</v>
      </c>
      <c r="M225" s="30">
        <v>0</v>
      </c>
      <c r="N225" s="30">
        <v>0</v>
      </c>
      <c r="O225" s="31">
        <v>0</v>
      </c>
      <c r="P225" s="31">
        <v>100</v>
      </c>
      <c r="Q225" s="31">
        <v>0</v>
      </c>
      <c r="R225" s="31">
        <v>14.91</v>
      </c>
      <c r="S225" s="31">
        <v>14.91</v>
      </c>
    </row>
    <row r="226" spans="1:19" ht="12.75">
      <c r="A226" s="35">
        <v>6</v>
      </c>
      <c r="B226" s="35">
        <v>4</v>
      </c>
      <c r="C226" s="35">
        <v>0</v>
      </c>
      <c r="D226" s="36">
        <v>0</v>
      </c>
      <c r="E226" s="37"/>
      <c r="F226" s="29" t="s">
        <v>286</v>
      </c>
      <c r="G226" s="57" t="s">
        <v>290</v>
      </c>
      <c r="H226" s="30">
        <v>64453184.93</v>
      </c>
      <c r="I226" s="30">
        <v>20234804.62</v>
      </c>
      <c r="J226" s="30">
        <v>2751631.13</v>
      </c>
      <c r="K226" s="30">
        <v>0</v>
      </c>
      <c r="L226" s="30">
        <v>2740250</v>
      </c>
      <c r="M226" s="30">
        <v>0</v>
      </c>
      <c r="N226" s="30">
        <v>11381.13</v>
      </c>
      <c r="O226" s="31">
        <v>0</v>
      </c>
      <c r="P226" s="31">
        <v>99.58</v>
      </c>
      <c r="Q226" s="31">
        <v>0.41</v>
      </c>
      <c r="R226" s="31">
        <v>4.26</v>
      </c>
      <c r="S226" s="31">
        <v>4.26</v>
      </c>
    </row>
    <row r="227" spans="1:19" ht="12.75">
      <c r="A227" s="35">
        <v>6</v>
      </c>
      <c r="B227" s="35">
        <v>5</v>
      </c>
      <c r="C227" s="35">
        <v>0</v>
      </c>
      <c r="D227" s="36">
        <v>0</v>
      </c>
      <c r="E227" s="37"/>
      <c r="F227" s="29" t="s">
        <v>286</v>
      </c>
      <c r="G227" s="57" t="s">
        <v>291</v>
      </c>
      <c r="H227" s="30">
        <v>45838723.65</v>
      </c>
      <c r="I227" s="30">
        <v>11314837.53</v>
      </c>
      <c r="J227" s="30">
        <v>11008891.75</v>
      </c>
      <c r="K227" s="30">
        <v>0</v>
      </c>
      <c r="L227" s="30">
        <v>11008891.75</v>
      </c>
      <c r="M227" s="30">
        <v>0</v>
      </c>
      <c r="N227" s="30">
        <v>0</v>
      </c>
      <c r="O227" s="31">
        <v>0</v>
      </c>
      <c r="P227" s="31">
        <v>100</v>
      </c>
      <c r="Q227" s="31">
        <v>0</v>
      </c>
      <c r="R227" s="31">
        <v>24.01</v>
      </c>
      <c r="S227" s="31">
        <v>24.01</v>
      </c>
    </row>
    <row r="228" spans="1:19" ht="12.75">
      <c r="A228" s="35">
        <v>6</v>
      </c>
      <c r="B228" s="35">
        <v>6</v>
      </c>
      <c r="C228" s="35">
        <v>0</v>
      </c>
      <c r="D228" s="36">
        <v>0</v>
      </c>
      <c r="E228" s="37"/>
      <c r="F228" s="29" t="s">
        <v>286</v>
      </c>
      <c r="G228" s="57" t="s">
        <v>292</v>
      </c>
      <c r="H228" s="30">
        <v>75076533</v>
      </c>
      <c r="I228" s="30">
        <v>19369281.3</v>
      </c>
      <c r="J228" s="30">
        <v>15717665.68</v>
      </c>
      <c r="K228" s="30">
        <v>0</v>
      </c>
      <c r="L228" s="30">
        <v>15717665.68</v>
      </c>
      <c r="M228" s="30">
        <v>0</v>
      </c>
      <c r="N228" s="30">
        <v>0</v>
      </c>
      <c r="O228" s="31">
        <v>0</v>
      </c>
      <c r="P228" s="31">
        <v>100</v>
      </c>
      <c r="Q228" s="31">
        <v>0</v>
      </c>
      <c r="R228" s="31">
        <v>20.93</v>
      </c>
      <c r="S228" s="31">
        <v>20.93</v>
      </c>
    </row>
    <row r="229" spans="1:19" ht="12.75">
      <c r="A229" s="35">
        <v>6</v>
      </c>
      <c r="B229" s="35">
        <v>7</v>
      </c>
      <c r="C229" s="35">
        <v>0</v>
      </c>
      <c r="D229" s="36">
        <v>0</v>
      </c>
      <c r="E229" s="37"/>
      <c r="F229" s="29" t="s">
        <v>286</v>
      </c>
      <c r="G229" s="57" t="s">
        <v>293</v>
      </c>
      <c r="H229" s="30">
        <v>98163486.89</v>
      </c>
      <c r="I229" s="30">
        <v>25845984.73</v>
      </c>
      <c r="J229" s="30">
        <v>19142969.68</v>
      </c>
      <c r="K229" s="30">
        <v>0</v>
      </c>
      <c r="L229" s="30">
        <v>19142969.68</v>
      </c>
      <c r="M229" s="30">
        <v>0</v>
      </c>
      <c r="N229" s="30">
        <v>0</v>
      </c>
      <c r="O229" s="31">
        <v>0</v>
      </c>
      <c r="P229" s="31">
        <v>100</v>
      </c>
      <c r="Q229" s="31">
        <v>0</v>
      </c>
      <c r="R229" s="31">
        <v>19.5</v>
      </c>
      <c r="S229" s="31">
        <v>19.5</v>
      </c>
    </row>
    <row r="230" spans="1:19" ht="12.75">
      <c r="A230" s="35">
        <v>6</v>
      </c>
      <c r="B230" s="35">
        <v>8</v>
      </c>
      <c r="C230" s="35">
        <v>0</v>
      </c>
      <c r="D230" s="36">
        <v>0</v>
      </c>
      <c r="E230" s="37"/>
      <c r="F230" s="29" t="s">
        <v>286</v>
      </c>
      <c r="G230" s="57" t="s">
        <v>294</v>
      </c>
      <c r="H230" s="30">
        <v>91813444</v>
      </c>
      <c r="I230" s="30">
        <v>20833574.69</v>
      </c>
      <c r="J230" s="30">
        <v>28593184</v>
      </c>
      <c r="K230" s="30">
        <v>0</v>
      </c>
      <c r="L230" s="30">
        <v>28593184</v>
      </c>
      <c r="M230" s="30">
        <v>2552797.67</v>
      </c>
      <c r="N230" s="30">
        <v>0</v>
      </c>
      <c r="O230" s="31">
        <v>0</v>
      </c>
      <c r="P230" s="31">
        <v>100</v>
      </c>
      <c r="Q230" s="31">
        <v>0</v>
      </c>
      <c r="R230" s="31">
        <v>31.14</v>
      </c>
      <c r="S230" s="31">
        <v>28.36</v>
      </c>
    </row>
    <row r="231" spans="1:19" ht="12.75">
      <c r="A231" s="35">
        <v>6</v>
      </c>
      <c r="B231" s="35">
        <v>9</v>
      </c>
      <c r="C231" s="35">
        <v>0</v>
      </c>
      <c r="D231" s="36">
        <v>0</v>
      </c>
      <c r="E231" s="37"/>
      <c r="F231" s="29" t="s">
        <v>286</v>
      </c>
      <c r="G231" s="57" t="s">
        <v>295</v>
      </c>
      <c r="H231" s="30">
        <v>128196380.81</v>
      </c>
      <c r="I231" s="30">
        <v>32678538.41</v>
      </c>
      <c r="J231" s="30">
        <v>43067071.96</v>
      </c>
      <c r="K231" s="30">
        <v>0</v>
      </c>
      <c r="L231" s="30">
        <v>43067071.96</v>
      </c>
      <c r="M231" s="30">
        <v>13123243.62</v>
      </c>
      <c r="N231" s="30">
        <v>0</v>
      </c>
      <c r="O231" s="31">
        <v>0</v>
      </c>
      <c r="P231" s="31">
        <v>100</v>
      </c>
      <c r="Q231" s="31">
        <v>0</v>
      </c>
      <c r="R231" s="31">
        <v>33.59</v>
      </c>
      <c r="S231" s="31">
        <v>23.35</v>
      </c>
    </row>
    <row r="232" spans="1:19" ht="12.75">
      <c r="A232" s="35">
        <v>6</v>
      </c>
      <c r="B232" s="35">
        <v>10</v>
      </c>
      <c r="C232" s="35">
        <v>0</v>
      </c>
      <c r="D232" s="36">
        <v>0</v>
      </c>
      <c r="E232" s="37"/>
      <c r="F232" s="29" t="s">
        <v>286</v>
      </c>
      <c r="G232" s="57" t="s">
        <v>296</v>
      </c>
      <c r="H232" s="30">
        <v>56570360</v>
      </c>
      <c r="I232" s="30">
        <v>14592459.27</v>
      </c>
      <c r="J232" s="30">
        <v>14242141.2</v>
      </c>
      <c r="K232" s="30">
        <v>0</v>
      </c>
      <c r="L232" s="30">
        <v>14242141.2</v>
      </c>
      <c r="M232" s="30">
        <v>0</v>
      </c>
      <c r="N232" s="30">
        <v>0</v>
      </c>
      <c r="O232" s="31">
        <v>0</v>
      </c>
      <c r="P232" s="31">
        <v>100</v>
      </c>
      <c r="Q232" s="31">
        <v>0</v>
      </c>
      <c r="R232" s="31">
        <v>25.17</v>
      </c>
      <c r="S232" s="31">
        <v>25.17</v>
      </c>
    </row>
    <row r="233" spans="1:19" ht="12.75">
      <c r="A233" s="35">
        <v>6</v>
      </c>
      <c r="B233" s="35">
        <v>11</v>
      </c>
      <c r="C233" s="35">
        <v>0</v>
      </c>
      <c r="D233" s="36">
        <v>0</v>
      </c>
      <c r="E233" s="37"/>
      <c r="F233" s="29" t="s">
        <v>286</v>
      </c>
      <c r="G233" s="57" t="s">
        <v>297</v>
      </c>
      <c r="H233" s="30">
        <v>103695356.39</v>
      </c>
      <c r="I233" s="30">
        <v>28917798.44</v>
      </c>
      <c r="J233" s="30">
        <v>40080211.45</v>
      </c>
      <c r="K233" s="30">
        <v>0</v>
      </c>
      <c r="L233" s="30">
        <v>40080211.45</v>
      </c>
      <c r="M233" s="30">
        <v>454496.06</v>
      </c>
      <c r="N233" s="30">
        <v>0</v>
      </c>
      <c r="O233" s="31">
        <v>0</v>
      </c>
      <c r="P233" s="31">
        <v>100</v>
      </c>
      <c r="Q233" s="31">
        <v>0</v>
      </c>
      <c r="R233" s="31">
        <v>38.65</v>
      </c>
      <c r="S233" s="31">
        <v>38.21</v>
      </c>
    </row>
    <row r="234" spans="1:19" ht="12.75">
      <c r="A234" s="35">
        <v>6</v>
      </c>
      <c r="B234" s="35">
        <v>12</v>
      </c>
      <c r="C234" s="35">
        <v>0</v>
      </c>
      <c r="D234" s="36">
        <v>0</v>
      </c>
      <c r="E234" s="37"/>
      <c r="F234" s="29" t="s">
        <v>286</v>
      </c>
      <c r="G234" s="57" t="s">
        <v>298</v>
      </c>
      <c r="H234" s="30">
        <v>55187763</v>
      </c>
      <c r="I234" s="30">
        <v>18415750.76</v>
      </c>
      <c r="J234" s="30">
        <v>10460951.68</v>
      </c>
      <c r="K234" s="30">
        <v>0</v>
      </c>
      <c r="L234" s="30">
        <v>10300167</v>
      </c>
      <c r="M234" s="30">
        <v>0</v>
      </c>
      <c r="N234" s="30">
        <v>160784.68</v>
      </c>
      <c r="O234" s="31">
        <v>0</v>
      </c>
      <c r="P234" s="31">
        <v>98.46</v>
      </c>
      <c r="Q234" s="31">
        <v>1.53</v>
      </c>
      <c r="R234" s="31">
        <v>18.95</v>
      </c>
      <c r="S234" s="31">
        <v>18.95</v>
      </c>
    </row>
    <row r="235" spans="1:19" ht="12.75">
      <c r="A235" s="35">
        <v>6</v>
      </c>
      <c r="B235" s="35">
        <v>13</v>
      </c>
      <c r="C235" s="35">
        <v>0</v>
      </c>
      <c r="D235" s="36">
        <v>0</v>
      </c>
      <c r="E235" s="37"/>
      <c r="F235" s="29" t="s">
        <v>286</v>
      </c>
      <c r="G235" s="57" t="s">
        <v>299</v>
      </c>
      <c r="H235" s="30">
        <v>32747406.05</v>
      </c>
      <c r="I235" s="30">
        <v>8455292.38</v>
      </c>
      <c r="J235" s="30">
        <v>10165879.31</v>
      </c>
      <c r="K235" s="30">
        <v>0</v>
      </c>
      <c r="L235" s="30">
        <v>10165879.31</v>
      </c>
      <c r="M235" s="30">
        <v>0</v>
      </c>
      <c r="N235" s="30">
        <v>0</v>
      </c>
      <c r="O235" s="31">
        <v>0</v>
      </c>
      <c r="P235" s="31">
        <v>100</v>
      </c>
      <c r="Q235" s="31">
        <v>0</v>
      </c>
      <c r="R235" s="31">
        <v>31.04</v>
      </c>
      <c r="S235" s="31">
        <v>31.04</v>
      </c>
    </row>
    <row r="236" spans="1:19" ht="12.75">
      <c r="A236" s="35">
        <v>6</v>
      </c>
      <c r="B236" s="35">
        <v>14</v>
      </c>
      <c r="C236" s="35">
        <v>0</v>
      </c>
      <c r="D236" s="36">
        <v>0</v>
      </c>
      <c r="E236" s="37"/>
      <c r="F236" s="29" t="s">
        <v>286</v>
      </c>
      <c r="G236" s="57" t="s">
        <v>300</v>
      </c>
      <c r="H236" s="30">
        <v>122051995</v>
      </c>
      <c r="I236" s="30">
        <v>36144674.16</v>
      </c>
      <c r="J236" s="30">
        <v>7441987.18</v>
      </c>
      <c r="K236" s="30">
        <v>0</v>
      </c>
      <c r="L236" s="30">
        <v>7367501</v>
      </c>
      <c r="M236" s="30">
        <v>0</v>
      </c>
      <c r="N236" s="30">
        <v>74486.18</v>
      </c>
      <c r="O236" s="31">
        <v>0</v>
      </c>
      <c r="P236" s="31">
        <v>98.99</v>
      </c>
      <c r="Q236" s="31">
        <v>1</v>
      </c>
      <c r="R236" s="31">
        <v>6.09</v>
      </c>
      <c r="S236" s="31">
        <v>6.09</v>
      </c>
    </row>
    <row r="237" spans="1:19" ht="12.75">
      <c r="A237" s="35">
        <v>6</v>
      </c>
      <c r="B237" s="35">
        <v>15</v>
      </c>
      <c r="C237" s="35">
        <v>0</v>
      </c>
      <c r="D237" s="36">
        <v>0</v>
      </c>
      <c r="E237" s="37"/>
      <c r="F237" s="29" t="s">
        <v>286</v>
      </c>
      <c r="G237" s="57" t="s">
        <v>301</v>
      </c>
      <c r="H237" s="30">
        <v>50241279.33</v>
      </c>
      <c r="I237" s="30">
        <v>14532911.36</v>
      </c>
      <c r="J237" s="30">
        <v>9453773.02</v>
      </c>
      <c r="K237" s="30">
        <v>0</v>
      </c>
      <c r="L237" s="30">
        <v>9453773.02</v>
      </c>
      <c r="M237" s="30">
        <v>0</v>
      </c>
      <c r="N237" s="30">
        <v>0</v>
      </c>
      <c r="O237" s="31">
        <v>0</v>
      </c>
      <c r="P237" s="31">
        <v>100</v>
      </c>
      <c r="Q237" s="31">
        <v>0</v>
      </c>
      <c r="R237" s="31">
        <v>18.81</v>
      </c>
      <c r="S237" s="31">
        <v>18.81</v>
      </c>
    </row>
    <row r="238" spans="1:19" ht="12.75">
      <c r="A238" s="35">
        <v>6</v>
      </c>
      <c r="B238" s="35">
        <v>16</v>
      </c>
      <c r="C238" s="35">
        <v>0</v>
      </c>
      <c r="D238" s="36">
        <v>0</v>
      </c>
      <c r="E238" s="37"/>
      <c r="F238" s="29" t="s">
        <v>286</v>
      </c>
      <c r="G238" s="57" t="s">
        <v>302</v>
      </c>
      <c r="H238" s="30">
        <v>49223985</v>
      </c>
      <c r="I238" s="30">
        <v>15655482.1</v>
      </c>
      <c r="J238" s="30">
        <v>8282100</v>
      </c>
      <c r="K238" s="30">
        <v>0</v>
      </c>
      <c r="L238" s="30">
        <v>8282100</v>
      </c>
      <c r="M238" s="30">
        <v>0</v>
      </c>
      <c r="N238" s="30">
        <v>0</v>
      </c>
      <c r="O238" s="31">
        <v>0</v>
      </c>
      <c r="P238" s="31">
        <v>100</v>
      </c>
      <c r="Q238" s="31">
        <v>0</v>
      </c>
      <c r="R238" s="31">
        <v>16.82</v>
      </c>
      <c r="S238" s="31">
        <v>16.82</v>
      </c>
    </row>
    <row r="239" spans="1:19" ht="12.75">
      <c r="A239" s="35">
        <v>6</v>
      </c>
      <c r="B239" s="35">
        <v>17</v>
      </c>
      <c r="C239" s="35">
        <v>0</v>
      </c>
      <c r="D239" s="36">
        <v>0</v>
      </c>
      <c r="E239" s="37"/>
      <c r="F239" s="29" t="s">
        <v>286</v>
      </c>
      <c r="G239" s="57" t="s">
        <v>303</v>
      </c>
      <c r="H239" s="30">
        <v>59617702</v>
      </c>
      <c r="I239" s="30">
        <v>18471636.96</v>
      </c>
      <c r="J239" s="30">
        <v>2000000</v>
      </c>
      <c r="K239" s="30">
        <v>0</v>
      </c>
      <c r="L239" s="30">
        <v>2000000</v>
      </c>
      <c r="M239" s="30">
        <v>0</v>
      </c>
      <c r="N239" s="30">
        <v>0</v>
      </c>
      <c r="O239" s="31">
        <v>0</v>
      </c>
      <c r="P239" s="31">
        <v>100</v>
      </c>
      <c r="Q239" s="31">
        <v>0</v>
      </c>
      <c r="R239" s="31">
        <v>3.35</v>
      </c>
      <c r="S239" s="31">
        <v>3.35</v>
      </c>
    </row>
    <row r="240" spans="1:19" ht="12.75">
      <c r="A240" s="35">
        <v>6</v>
      </c>
      <c r="B240" s="35">
        <v>18</v>
      </c>
      <c r="C240" s="35">
        <v>0</v>
      </c>
      <c r="D240" s="36">
        <v>0</v>
      </c>
      <c r="E240" s="37"/>
      <c r="F240" s="29" t="s">
        <v>286</v>
      </c>
      <c r="G240" s="57" t="s">
        <v>304</v>
      </c>
      <c r="H240" s="30">
        <v>75856198.53</v>
      </c>
      <c r="I240" s="30">
        <v>20474879.99</v>
      </c>
      <c r="J240" s="30">
        <v>36639404.22</v>
      </c>
      <c r="K240" s="30">
        <v>0</v>
      </c>
      <c r="L240" s="30">
        <v>36639404.22</v>
      </c>
      <c r="M240" s="30">
        <v>0</v>
      </c>
      <c r="N240" s="30">
        <v>0</v>
      </c>
      <c r="O240" s="31">
        <v>0</v>
      </c>
      <c r="P240" s="31">
        <v>100</v>
      </c>
      <c r="Q240" s="31">
        <v>0</v>
      </c>
      <c r="R240" s="31">
        <v>48.3</v>
      </c>
      <c r="S240" s="31">
        <v>48.3</v>
      </c>
    </row>
    <row r="241" spans="1:19" ht="12.75">
      <c r="A241" s="35">
        <v>6</v>
      </c>
      <c r="B241" s="35">
        <v>19</v>
      </c>
      <c r="C241" s="35">
        <v>0</v>
      </c>
      <c r="D241" s="36">
        <v>0</v>
      </c>
      <c r="E241" s="37"/>
      <c r="F241" s="29" t="s">
        <v>286</v>
      </c>
      <c r="G241" s="57" t="s">
        <v>305</v>
      </c>
      <c r="H241" s="30">
        <v>61360188.45</v>
      </c>
      <c r="I241" s="30">
        <v>13887943.22</v>
      </c>
      <c r="J241" s="30">
        <v>12600709.27</v>
      </c>
      <c r="K241" s="30">
        <v>0</v>
      </c>
      <c r="L241" s="30">
        <v>12600709.27</v>
      </c>
      <c r="M241" s="30">
        <v>0</v>
      </c>
      <c r="N241" s="30">
        <v>0</v>
      </c>
      <c r="O241" s="31">
        <v>0</v>
      </c>
      <c r="P241" s="31">
        <v>100</v>
      </c>
      <c r="Q241" s="31">
        <v>0</v>
      </c>
      <c r="R241" s="31">
        <v>20.53</v>
      </c>
      <c r="S241" s="31">
        <v>20.53</v>
      </c>
    </row>
    <row r="242" spans="1:19" ht="12.75">
      <c r="A242" s="35">
        <v>6</v>
      </c>
      <c r="B242" s="35">
        <v>20</v>
      </c>
      <c r="C242" s="35">
        <v>0</v>
      </c>
      <c r="D242" s="36">
        <v>0</v>
      </c>
      <c r="E242" s="37"/>
      <c r="F242" s="29" t="s">
        <v>286</v>
      </c>
      <c r="G242" s="57" t="s">
        <v>306</v>
      </c>
      <c r="H242" s="30">
        <v>56325554</v>
      </c>
      <c r="I242" s="30">
        <v>12341218.32</v>
      </c>
      <c r="J242" s="30">
        <v>10000000</v>
      </c>
      <c r="K242" s="30">
        <v>0</v>
      </c>
      <c r="L242" s="30">
        <v>10000000</v>
      </c>
      <c r="M242" s="30">
        <v>0</v>
      </c>
      <c r="N242" s="30">
        <v>0</v>
      </c>
      <c r="O242" s="31">
        <v>0</v>
      </c>
      <c r="P242" s="31">
        <v>100</v>
      </c>
      <c r="Q242" s="31">
        <v>0</v>
      </c>
      <c r="R242" s="31">
        <v>17.75</v>
      </c>
      <c r="S242" s="31">
        <v>17.75</v>
      </c>
    </row>
    <row r="243" spans="1:19" ht="12.75">
      <c r="A243" s="35">
        <v>6</v>
      </c>
      <c r="B243" s="35">
        <v>0</v>
      </c>
      <c r="C243" s="35">
        <v>0</v>
      </c>
      <c r="D243" s="36">
        <v>0</v>
      </c>
      <c r="E243" s="37"/>
      <c r="F243" s="29" t="s">
        <v>307</v>
      </c>
      <c r="G243" s="57" t="s">
        <v>308</v>
      </c>
      <c r="H243" s="30">
        <v>1451452678.82</v>
      </c>
      <c r="I243" s="30">
        <v>214868109.52</v>
      </c>
      <c r="J243" s="30">
        <v>402277778.75</v>
      </c>
      <c r="K243" s="30">
        <v>0</v>
      </c>
      <c r="L243" s="30">
        <v>402277778.75</v>
      </c>
      <c r="M243" s="30">
        <v>0</v>
      </c>
      <c r="N243" s="30">
        <v>0</v>
      </c>
      <c r="O243" s="31">
        <v>0</v>
      </c>
      <c r="P243" s="31">
        <v>100</v>
      </c>
      <c r="Q243" s="31">
        <v>0</v>
      </c>
      <c r="R243" s="31">
        <v>27.71</v>
      </c>
      <c r="S243" s="31">
        <v>27.71</v>
      </c>
    </row>
    <row r="244" spans="1:19" ht="12.75">
      <c r="A244" s="35">
        <v>6</v>
      </c>
      <c r="B244" s="35">
        <v>8</v>
      </c>
      <c r="C244" s="35">
        <v>1</v>
      </c>
      <c r="D244" s="36" t="s">
        <v>309</v>
      </c>
      <c r="E244" s="37">
        <v>271</v>
      </c>
      <c r="F244" s="29" t="s">
        <v>309</v>
      </c>
      <c r="G244" s="57" t="s">
        <v>310</v>
      </c>
      <c r="H244" s="30">
        <v>8012947.7</v>
      </c>
      <c r="I244" s="30">
        <v>310000.78</v>
      </c>
      <c r="J244" s="30">
        <v>3000000</v>
      </c>
      <c r="K244" s="30">
        <v>0</v>
      </c>
      <c r="L244" s="30">
        <v>3000000</v>
      </c>
      <c r="M244" s="30">
        <v>3000000</v>
      </c>
      <c r="N244" s="30">
        <v>0</v>
      </c>
      <c r="O244" s="31">
        <v>0</v>
      </c>
      <c r="P244" s="31">
        <v>100</v>
      </c>
      <c r="Q244" s="31">
        <v>0</v>
      </c>
      <c r="R244" s="31">
        <v>37.43</v>
      </c>
      <c r="S244" s="31">
        <v>0</v>
      </c>
    </row>
    <row r="245" spans="1:19" ht="12.75">
      <c r="A245" s="35">
        <v>6</v>
      </c>
      <c r="B245" s="35">
        <v>11</v>
      </c>
      <c r="C245" s="35">
        <v>8</v>
      </c>
      <c r="D245" s="36" t="s">
        <v>309</v>
      </c>
      <c r="E245" s="37">
        <v>247</v>
      </c>
      <c r="F245" s="29" t="s">
        <v>309</v>
      </c>
      <c r="G245" s="57" t="s">
        <v>311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1"/>
      <c r="P245" s="31"/>
      <c r="Q245" s="31"/>
      <c r="R245" s="31"/>
      <c r="S245" s="31"/>
    </row>
    <row r="246" spans="1:19" ht="24">
      <c r="A246" s="35">
        <v>6</v>
      </c>
      <c r="B246" s="35">
        <v>19</v>
      </c>
      <c r="C246" s="35">
        <v>1</v>
      </c>
      <c r="D246" s="36" t="s">
        <v>309</v>
      </c>
      <c r="E246" s="37">
        <v>270</v>
      </c>
      <c r="F246" s="29" t="s">
        <v>309</v>
      </c>
      <c r="G246" s="57" t="s">
        <v>312</v>
      </c>
      <c r="H246" s="30">
        <v>5328575.19</v>
      </c>
      <c r="I246" s="30">
        <v>768118.48</v>
      </c>
      <c r="J246" s="30">
        <v>3015700</v>
      </c>
      <c r="K246" s="30">
        <v>0</v>
      </c>
      <c r="L246" s="30">
        <v>3015700</v>
      </c>
      <c r="M246" s="30">
        <v>0</v>
      </c>
      <c r="N246" s="30">
        <v>0</v>
      </c>
      <c r="O246" s="31">
        <v>0</v>
      </c>
      <c r="P246" s="31">
        <v>100</v>
      </c>
      <c r="Q246" s="31">
        <v>0</v>
      </c>
      <c r="R246" s="31">
        <v>56.59</v>
      </c>
      <c r="S246" s="31">
        <v>56.59</v>
      </c>
    </row>
    <row r="247" spans="1:19" ht="12.75">
      <c r="A247" s="35">
        <v>6</v>
      </c>
      <c r="B247" s="35">
        <v>7</v>
      </c>
      <c r="C247" s="35">
        <v>1</v>
      </c>
      <c r="D247" s="36" t="s">
        <v>309</v>
      </c>
      <c r="E247" s="37">
        <v>187</v>
      </c>
      <c r="F247" s="29" t="s">
        <v>309</v>
      </c>
      <c r="G247" s="57" t="s">
        <v>313</v>
      </c>
      <c r="H247" s="30">
        <v>1756335</v>
      </c>
      <c r="I247" s="30">
        <v>552688.2</v>
      </c>
      <c r="J247" s="30">
        <v>14975</v>
      </c>
      <c r="K247" s="30">
        <v>0</v>
      </c>
      <c r="L247" s="30">
        <v>14975</v>
      </c>
      <c r="M247" s="30">
        <v>0</v>
      </c>
      <c r="N247" s="30">
        <v>0</v>
      </c>
      <c r="O247" s="31">
        <v>0</v>
      </c>
      <c r="P247" s="31">
        <v>100</v>
      </c>
      <c r="Q247" s="31">
        <v>0</v>
      </c>
      <c r="R247" s="31">
        <v>0.85</v>
      </c>
      <c r="S247" s="31">
        <v>0.85</v>
      </c>
    </row>
    <row r="248" spans="1:19" ht="12.75">
      <c r="A248" s="35">
        <v>6</v>
      </c>
      <c r="B248" s="35">
        <v>1</v>
      </c>
      <c r="C248" s="35">
        <v>1</v>
      </c>
      <c r="D248" s="36" t="s">
        <v>309</v>
      </c>
      <c r="E248" s="37">
        <v>188</v>
      </c>
      <c r="F248" s="29" t="s">
        <v>309</v>
      </c>
      <c r="G248" s="57" t="s">
        <v>313</v>
      </c>
      <c r="H248" s="30">
        <v>282970</v>
      </c>
      <c r="I248" s="30">
        <v>30428.71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1"/>
      <c r="P248" s="31"/>
      <c r="Q248" s="31"/>
      <c r="R248" s="31">
        <v>0</v>
      </c>
      <c r="S248" s="31">
        <v>0</v>
      </c>
    </row>
    <row r="249" spans="1:19" ht="24">
      <c r="A249" s="35">
        <v>6</v>
      </c>
      <c r="B249" s="35">
        <v>2</v>
      </c>
      <c r="C249" s="35">
        <v>1</v>
      </c>
      <c r="D249" s="36" t="s">
        <v>309</v>
      </c>
      <c r="E249" s="37">
        <v>221</v>
      </c>
      <c r="F249" s="29" t="s">
        <v>309</v>
      </c>
      <c r="G249" s="57" t="s">
        <v>314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1"/>
      <c r="P249" s="31"/>
      <c r="Q249" s="31"/>
      <c r="R249" s="31"/>
      <c r="S249" s="31"/>
    </row>
    <row r="250" spans="1:19" ht="12.75">
      <c r="A250" s="35">
        <v>6</v>
      </c>
      <c r="B250" s="35">
        <v>13</v>
      </c>
      <c r="C250" s="35">
        <v>4</v>
      </c>
      <c r="D250" s="36" t="s">
        <v>309</v>
      </c>
      <c r="E250" s="37">
        <v>186</v>
      </c>
      <c r="F250" s="29" t="s">
        <v>309</v>
      </c>
      <c r="G250" s="57" t="s">
        <v>315</v>
      </c>
      <c r="H250" s="30">
        <v>1500</v>
      </c>
      <c r="I250" s="30">
        <v>2551.12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1"/>
      <c r="P250" s="31"/>
      <c r="Q250" s="31"/>
      <c r="R250" s="31">
        <v>0</v>
      </c>
      <c r="S250" s="31">
        <v>0</v>
      </c>
    </row>
    <row r="251" spans="1:19" ht="24">
      <c r="A251" s="35">
        <v>6</v>
      </c>
      <c r="B251" s="35">
        <v>4</v>
      </c>
      <c r="C251" s="35">
        <v>3</v>
      </c>
      <c r="D251" s="36" t="s">
        <v>309</v>
      </c>
      <c r="E251" s="37">
        <v>218</v>
      </c>
      <c r="F251" s="29" t="s">
        <v>309</v>
      </c>
      <c r="G251" s="57" t="s">
        <v>316</v>
      </c>
      <c r="H251" s="30">
        <v>18483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1"/>
      <c r="P251" s="31"/>
      <c r="Q251" s="31"/>
      <c r="R251" s="31">
        <v>0</v>
      </c>
      <c r="S251" s="31">
        <v>0</v>
      </c>
    </row>
    <row r="252" spans="1:19" ht="12.75">
      <c r="A252" s="35">
        <v>6</v>
      </c>
      <c r="B252" s="35">
        <v>3</v>
      </c>
      <c r="C252" s="35">
        <v>3</v>
      </c>
      <c r="D252" s="36" t="s">
        <v>309</v>
      </c>
      <c r="E252" s="37">
        <v>122</v>
      </c>
      <c r="F252" s="29" t="s">
        <v>309</v>
      </c>
      <c r="G252" s="57" t="s">
        <v>317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1"/>
      <c r="P252" s="31"/>
      <c r="Q252" s="31"/>
      <c r="R252" s="31"/>
      <c r="S252" s="31"/>
    </row>
    <row r="253" spans="1:19" ht="24">
      <c r="A253" s="35">
        <v>6</v>
      </c>
      <c r="B253" s="35">
        <v>15</v>
      </c>
      <c r="C253" s="35">
        <v>0</v>
      </c>
      <c r="D253" s="36" t="s">
        <v>309</v>
      </c>
      <c r="E253" s="37">
        <v>220</v>
      </c>
      <c r="F253" s="29" t="s">
        <v>309</v>
      </c>
      <c r="G253" s="57" t="s">
        <v>318</v>
      </c>
      <c r="H253" s="30">
        <v>146326</v>
      </c>
      <c r="I253" s="30">
        <v>139655.47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1"/>
      <c r="P253" s="31"/>
      <c r="Q253" s="31"/>
      <c r="R253" s="31">
        <v>0</v>
      </c>
      <c r="S253" s="31">
        <v>0</v>
      </c>
    </row>
    <row r="254" spans="1:19" ht="12.75">
      <c r="A254" s="35">
        <v>6</v>
      </c>
      <c r="B254" s="35">
        <v>9</v>
      </c>
      <c r="C254" s="35">
        <v>1</v>
      </c>
      <c r="D254" s="36" t="s">
        <v>309</v>
      </c>
      <c r="E254" s="37">
        <v>140</v>
      </c>
      <c r="F254" s="29" t="s">
        <v>309</v>
      </c>
      <c r="G254" s="57" t="s">
        <v>319</v>
      </c>
      <c r="H254" s="30">
        <v>55020</v>
      </c>
      <c r="I254" s="30">
        <v>23003.36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1"/>
      <c r="P254" s="31"/>
      <c r="Q254" s="31"/>
      <c r="R254" s="31">
        <v>0</v>
      </c>
      <c r="S254" s="31">
        <v>0</v>
      </c>
    </row>
    <row r="255" spans="1:19" ht="12.75">
      <c r="A255" s="35">
        <v>6</v>
      </c>
      <c r="B255" s="35">
        <v>62</v>
      </c>
      <c r="C255" s="35">
        <v>1</v>
      </c>
      <c r="D255" s="36" t="s">
        <v>309</v>
      </c>
      <c r="E255" s="37">
        <v>198</v>
      </c>
      <c r="F255" s="29" t="s">
        <v>309</v>
      </c>
      <c r="G255" s="57" t="s">
        <v>320</v>
      </c>
      <c r="H255" s="30">
        <v>109100</v>
      </c>
      <c r="I255" s="30">
        <v>21200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1"/>
      <c r="P255" s="31"/>
      <c r="Q255" s="31"/>
      <c r="R255" s="31">
        <v>0</v>
      </c>
      <c r="S255" s="31">
        <v>0</v>
      </c>
    </row>
    <row r="256" spans="1:19" ht="12.75">
      <c r="A256" s="35">
        <v>6</v>
      </c>
      <c r="B256" s="35">
        <v>8</v>
      </c>
      <c r="C256" s="35">
        <v>1</v>
      </c>
      <c r="D256" s="36" t="s">
        <v>309</v>
      </c>
      <c r="E256" s="37">
        <v>265</v>
      </c>
      <c r="F256" s="29" t="s">
        <v>309</v>
      </c>
      <c r="G256" s="57" t="s">
        <v>321</v>
      </c>
      <c r="H256" s="30">
        <v>7441432</v>
      </c>
      <c r="I256" s="30">
        <v>1175732.09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1"/>
      <c r="P256" s="31"/>
      <c r="Q256" s="31"/>
      <c r="R256" s="31">
        <v>0</v>
      </c>
      <c r="S256" s="31">
        <v>0</v>
      </c>
    </row>
    <row r="257" spans="1:19" ht="12.75">
      <c r="A257" s="35">
        <v>6</v>
      </c>
      <c r="B257" s="35">
        <v>8</v>
      </c>
      <c r="C257" s="35">
        <v>7</v>
      </c>
      <c r="D257" s="36" t="s">
        <v>309</v>
      </c>
      <c r="E257" s="37">
        <v>244</v>
      </c>
      <c r="F257" s="29" t="s">
        <v>309</v>
      </c>
      <c r="G257" s="57" t="s">
        <v>322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1"/>
      <c r="P257" s="31"/>
      <c r="Q257" s="31"/>
      <c r="R257" s="31"/>
      <c r="S257" s="31"/>
    </row>
    <row r="258" spans="1:19" ht="12.75">
      <c r="A258" s="35">
        <v>6</v>
      </c>
      <c r="B258" s="35">
        <v>9</v>
      </c>
      <c r="C258" s="35">
        <v>11</v>
      </c>
      <c r="D258" s="36" t="s">
        <v>309</v>
      </c>
      <c r="E258" s="37">
        <v>252</v>
      </c>
      <c r="F258" s="29" t="s">
        <v>309</v>
      </c>
      <c r="G258" s="57" t="s">
        <v>323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1"/>
      <c r="P258" s="31"/>
      <c r="Q258" s="31"/>
      <c r="R258" s="31"/>
      <c r="S258" s="31"/>
    </row>
  </sheetData>
  <sheetProtection/>
  <mergeCells count="26">
    <mergeCell ref="R5:R7"/>
    <mergeCell ref="S5:S7"/>
    <mergeCell ref="A8:G8"/>
    <mergeCell ref="H8:N8"/>
    <mergeCell ref="O8:S8"/>
    <mergeCell ref="N6:N7"/>
    <mergeCell ref="O5:O7"/>
    <mergeCell ref="P5:P7"/>
    <mergeCell ref="Q5:Q7"/>
    <mergeCell ref="I5:I7"/>
    <mergeCell ref="C4:C7"/>
    <mergeCell ref="B4:B7"/>
    <mergeCell ref="A4:A7"/>
    <mergeCell ref="F4:G7"/>
    <mergeCell ref="E4:E7"/>
    <mergeCell ref="D4:D7"/>
    <mergeCell ref="F9:G9"/>
    <mergeCell ref="R4:S4"/>
    <mergeCell ref="K5:N5"/>
    <mergeCell ref="J4:N4"/>
    <mergeCell ref="O4:Q4"/>
    <mergeCell ref="H4:I4"/>
    <mergeCell ref="H5:H7"/>
    <mergeCell ref="J5:J7"/>
    <mergeCell ref="K6:K7"/>
    <mergeCell ref="L6:L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3"/>
  <headerFooter alignWithMargins="0">
    <oddFooter>&amp;CStrona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9"/>
  <dimension ref="A2:Z257"/>
  <sheetViews>
    <sheetView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" sqref="F4:G6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5" width="14.7109375" style="17" customWidth="1"/>
    <col min="16" max="19" width="8.7109375" style="17" customWidth="1"/>
    <col min="20" max="22" width="8.8515625" style="17" customWidth="1"/>
    <col min="23" max="26" width="8.7109375" style="17" customWidth="1"/>
    <col min="27" max="16384" width="9.140625" style="17" customWidth="1"/>
  </cols>
  <sheetData>
    <row r="2" spans="1:26" s="19" customFormat="1" ht="18">
      <c r="A2" s="18" t="str">
        <f>'Spis tabel'!B6</f>
        <v>Tabela 4. Dochody ogółem budżetów jst wg stanu na koniec 1 kwartału 2014 roku.</v>
      </c>
      <c r="Y2" s="23"/>
      <c r="Z2" s="24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90" t="s">
        <v>0</v>
      </c>
      <c r="B4" s="90" t="s">
        <v>1</v>
      </c>
      <c r="C4" s="90" t="s">
        <v>2</v>
      </c>
      <c r="D4" s="90" t="s">
        <v>3</v>
      </c>
      <c r="E4" s="90" t="s">
        <v>56</v>
      </c>
      <c r="F4" s="90" t="s">
        <v>59</v>
      </c>
      <c r="G4" s="90"/>
      <c r="H4" s="97" t="s">
        <v>32</v>
      </c>
      <c r="I4" s="97"/>
      <c r="J4" s="97"/>
      <c r="K4" s="97"/>
      <c r="L4" s="97" t="s">
        <v>33</v>
      </c>
      <c r="M4" s="97"/>
      <c r="N4" s="97"/>
      <c r="O4" s="97"/>
      <c r="P4" s="97" t="s">
        <v>34</v>
      </c>
      <c r="Q4" s="97"/>
      <c r="R4" s="97"/>
      <c r="S4" s="97"/>
      <c r="T4" s="100" t="s">
        <v>67</v>
      </c>
      <c r="U4" s="100"/>
      <c r="V4" s="100"/>
      <c r="W4" s="100" t="s">
        <v>53</v>
      </c>
      <c r="X4" s="97"/>
      <c r="Y4" s="97"/>
      <c r="Z4" s="97"/>
    </row>
    <row r="5" spans="1:26" ht="16.5" customHeight="1">
      <c r="A5" s="90"/>
      <c r="B5" s="90"/>
      <c r="C5" s="90"/>
      <c r="D5" s="90"/>
      <c r="E5" s="90"/>
      <c r="F5" s="90"/>
      <c r="G5" s="90"/>
      <c r="H5" s="96" t="s">
        <v>35</v>
      </c>
      <c r="I5" s="96" t="s">
        <v>15</v>
      </c>
      <c r="J5" s="96"/>
      <c r="K5" s="96"/>
      <c r="L5" s="96" t="s">
        <v>35</v>
      </c>
      <c r="M5" s="96" t="s">
        <v>15</v>
      </c>
      <c r="N5" s="96"/>
      <c r="O5" s="96"/>
      <c r="P5" s="95" t="s">
        <v>17</v>
      </c>
      <c r="Q5" s="96" t="s">
        <v>15</v>
      </c>
      <c r="R5" s="96"/>
      <c r="S5" s="96"/>
      <c r="T5" s="100"/>
      <c r="U5" s="100"/>
      <c r="V5" s="100"/>
      <c r="W5" s="102" t="s">
        <v>17</v>
      </c>
      <c r="X5" s="101" t="s">
        <v>36</v>
      </c>
      <c r="Y5" s="101" t="s">
        <v>83</v>
      </c>
      <c r="Z5" s="101" t="s">
        <v>37</v>
      </c>
    </row>
    <row r="6" spans="1:26" ht="99" customHeight="1">
      <c r="A6" s="90"/>
      <c r="B6" s="90"/>
      <c r="C6" s="90"/>
      <c r="D6" s="90"/>
      <c r="E6" s="90"/>
      <c r="F6" s="90"/>
      <c r="G6" s="90"/>
      <c r="H6" s="96"/>
      <c r="I6" s="41" t="s">
        <v>36</v>
      </c>
      <c r="J6" s="41" t="s">
        <v>37</v>
      </c>
      <c r="K6" s="41" t="s">
        <v>83</v>
      </c>
      <c r="L6" s="96"/>
      <c r="M6" s="41" t="s">
        <v>36</v>
      </c>
      <c r="N6" s="41" t="s">
        <v>37</v>
      </c>
      <c r="O6" s="41" t="s">
        <v>83</v>
      </c>
      <c r="P6" s="95"/>
      <c r="Q6" s="59" t="s">
        <v>36</v>
      </c>
      <c r="R6" s="59" t="s">
        <v>37</v>
      </c>
      <c r="S6" s="59" t="s">
        <v>83</v>
      </c>
      <c r="T6" s="59" t="s">
        <v>36</v>
      </c>
      <c r="U6" s="59" t="s">
        <v>37</v>
      </c>
      <c r="V6" s="59" t="s">
        <v>83</v>
      </c>
      <c r="W6" s="102"/>
      <c r="X6" s="101"/>
      <c r="Y6" s="101"/>
      <c r="Z6" s="101"/>
    </row>
    <row r="7" spans="1:26" ht="21.75" customHeight="1">
      <c r="A7" s="90"/>
      <c r="B7" s="90"/>
      <c r="C7" s="90"/>
      <c r="D7" s="90"/>
      <c r="E7" s="90"/>
      <c r="F7" s="90"/>
      <c r="G7" s="90"/>
      <c r="H7" s="99" t="s">
        <v>38</v>
      </c>
      <c r="I7" s="99"/>
      <c r="J7" s="99"/>
      <c r="K7" s="99"/>
      <c r="L7" s="99"/>
      <c r="M7" s="99"/>
      <c r="N7" s="99"/>
      <c r="O7" s="99"/>
      <c r="P7" s="98" t="s">
        <v>11</v>
      </c>
      <c r="Q7" s="98"/>
      <c r="R7" s="98"/>
      <c r="S7" s="98"/>
      <c r="T7" s="98"/>
      <c r="U7" s="98"/>
      <c r="V7" s="98"/>
      <c r="W7" s="98"/>
      <c r="X7" s="98"/>
      <c r="Y7" s="98"/>
      <c r="Z7" s="98"/>
    </row>
    <row r="8" spans="1:26" ht="15" customHeight="1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87">
        <v>6</v>
      </c>
      <c r="G8" s="87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  <c r="R8" s="44">
        <v>17</v>
      </c>
      <c r="S8" s="44">
        <v>18</v>
      </c>
      <c r="T8" s="44">
        <v>19</v>
      </c>
      <c r="U8" s="44">
        <v>20</v>
      </c>
      <c r="V8" s="44">
        <v>21</v>
      </c>
      <c r="W8" s="44">
        <v>22</v>
      </c>
      <c r="X8" s="44">
        <v>23</v>
      </c>
      <c r="Y8" s="44">
        <v>24</v>
      </c>
      <c r="Z8" s="44">
        <v>25</v>
      </c>
    </row>
    <row r="9" spans="1:26" ht="12.75">
      <c r="A9" s="35">
        <v>6</v>
      </c>
      <c r="B9" s="35">
        <v>2</v>
      </c>
      <c r="C9" s="35">
        <v>1</v>
      </c>
      <c r="D9" s="36">
        <v>1</v>
      </c>
      <c r="E9" s="37"/>
      <c r="F9" s="32" t="s">
        <v>86</v>
      </c>
      <c r="G9" s="58" t="s">
        <v>87</v>
      </c>
      <c r="H9" s="34">
        <v>115388805</v>
      </c>
      <c r="I9" s="34">
        <v>40463346</v>
      </c>
      <c r="J9" s="34">
        <v>56233366</v>
      </c>
      <c r="K9" s="34">
        <v>18692093</v>
      </c>
      <c r="L9" s="34">
        <v>19365119.42</v>
      </c>
      <c r="M9" s="34">
        <v>9710911.42</v>
      </c>
      <c r="N9" s="34">
        <v>2486191</v>
      </c>
      <c r="O9" s="34">
        <v>7168017</v>
      </c>
      <c r="P9" s="9">
        <v>16.78</v>
      </c>
      <c r="Q9" s="9">
        <v>23.99</v>
      </c>
      <c r="R9" s="9">
        <v>4.42</v>
      </c>
      <c r="S9" s="9">
        <v>38.34</v>
      </c>
      <c r="T9" s="33">
        <v>50.14</v>
      </c>
      <c r="U9" s="33">
        <v>12.83</v>
      </c>
      <c r="V9" s="33">
        <v>37.01</v>
      </c>
      <c r="W9" s="33">
        <v>102.98</v>
      </c>
      <c r="X9" s="33">
        <v>97.71</v>
      </c>
      <c r="Y9" s="33">
        <v>106.71</v>
      </c>
      <c r="Z9" s="33">
        <v>109.66</v>
      </c>
    </row>
    <row r="10" spans="1:26" ht="12.75">
      <c r="A10" s="35">
        <v>6</v>
      </c>
      <c r="B10" s="35">
        <v>16</v>
      </c>
      <c r="C10" s="35">
        <v>1</v>
      </c>
      <c r="D10" s="36">
        <v>1</v>
      </c>
      <c r="E10" s="37"/>
      <c r="F10" s="32" t="s">
        <v>86</v>
      </c>
      <c r="G10" s="58" t="s">
        <v>88</v>
      </c>
      <c r="H10" s="34">
        <v>47774212</v>
      </c>
      <c r="I10" s="34">
        <v>28508124</v>
      </c>
      <c r="J10" s="34">
        <v>7037077</v>
      </c>
      <c r="K10" s="34">
        <v>12229011</v>
      </c>
      <c r="L10" s="34">
        <v>13009020.65</v>
      </c>
      <c r="M10" s="34">
        <v>6805692.65</v>
      </c>
      <c r="N10" s="34">
        <v>1499863</v>
      </c>
      <c r="O10" s="34">
        <v>4703465</v>
      </c>
      <c r="P10" s="9">
        <v>27.23</v>
      </c>
      <c r="Q10" s="9">
        <v>23.87</v>
      </c>
      <c r="R10" s="9">
        <v>21.31</v>
      </c>
      <c r="S10" s="9">
        <v>38.46</v>
      </c>
      <c r="T10" s="33">
        <v>52.31</v>
      </c>
      <c r="U10" s="33">
        <v>11.52</v>
      </c>
      <c r="V10" s="33">
        <v>36.15</v>
      </c>
      <c r="W10" s="33">
        <v>99.29</v>
      </c>
      <c r="X10" s="33">
        <v>109.15</v>
      </c>
      <c r="Y10" s="33">
        <v>74.58</v>
      </c>
      <c r="Z10" s="33">
        <v>96.86</v>
      </c>
    </row>
    <row r="11" spans="1:26" ht="12.75">
      <c r="A11" s="35">
        <v>6</v>
      </c>
      <c r="B11" s="35">
        <v>4</v>
      </c>
      <c r="C11" s="35">
        <v>1</v>
      </c>
      <c r="D11" s="36">
        <v>1</v>
      </c>
      <c r="E11" s="37"/>
      <c r="F11" s="32" t="s">
        <v>86</v>
      </c>
      <c r="G11" s="58" t="s">
        <v>89</v>
      </c>
      <c r="H11" s="34">
        <v>64926668</v>
      </c>
      <c r="I11" s="34">
        <v>30913036</v>
      </c>
      <c r="J11" s="34">
        <v>20847113</v>
      </c>
      <c r="K11" s="34">
        <v>13166519</v>
      </c>
      <c r="L11" s="34">
        <v>13493743.22</v>
      </c>
      <c r="M11" s="34">
        <v>6689991.22</v>
      </c>
      <c r="N11" s="34">
        <v>2151656</v>
      </c>
      <c r="O11" s="34">
        <v>4652096</v>
      </c>
      <c r="P11" s="9">
        <v>20.78</v>
      </c>
      <c r="Q11" s="9">
        <v>21.64</v>
      </c>
      <c r="R11" s="9">
        <v>10.32</v>
      </c>
      <c r="S11" s="9">
        <v>35.33</v>
      </c>
      <c r="T11" s="33">
        <v>49.57</v>
      </c>
      <c r="U11" s="33">
        <v>15.94</v>
      </c>
      <c r="V11" s="33">
        <v>34.47</v>
      </c>
      <c r="W11" s="33">
        <v>104.8</v>
      </c>
      <c r="X11" s="33">
        <v>108.04</v>
      </c>
      <c r="Y11" s="33">
        <v>108.19</v>
      </c>
      <c r="Z11" s="33">
        <v>99.09</v>
      </c>
    </row>
    <row r="12" spans="1:26" ht="12.75">
      <c r="A12" s="35">
        <v>6</v>
      </c>
      <c r="B12" s="35">
        <v>6</v>
      </c>
      <c r="C12" s="35">
        <v>1</v>
      </c>
      <c r="D12" s="36">
        <v>1</v>
      </c>
      <c r="E12" s="37"/>
      <c r="F12" s="32" t="s">
        <v>86</v>
      </c>
      <c r="G12" s="58" t="s">
        <v>90</v>
      </c>
      <c r="H12" s="34">
        <v>57497002</v>
      </c>
      <c r="I12" s="34">
        <v>29895550</v>
      </c>
      <c r="J12" s="34">
        <v>16051464</v>
      </c>
      <c r="K12" s="34">
        <v>11549988</v>
      </c>
      <c r="L12" s="34">
        <v>13619837.72</v>
      </c>
      <c r="M12" s="34">
        <v>7048061.72</v>
      </c>
      <c r="N12" s="34">
        <v>2195666</v>
      </c>
      <c r="O12" s="34">
        <v>4376110</v>
      </c>
      <c r="P12" s="9">
        <v>23.68</v>
      </c>
      <c r="Q12" s="9">
        <v>23.57</v>
      </c>
      <c r="R12" s="9">
        <v>13.67</v>
      </c>
      <c r="S12" s="9">
        <v>37.88</v>
      </c>
      <c r="T12" s="33">
        <v>51.74</v>
      </c>
      <c r="U12" s="33">
        <v>16.12</v>
      </c>
      <c r="V12" s="33">
        <v>32.13</v>
      </c>
      <c r="W12" s="33">
        <v>102.59</v>
      </c>
      <c r="X12" s="33">
        <v>102.94</v>
      </c>
      <c r="Y12" s="33">
        <v>98.74</v>
      </c>
      <c r="Z12" s="33">
        <v>104.06</v>
      </c>
    </row>
    <row r="13" spans="1:26" ht="12.75">
      <c r="A13" s="35">
        <v>6</v>
      </c>
      <c r="B13" s="35">
        <v>7</v>
      </c>
      <c r="C13" s="35">
        <v>1</v>
      </c>
      <c r="D13" s="36">
        <v>1</v>
      </c>
      <c r="E13" s="37"/>
      <c r="F13" s="32" t="s">
        <v>86</v>
      </c>
      <c r="G13" s="58" t="s">
        <v>91</v>
      </c>
      <c r="H13" s="34">
        <v>102458405</v>
      </c>
      <c r="I13" s="34">
        <v>51953360</v>
      </c>
      <c r="J13" s="34">
        <v>24704727</v>
      </c>
      <c r="K13" s="34">
        <v>25800318</v>
      </c>
      <c r="L13" s="34">
        <v>24882298.92</v>
      </c>
      <c r="M13" s="34">
        <v>12254001.63</v>
      </c>
      <c r="N13" s="34">
        <v>3448983.29</v>
      </c>
      <c r="O13" s="34">
        <v>9179314</v>
      </c>
      <c r="P13" s="9">
        <v>24.28</v>
      </c>
      <c r="Q13" s="9">
        <v>23.58</v>
      </c>
      <c r="R13" s="9">
        <v>13.96</v>
      </c>
      <c r="S13" s="9">
        <v>35.57</v>
      </c>
      <c r="T13" s="33">
        <v>49.24</v>
      </c>
      <c r="U13" s="33">
        <v>13.86</v>
      </c>
      <c r="V13" s="33">
        <v>36.89</v>
      </c>
      <c r="W13" s="33">
        <v>111.1</v>
      </c>
      <c r="X13" s="33">
        <v>123.32</v>
      </c>
      <c r="Y13" s="33">
        <v>106.28</v>
      </c>
      <c r="Z13" s="33">
        <v>99.61</v>
      </c>
    </row>
    <row r="14" spans="1:26" ht="12.75">
      <c r="A14" s="35">
        <v>6</v>
      </c>
      <c r="B14" s="35">
        <v>8</v>
      </c>
      <c r="C14" s="35">
        <v>1</v>
      </c>
      <c r="D14" s="36">
        <v>1</v>
      </c>
      <c r="E14" s="37"/>
      <c r="F14" s="32" t="s">
        <v>86</v>
      </c>
      <c r="G14" s="58" t="s">
        <v>92</v>
      </c>
      <c r="H14" s="34">
        <v>78091718</v>
      </c>
      <c r="I14" s="34">
        <v>51603738</v>
      </c>
      <c r="J14" s="34">
        <v>11024564</v>
      </c>
      <c r="K14" s="34">
        <v>15463416</v>
      </c>
      <c r="L14" s="34">
        <v>18233833.86</v>
      </c>
      <c r="M14" s="34">
        <v>9117034.92</v>
      </c>
      <c r="N14" s="34">
        <v>3178829.94</v>
      </c>
      <c r="O14" s="34">
        <v>5937969</v>
      </c>
      <c r="P14" s="9">
        <v>23.34</v>
      </c>
      <c r="Q14" s="9">
        <v>17.66</v>
      </c>
      <c r="R14" s="9">
        <v>28.83</v>
      </c>
      <c r="S14" s="9">
        <v>38.4</v>
      </c>
      <c r="T14" s="33">
        <v>50</v>
      </c>
      <c r="U14" s="33">
        <v>17.43</v>
      </c>
      <c r="V14" s="33">
        <v>32.56</v>
      </c>
      <c r="W14" s="33">
        <v>111.91</v>
      </c>
      <c r="X14" s="33">
        <v>112.89</v>
      </c>
      <c r="Y14" s="33">
        <v>140.65</v>
      </c>
      <c r="Z14" s="33">
        <v>99.68</v>
      </c>
    </row>
    <row r="15" spans="1:26" ht="12.75">
      <c r="A15" s="35">
        <v>6</v>
      </c>
      <c r="B15" s="35">
        <v>11</v>
      </c>
      <c r="C15" s="35">
        <v>1</v>
      </c>
      <c r="D15" s="36">
        <v>1</v>
      </c>
      <c r="E15" s="37"/>
      <c r="F15" s="32" t="s">
        <v>86</v>
      </c>
      <c r="G15" s="58" t="s">
        <v>93</v>
      </c>
      <c r="H15" s="34">
        <v>81170349</v>
      </c>
      <c r="I15" s="34">
        <v>46762690</v>
      </c>
      <c r="J15" s="34">
        <v>13514242</v>
      </c>
      <c r="K15" s="34">
        <v>20893417</v>
      </c>
      <c r="L15" s="34">
        <v>24341964.28</v>
      </c>
      <c r="M15" s="34">
        <v>12947752.77</v>
      </c>
      <c r="N15" s="34">
        <v>3042631.51</v>
      </c>
      <c r="O15" s="34">
        <v>8351580</v>
      </c>
      <c r="P15" s="9">
        <v>29.98</v>
      </c>
      <c r="Q15" s="9">
        <v>27.68</v>
      </c>
      <c r="R15" s="9">
        <v>22.51</v>
      </c>
      <c r="S15" s="9">
        <v>39.97</v>
      </c>
      <c r="T15" s="33">
        <v>53.19</v>
      </c>
      <c r="U15" s="33">
        <v>12.49</v>
      </c>
      <c r="V15" s="33">
        <v>34.3</v>
      </c>
      <c r="W15" s="33">
        <v>115.02</v>
      </c>
      <c r="X15" s="33">
        <v>128.1</v>
      </c>
      <c r="Y15" s="33">
        <v>98.3</v>
      </c>
      <c r="Z15" s="33">
        <v>104.91</v>
      </c>
    </row>
    <row r="16" spans="1:26" ht="12.75">
      <c r="A16" s="35">
        <v>6</v>
      </c>
      <c r="B16" s="35">
        <v>1</v>
      </c>
      <c r="C16" s="35">
        <v>1</v>
      </c>
      <c r="D16" s="36">
        <v>1</v>
      </c>
      <c r="E16" s="37"/>
      <c r="F16" s="32" t="s">
        <v>86</v>
      </c>
      <c r="G16" s="58" t="s">
        <v>94</v>
      </c>
      <c r="H16" s="34">
        <v>50679885.36</v>
      </c>
      <c r="I16" s="34">
        <v>23093624</v>
      </c>
      <c r="J16" s="34">
        <v>10905918.36</v>
      </c>
      <c r="K16" s="34">
        <v>16680343</v>
      </c>
      <c r="L16" s="34">
        <v>14285406.64</v>
      </c>
      <c r="M16" s="34">
        <v>5840655.14</v>
      </c>
      <c r="N16" s="34">
        <v>2401698.5</v>
      </c>
      <c r="O16" s="34">
        <v>6043053</v>
      </c>
      <c r="P16" s="9">
        <v>28.18</v>
      </c>
      <c r="Q16" s="9">
        <v>25.29</v>
      </c>
      <c r="R16" s="9">
        <v>22.02</v>
      </c>
      <c r="S16" s="9">
        <v>36.22</v>
      </c>
      <c r="T16" s="33">
        <v>40.88</v>
      </c>
      <c r="U16" s="33">
        <v>16.81</v>
      </c>
      <c r="V16" s="33">
        <v>42.3</v>
      </c>
      <c r="W16" s="33">
        <v>104.55</v>
      </c>
      <c r="X16" s="33">
        <v>119.22</v>
      </c>
      <c r="Y16" s="33">
        <v>91.13</v>
      </c>
      <c r="Z16" s="33">
        <v>98.59</v>
      </c>
    </row>
    <row r="17" spans="1:26" ht="12.75">
      <c r="A17" s="35">
        <v>6</v>
      </c>
      <c r="B17" s="35">
        <v>14</v>
      </c>
      <c r="C17" s="35">
        <v>1</v>
      </c>
      <c r="D17" s="36">
        <v>1</v>
      </c>
      <c r="E17" s="37"/>
      <c r="F17" s="32" t="s">
        <v>86</v>
      </c>
      <c r="G17" s="58" t="s">
        <v>95</v>
      </c>
      <c r="H17" s="34">
        <v>201384140</v>
      </c>
      <c r="I17" s="34">
        <v>124754288</v>
      </c>
      <c r="J17" s="34">
        <v>44320482</v>
      </c>
      <c r="K17" s="34">
        <v>32309370</v>
      </c>
      <c r="L17" s="34">
        <v>48810849.33</v>
      </c>
      <c r="M17" s="34">
        <v>29902547.38</v>
      </c>
      <c r="N17" s="34">
        <v>6487480.95</v>
      </c>
      <c r="O17" s="34">
        <v>12420821</v>
      </c>
      <c r="P17" s="9">
        <v>24.23</v>
      </c>
      <c r="Q17" s="9">
        <v>23.96</v>
      </c>
      <c r="R17" s="9">
        <v>14.63</v>
      </c>
      <c r="S17" s="9">
        <v>38.44</v>
      </c>
      <c r="T17" s="33">
        <v>61.26</v>
      </c>
      <c r="U17" s="33">
        <v>13.29</v>
      </c>
      <c r="V17" s="33">
        <v>25.44</v>
      </c>
      <c r="W17" s="33">
        <v>96.26</v>
      </c>
      <c r="X17" s="33">
        <v>103.31</v>
      </c>
      <c r="Y17" s="33">
        <v>68.94</v>
      </c>
      <c r="Z17" s="33">
        <v>100.57</v>
      </c>
    </row>
    <row r="18" spans="1:26" ht="12.75">
      <c r="A18" s="35">
        <v>6</v>
      </c>
      <c r="B18" s="35">
        <v>15</v>
      </c>
      <c r="C18" s="35">
        <v>1</v>
      </c>
      <c r="D18" s="36">
        <v>1</v>
      </c>
      <c r="E18" s="37"/>
      <c r="F18" s="32" t="s">
        <v>86</v>
      </c>
      <c r="G18" s="58" t="s">
        <v>96</v>
      </c>
      <c r="H18" s="34">
        <v>51234888.76</v>
      </c>
      <c r="I18" s="34">
        <v>30045663.7</v>
      </c>
      <c r="J18" s="34">
        <v>11915920.06</v>
      </c>
      <c r="K18" s="34">
        <v>9273305</v>
      </c>
      <c r="L18" s="34">
        <v>13154888.59</v>
      </c>
      <c r="M18" s="34">
        <v>7718080.59</v>
      </c>
      <c r="N18" s="34">
        <v>1984973</v>
      </c>
      <c r="O18" s="34">
        <v>3451835</v>
      </c>
      <c r="P18" s="9">
        <v>25.67</v>
      </c>
      <c r="Q18" s="9">
        <v>25.68</v>
      </c>
      <c r="R18" s="9">
        <v>16.65</v>
      </c>
      <c r="S18" s="9">
        <v>37.22</v>
      </c>
      <c r="T18" s="33">
        <v>58.67</v>
      </c>
      <c r="U18" s="33">
        <v>15.08</v>
      </c>
      <c r="V18" s="33">
        <v>26.23</v>
      </c>
      <c r="W18" s="33">
        <v>94.74</v>
      </c>
      <c r="X18" s="33">
        <v>128.94</v>
      </c>
      <c r="Y18" s="33">
        <v>46.69</v>
      </c>
      <c r="Z18" s="33">
        <v>94.64</v>
      </c>
    </row>
    <row r="19" spans="1:26" ht="12.75">
      <c r="A19" s="35">
        <v>6</v>
      </c>
      <c r="B19" s="35">
        <v>3</v>
      </c>
      <c r="C19" s="35">
        <v>1</v>
      </c>
      <c r="D19" s="36">
        <v>1</v>
      </c>
      <c r="E19" s="37"/>
      <c r="F19" s="32" t="s">
        <v>86</v>
      </c>
      <c r="G19" s="58" t="s">
        <v>97</v>
      </c>
      <c r="H19" s="34">
        <v>13937450.44</v>
      </c>
      <c r="I19" s="34">
        <v>6833111.85</v>
      </c>
      <c r="J19" s="34">
        <v>3525657.59</v>
      </c>
      <c r="K19" s="34">
        <v>3578681</v>
      </c>
      <c r="L19" s="34">
        <v>4132011.25</v>
      </c>
      <c r="M19" s="34">
        <v>1484082.46</v>
      </c>
      <c r="N19" s="34">
        <v>1346570.79</v>
      </c>
      <c r="O19" s="34">
        <v>1301358</v>
      </c>
      <c r="P19" s="9">
        <v>29.64</v>
      </c>
      <c r="Q19" s="9">
        <v>21.71</v>
      </c>
      <c r="R19" s="9">
        <v>38.19</v>
      </c>
      <c r="S19" s="9">
        <v>36.36</v>
      </c>
      <c r="T19" s="33">
        <v>35.91</v>
      </c>
      <c r="U19" s="33">
        <v>32.58</v>
      </c>
      <c r="V19" s="33">
        <v>31.49</v>
      </c>
      <c r="W19" s="33">
        <v>111.17</v>
      </c>
      <c r="X19" s="33">
        <v>92.51</v>
      </c>
      <c r="Y19" s="33">
        <v>160.3</v>
      </c>
      <c r="Z19" s="33">
        <v>102.27</v>
      </c>
    </row>
    <row r="20" spans="1:26" ht="12.75">
      <c r="A20" s="35">
        <v>6</v>
      </c>
      <c r="B20" s="35">
        <v>11</v>
      </c>
      <c r="C20" s="35">
        <v>2</v>
      </c>
      <c r="D20" s="36">
        <v>1</v>
      </c>
      <c r="E20" s="37"/>
      <c r="F20" s="32" t="s">
        <v>86</v>
      </c>
      <c r="G20" s="58" t="s">
        <v>98</v>
      </c>
      <c r="H20" s="34">
        <v>8540647</v>
      </c>
      <c r="I20" s="34">
        <v>4199637</v>
      </c>
      <c r="J20" s="34">
        <v>1699590</v>
      </c>
      <c r="K20" s="34">
        <v>2641420</v>
      </c>
      <c r="L20" s="34">
        <v>2382019.73</v>
      </c>
      <c r="M20" s="34">
        <v>1040705.73</v>
      </c>
      <c r="N20" s="34">
        <v>339459</v>
      </c>
      <c r="O20" s="34">
        <v>1001855</v>
      </c>
      <c r="P20" s="9">
        <v>27.89</v>
      </c>
      <c r="Q20" s="9">
        <v>24.78</v>
      </c>
      <c r="R20" s="9">
        <v>19.97</v>
      </c>
      <c r="S20" s="9">
        <v>37.92</v>
      </c>
      <c r="T20" s="33">
        <v>43.69</v>
      </c>
      <c r="U20" s="33">
        <v>14.25</v>
      </c>
      <c r="V20" s="33">
        <v>42.05</v>
      </c>
      <c r="W20" s="33">
        <v>106.29</v>
      </c>
      <c r="X20" s="33">
        <v>112.38</v>
      </c>
      <c r="Y20" s="33">
        <v>114.38</v>
      </c>
      <c r="Z20" s="33">
        <v>98.39</v>
      </c>
    </row>
    <row r="21" spans="1:26" ht="12.75">
      <c r="A21" s="35">
        <v>6</v>
      </c>
      <c r="B21" s="35">
        <v>17</v>
      </c>
      <c r="C21" s="35">
        <v>1</v>
      </c>
      <c r="D21" s="36">
        <v>1</v>
      </c>
      <c r="E21" s="37"/>
      <c r="F21" s="32" t="s">
        <v>86</v>
      </c>
      <c r="G21" s="58" t="s">
        <v>99</v>
      </c>
      <c r="H21" s="34">
        <v>104314672.96</v>
      </c>
      <c r="I21" s="34">
        <v>60613670.99</v>
      </c>
      <c r="J21" s="34">
        <v>20450394.97</v>
      </c>
      <c r="K21" s="34">
        <v>23250607</v>
      </c>
      <c r="L21" s="34">
        <v>31979992.02</v>
      </c>
      <c r="M21" s="34">
        <v>16070676.51</v>
      </c>
      <c r="N21" s="34">
        <v>7055316.51</v>
      </c>
      <c r="O21" s="34">
        <v>8853999</v>
      </c>
      <c r="P21" s="9">
        <v>30.65</v>
      </c>
      <c r="Q21" s="9">
        <v>26.51</v>
      </c>
      <c r="R21" s="9">
        <v>34.49</v>
      </c>
      <c r="S21" s="9">
        <v>38.08</v>
      </c>
      <c r="T21" s="33">
        <v>50.25</v>
      </c>
      <c r="U21" s="33">
        <v>22.06</v>
      </c>
      <c r="V21" s="33">
        <v>27.68</v>
      </c>
      <c r="W21" s="33">
        <v>109.07</v>
      </c>
      <c r="X21" s="33">
        <v>90.61</v>
      </c>
      <c r="Y21" s="33">
        <v>230.76</v>
      </c>
      <c r="Z21" s="33">
        <v>103.83</v>
      </c>
    </row>
    <row r="22" spans="1:26" ht="12.75">
      <c r="A22" s="35">
        <v>6</v>
      </c>
      <c r="B22" s="35">
        <v>1</v>
      </c>
      <c r="C22" s="35">
        <v>2</v>
      </c>
      <c r="D22" s="36">
        <v>1</v>
      </c>
      <c r="E22" s="37"/>
      <c r="F22" s="32" t="s">
        <v>86</v>
      </c>
      <c r="G22" s="58" t="s">
        <v>100</v>
      </c>
      <c r="H22" s="34">
        <v>18639463.5</v>
      </c>
      <c r="I22" s="34">
        <v>7810513.66</v>
      </c>
      <c r="J22" s="34">
        <v>6016265.84</v>
      </c>
      <c r="K22" s="34">
        <v>4812684</v>
      </c>
      <c r="L22" s="34">
        <v>5193996.41</v>
      </c>
      <c r="M22" s="34">
        <v>2860685.41</v>
      </c>
      <c r="N22" s="34">
        <v>679939</v>
      </c>
      <c r="O22" s="34">
        <v>1653372</v>
      </c>
      <c r="P22" s="9">
        <v>27.86</v>
      </c>
      <c r="Q22" s="9">
        <v>36.62</v>
      </c>
      <c r="R22" s="9">
        <v>11.3</v>
      </c>
      <c r="S22" s="9">
        <v>34.35</v>
      </c>
      <c r="T22" s="33">
        <v>55.07</v>
      </c>
      <c r="U22" s="33">
        <v>13.09</v>
      </c>
      <c r="V22" s="33">
        <v>31.83</v>
      </c>
      <c r="W22" s="33">
        <v>134.78</v>
      </c>
      <c r="X22" s="33">
        <v>180.72</v>
      </c>
      <c r="Y22" s="33">
        <v>112.83</v>
      </c>
      <c r="Z22" s="33">
        <v>99.11</v>
      </c>
    </row>
    <row r="23" spans="1:26" ht="12.75">
      <c r="A23" s="35">
        <v>6</v>
      </c>
      <c r="B23" s="35">
        <v>18</v>
      </c>
      <c r="C23" s="35">
        <v>1</v>
      </c>
      <c r="D23" s="36">
        <v>1</v>
      </c>
      <c r="E23" s="37"/>
      <c r="F23" s="32" t="s">
        <v>86</v>
      </c>
      <c r="G23" s="58" t="s">
        <v>101</v>
      </c>
      <c r="H23" s="34">
        <v>56225823</v>
      </c>
      <c r="I23" s="34">
        <v>32427145</v>
      </c>
      <c r="J23" s="34">
        <v>9438741</v>
      </c>
      <c r="K23" s="34">
        <v>14359937</v>
      </c>
      <c r="L23" s="34">
        <v>16429812.54</v>
      </c>
      <c r="M23" s="34">
        <v>8721813.9</v>
      </c>
      <c r="N23" s="34">
        <v>2299744.64</v>
      </c>
      <c r="O23" s="34">
        <v>5408254</v>
      </c>
      <c r="P23" s="9">
        <v>29.22</v>
      </c>
      <c r="Q23" s="9">
        <v>26.89</v>
      </c>
      <c r="R23" s="9">
        <v>24.36</v>
      </c>
      <c r="S23" s="9">
        <v>37.66</v>
      </c>
      <c r="T23" s="33">
        <v>53.08</v>
      </c>
      <c r="U23" s="33">
        <v>13.99</v>
      </c>
      <c r="V23" s="33">
        <v>32.91</v>
      </c>
      <c r="W23" s="33">
        <v>108.53</v>
      </c>
      <c r="X23" s="33">
        <v>115.77</v>
      </c>
      <c r="Y23" s="33">
        <v>100.45</v>
      </c>
      <c r="Z23" s="33">
        <v>101.75</v>
      </c>
    </row>
    <row r="24" spans="1:26" ht="12.75">
      <c r="A24" s="35">
        <v>6</v>
      </c>
      <c r="B24" s="35">
        <v>19</v>
      </c>
      <c r="C24" s="35">
        <v>1</v>
      </c>
      <c r="D24" s="36">
        <v>1</v>
      </c>
      <c r="E24" s="37"/>
      <c r="F24" s="32" t="s">
        <v>86</v>
      </c>
      <c r="G24" s="58" t="s">
        <v>102</v>
      </c>
      <c r="H24" s="34">
        <v>38943367</v>
      </c>
      <c r="I24" s="34">
        <v>19995484</v>
      </c>
      <c r="J24" s="34">
        <v>7795905</v>
      </c>
      <c r="K24" s="34">
        <v>11151978</v>
      </c>
      <c r="L24" s="34">
        <v>10407403.39</v>
      </c>
      <c r="M24" s="34">
        <v>4972395.56</v>
      </c>
      <c r="N24" s="34">
        <v>1902798.83</v>
      </c>
      <c r="O24" s="34">
        <v>3532209</v>
      </c>
      <c r="P24" s="9">
        <v>26.72</v>
      </c>
      <c r="Q24" s="9">
        <v>24.86</v>
      </c>
      <c r="R24" s="9">
        <v>24.4</v>
      </c>
      <c r="S24" s="9">
        <v>31.67</v>
      </c>
      <c r="T24" s="33">
        <v>47.77</v>
      </c>
      <c r="U24" s="33">
        <v>18.28</v>
      </c>
      <c r="V24" s="33">
        <v>33.93</v>
      </c>
      <c r="W24" s="33">
        <v>104.3</v>
      </c>
      <c r="X24" s="33">
        <v>104.69</v>
      </c>
      <c r="Y24" s="33">
        <v>107.55</v>
      </c>
      <c r="Z24" s="33">
        <v>102.1</v>
      </c>
    </row>
    <row r="25" spans="1:26" ht="12.75">
      <c r="A25" s="35">
        <v>6</v>
      </c>
      <c r="B25" s="35">
        <v>8</v>
      </c>
      <c r="C25" s="35">
        <v>2</v>
      </c>
      <c r="D25" s="36">
        <v>2</v>
      </c>
      <c r="E25" s="37"/>
      <c r="F25" s="32" t="s">
        <v>86</v>
      </c>
      <c r="G25" s="58" t="s">
        <v>103</v>
      </c>
      <c r="H25" s="34">
        <v>11492556.93</v>
      </c>
      <c r="I25" s="34">
        <v>3358192.93</v>
      </c>
      <c r="J25" s="34">
        <v>1925822</v>
      </c>
      <c r="K25" s="34">
        <v>6208542</v>
      </c>
      <c r="L25" s="34">
        <v>3170620.28</v>
      </c>
      <c r="M25" s="34">
        <v>735880.95</v>
      </c>
      <c r="N25" s="34">
        <v>418050.33</v>
      </c>
      <c r="O25" s="34">
        <v>2016689</v>
      </c>
      <c r="P25" s="9">
        <v>27.58</v>
      </c>
      <c r="Q25" s="9">
        <v>21.91</v>
      </c>
      <c r="R25" s="9">
        <v>21.7</v>
      </c>
      <c r="S25" s="9">
        <v>32.48</v>
      </c>
      <c r="T25" s="33">
        <v>23.2</v>
      </c>
      <c r="U25" s="33">
        <v>13.18</v>
      </c>
      <c r="V25" s="33">
        <v>63.6</v>
      </c>
      <c r="W25" s="33">
        <v>96.09</v>
      </c>
      <c r="X25" s="33">
        <v>128.47</v>
      </c>
      <c r="Y25" s="33">
        <v>77.27</v>
      </c>
      <c r="Z25" s="33">
        <v>92.26</v>
      </c>
    </row>
    <row r="26" spans="1:26" ht="12.75">
      <c r="A26" s="35">
        <v>6</v>
      </c>
      <c r="B26" s="35">
        <v>11</v>
      </c>
      <c r="C26" s="35">
        <v>3</v>
      </c>
      <c r="D26" s="36">
        <v>2</v>
      </c>
      <c r="E26" s="37"/>
      <c r="F26" s="32" t="s">
        <v>86</v>
      </c>
      <c r="G26" s="58" t="s">
        <v>104</v>
      </c>
      <c r="H26" s="34">
        <v>16994938.21</v>
      </c>
      <c r="I26" s="34">
        <v>3463298.21</v>
      </c>
      <c r="J26" s="34">
        <v>3806100</v>
      </c>
      <c r="K26" s="34">
        <v>9725540</v>
      </c>
      <c r="L26" s="34">
        <v>4978524.6</v>
      </c>
      <c r="M26" s="34">
        <v>937798.6</v>
      </c>
      <c r="N26" s="34">
        <v>907903</v>
      </c>
      <c r="O26" s="34">
        <v>3132823</v>
      </c>
      <c r="P26" s="9">
        <v>29.29</v>
      </c>
      <c r="Q26" s="9">
        <v>27.07</v>
      </c>
      <c r="R26" s="9">
        <v>23.85</v>
      </c>
      <c r="S26" s="9">
        <v>32.21</v>
      </c>
      <c r="T26" s="33">
        <v>18.83</v>
      </c>
      <c r="U26" s="33">
        <v>18.23</v>
      </c>
      <c r="V26" s="33">
        <v>62.92</v>
      </c>
      <c r="W26" s="33">
        <v>101.05</v>
      </c>
      <c r="X26" s="33">
        <v>125.28</v>
      </c>
      <c r="Y26" s="33">
        <v>87.03</v>
      </c>
      <c r="Z26" s="33">
        <v>99.93</v>
      </c>
    </row>
    <row r="27" spans="1:26" ht="12.75">
      <c r="A27" s="35">
        <v>6</v>
      </c>
      <c r="B27" s="35">
        <v>20</v>
      </c>
      <c r="C27" s="35">
        <v>1</v>
      </c>
      <c r="D27" s="36">
        <v>2</v>
      </c>
      <c r="E27" s="37"/>
      <c r="F27" s="32" t="s">
        <v>86</v>
      </c>
      <c r="G27" s="58" t="s">
        <v>104</v>
      </c>
      <c r="H27" s="34">
        <v>13943782.34</v>
      </c>
      <c r="I27" s="34">
        <v>4288987</v>
      </c>
      <c r="J27" s="34">
        <v>3241013.34</v>
      </c>
      <c r="K27" s="34">
        <v>6413782</v>
      </c>
      <c r="L27" s="34">
        <v>3604193.71</v>
      </c>
      <c r="M27" s="34">
        <v>924686.01</v>
      </c>
      <c r="N27" s="34">
        <v>625098.7</v>
      </c>
      <c r="O27" s="34">
        <v>2054409</v>
      </c>
      <c r="P27" s="9">
        <v>25.84</v>
      </c>
      <c r="Q27" s="9">
        <v>21.55</v>
      </c>
      <c r="R27" s="9">
        <v>19.28</v>
      </c>
      <c r="S27" s="9">
        <v>32.03</v>
      </c>
      <c r="T27" s="33">
        <v>25.65</v>
      </c>
      <c r="U27" s="33">
        <v>17.34</v>
      </c>
      <c r="V27" s="33">
        <v>57</v>
      </c>
      <c r="W27" s="33">
        <v>97.96</v>
      </c>
      <c r="X27" s="33">
        <v>122.69</v>
      </c>
      <c r="Y27" s="33">
        <v>98.57</v>
      </c>
      <c r="Z27" s="33">
        <v>89.65</v>
      </c>
    </row>
    <row r="28" spans="1:26" ht="12.75">
      <c r="A28" s="35">
        <v>6</v>
      </c>
      <c r="B28" s="35">
        <v>2</v>
      </c>
      <c r="C28" s="35">
        <v>2</v>
      </c>
      <c r="D28" s="36">
        <v>2</v>
      </c>
      <c r="E28" s="37"/>
      <c r="F28" s="32" t="s">
        <v>86</v>
      </c>
      <c r="G28" s="58" t="s">
        <v>105</v>
      </c>
      <c r="H28" s="34">
        <v>9982628.44</v>
      </c>
      <c r="I28" s="34">
        <v>1430861</v>
      </c>
      <c r="J28" s="34">
        <v>2342177.44</v>
      </c>
      <c r="K28" s="34">
        <v>6209590</v>
      </c>
      <c r="L28" s="34">
        <v>3059619.46</v>
      </c>
      <c r="M28" s="34">
        <v>438714.74</v>
      </c>
      <c r="N28" s="34">
        <v>600258.72</v>
      </c>
      <c r="O28" s="34">
        <v>2020646</v>
      </c>
      <c r="P28" s="9">
        <v>30.64</v>
      </c>
      <c r="Q28" s="9">
        <v>30.66</v>
      </c>
      <c r="R28" s="9">
        <v>25.62</v>
      </c>
      <c r="S28" s="9">
        <v>32.54</v>
      </c>
      <c r="T28" s="33">
        <v>14.33</v>
      </c>
      <c r="U28" s="33">
        <v>19.61</v>
      </c>
      <c r="V28" s="33">
        <v>66.04</v>
      </c>
      <c r="W28" s="33">
        <v>98.85</v>
      </c>
      <c r="X28" s="33">
        <v>115.18</v>
      </c>
      <c r="Y28" s="33">
        <v>88.08</v>
      </c>
      <c r="Z28" s="33">
        <v>99.41</v>
      </c>
    </row>
    <row r="29" spans="1:26" ht="12.75">
      <c r="A29" s="35">
        <v>6</v>
      </c>
      <c r="B29" s="35">
        <v>14</v>
      </c>
      <c r="C29" s="35">
        <v>2</v>
      </c>
      <c r="D29" s="36">
        <v>2</v>
      </c>
      <c r="E29" s="37"/>
      <c r="F29" s="32" t="s">
        <v>86</v>
      </c>
      <c r="G29" s="58" t="s">
        <v>106</v>
      </c>
      <c r="H29" s="34">
        <v>12651600</v>
      </c>
      <c r="I29" s="34">
        <v>4567225</v>
      </c>
      <c r="J29" s="34">
        <v>3140570</v>
      </c>
      <c r="K29" s="34">
        <v>4943805</v>
      </c>
      <c r="L29" s="34">
        <v>3254466.69</v>
      </c>
      <c r="M29" s="34">
        <v>1119264.69</v>
      </c>
      <c r="N29" s="34">
        <v>506037</v>
      </c>
      <c r="O29" s="34">
        <v>1629165</v>
      </c>
      <c r="P29" s="9">
        <v>25.72</v>
      </c>
      <c r="Q29" s="9">
        <v>24.5</v>
      </c>
      <c r="R29" s="9">
        <v>16.11</v>
      </c>
      <c r="S29" s="9">
        <v>32.95</v>
      </c>
      <c r="T29" s="33">
        <v>34.39</v>
      </c>
      <c r="U29" s="33">
        <v>15.54</v>
      </c>
      <c r="V29" s="33">
        <v>50.05</v>
      </c>
      <c r="W29" s="33">
        <v>87.12</v>
      </c>
      <c r="X29" s="33">
        <v>115.26</v>
      </c>
      <c r="Y29" s="33">
        <v>45.87</v>
      </c>
      <c r="Z29" s="33">
        <v>98.06</v>
      </c>
    </row>
    <row r="30" spans="1:26" ht="12.75">
      <c r="A30" s="35">
        <v>6</v>
      </c>
      <c r="B30" s="35">
        <v>5</v>
      </c>
      <c r="C30" s="35">
        <v>1</v>
      </c>
      <c r="D30" s="36">
        <v>2</v>
      </c>
      <c r="E30" s="37"/>
      <c r="F30" s="32" t="s">
        <v>86</v>
      </c>
      <c r="G30" s="58" t="s">
        <v>107</v>
      </c>
      <c r="H30" s="34">
        <v>10922421.74</v>
      </c>
      <c r="I30" s="34">
        <v>3233449.74</v>
      </c>
      <c r="J30" s="34">
        <v>2686655</v>
      </c>
      <c r="K30" s="34">
        <v>5002317</v>
      </c>
      <c r="L30" s="34">
        <v>2648527.42</v>
      </c>
      <c r="M30" s="34">
        <v>583305.42</v>
      </c>
      <c r="N30" s="34">
        <v>396040</v>
      </c>
      <c r="O30" s="34">
        <v>1669182</v>
      </c>
      <c r="P30" s="9">
        <v>24.24</v>
      </c>
      <c r="Q30" s="9">
        <v>18.03</v>
      </c>
      <c r="R30" s="9">
        <v>14.74</v>
      </c>
      <c r="S30" s="9">
        <v>33.36</v>
      </c>
      <c r="T30" s="33">
        <v>22.02</v>
      </c>
      <c r="U30" s="33">
        <v>14.95</v>
      </c>
      <c r="V30" s="33">
        <v>63.02</v>
      </c>
      <c r="W30" s="33">
        <v>82.99</v>
      </c>
      <c r="X30" s="33">
        <v>103.33</v>
      </c>
      <c r="Y30" s="33">
        <v>50.84</v>
      </c>
      <c r="Z30" s="33">
        <v>90.32</v>
      </c>
    </row>
    <row r="31" spans="1:26" ht="12.75">
      <c r="A31" s="35">
        <v>6</v>
      </c>
      <c r="B31" s="35">
        <v>18</v>
      </c>
      <c r="C31" s="35">
        <v>2</v>
      </c>
      <c r="D31" s="36">
        <v>2</v>
      </c>
      <c r="E31" s="37"/>
      <c r="F31" s="32" t="s">
        <v>86</v>
      </c>
      <c r="G31" s="58" t="s">
        <v>108</v>
      </c>
      <c r="H31" s="34">
        <v>14089574.61</v>
      </c>
      <c r="I31" s="34">
        <v>2813391</v>
      </c>
      <c r="J31" s="34">
        <v>6995792.61</v>
      </c>
      <c r="K31" s="34">
        <v>4280391</v>
      </c>
      <c r="L31" s="34">
        <v>2646585.8</v>
      </c>
      <c r="M31" s="34">
        <v>697850.67</v>
      </c>
      <c r="N31" s="34">
        <v>533557.13</v>
      </c>
      <c r="O31" s="34">
        <v>1415178</v>
      </c>
      <c r="P31" s="9">
        <v>18.78</v>
      </c>
      <c r="Q31" s="9">
        <v>24.8</v>
      </c>
      <c r="R31" s="9">
        <v>7.62</v>
      </c>
      <c r="S31" s="9">
        <v>33.06</v>
      </c>
      <c r="T31" s="33">
        <v>26.36</v>
      </c>
      <c r="U31" s="33">
        <v>20.16</v>
      </c>
      <c r="V31" s="33">
        <v>53.47</v>
      </c>
      <c r="W31" s="33">
        <v>99.55</v>
      </c>
      <c r="X31" s="33">
        <v>103.76</v>
      </c>
      <c r="Y31" s="33">
        <v>104.4</v>
      </c>
      <c r="Z31" s="33">
        <v>95.95</v>
      </c>
    </row>
    <row r="32" spans="1:26" ht="12.75">
      <c r="A32" s="35">
        <v>6</v>
      </c>
      <c r="B32" s="35">
        <v>1</v>
      </c>
      <c r="C32" s="35">
        <v>3</v>
      </c>
      <c r="D32" s="36">
        <v>2</v>
      </c>
      <c r="E32" s="37"/>
      <c r="F32" s="32" t="s">
        <v>86</v>
      </c>
      <c r="G32" s="58" t="s">
        <v>109</v>
      </c>
      <c r="H32" s="34">
        <v>32813191</v>
      </c>
      <c r="I32" s="34">
        <v>10836209</v>
      </c>
      <c r="J32" s="34">
        <v>6484593</v>
      </c>
      <c r="K32" s="34">
        <v>15492389</v>
      </c>
      <c r="L32" s="34">
        <v>9984373.64</v>
      </c>
      <c r="M32" s="34">
        <v>3080852.15</v>
      </c>
      <c r="N32" s="34">
        <v>1723789.49</v>
      </c>
      <c r="O32" s="34">
        <v>5179732</v>
      </c>
      <c r="P32" s="9">
        <v>30.42</v>
      </c>
      <c r="Q32" s="9">
        <v>28.43</v>
      </c>
      <c r="R32" s="9">
        <v>26.58</v>
      </c>
      <c r="S32" s="9">
        <v>33.43</v>
      </c>
      <c r="T32" s="33">
        <v>30.85</v>
      </c>
      <c r="U32" s="33">
        <v>17.26</v>
      </c>
      <c r="V32" s="33">
        <v>51.87</v>
      </c>
      <c r="W32" s="33">
        <v>99.72</v>
      </c>
      <c r="X32" s="33">
        <v>116</v>
      </c>
      <c r="Y32" s="33">
        <v>103.09</v>
      </c>
      <c r="Z32" s="33">
        <v>91.11</v>
      </c>
    </row>
    <row r="33" spans="1:26" ht="12.75">
      <c r="A33" s="35">
        <v>6</v>
      </c>
      <c r="B33" s="35">
        <v>3</v>
      </c>
      <c r="C33" s="35">
        <v>2</v>
      </c>
      <c r="D33" s="36">
        <v>2</v>
      </c>
      <c r="E33" s="37"/>
      <c r="F33" s="32" t="s">
        <v>86</v>
      </c>
      <c r="G33" s="58" t="s">
        <v>110</v>
      </c>
      <c r="H33" s="34">
        <v>8711533.4</v>
      </c>
      <c r="I33" s="34">
        <v>2610198.9</v>
      </c>
      <c r="J33" s="34">
        <v>1796939.5</v>
      </c>
      <c r="K33" s="34">
        <v>4304395</v>
      </c>
      <c r="L33" s="34">
        <v>2699378.84</v>
      </c>
      <c r="M33" s="34">
        <v>835917.07</v>
      </c>
      <c r="N33" s="34">
        <v>454718.77</v>
      </c>
      <c r="O33" s="34">
        <v>1408743</v>
      </c>
      <c r="P33" s="9">
        <v>30.98</v>
      </c>
      <c r="Q33" s="9">
        <v>32.02</v>
      </c>
      <c r="R33" s="9">
        <v>25.3</v>
      </c>
      <c r="S33" s="9">
        <v>32.72</v>
      </c>
      <c r="T33" s="33">
        <v>30.96</v>
      </c>
      <c r="U33" s="33">
        <v>16.84</v>
      </c>
      <c r="V33" s="33">
        <v>52.18</v>
      </c>
      <c r="W33" s="33">
        <v>95.35</v>
      </c>
      <c r="X33" s="33">
        <v>144.73</v>
      </c>
      <c r="Y33" s="33">
        <v>56.3</v>
      </c>
      <c r="Z33" s="33">
        <v>97.44</v>
      </c>
    </row>
    <row r="34" spans="1:26" ht="12.75">
      <c r="A34" s="35">
        <v>6</v>
      </c>
      <c r="B34" s="35">
        <v>2</v>
      </c>
      <c r="C34" s="35">
        <v>3</v>
      </c>
      <c r="D34" s="36">
        <v>2</v>
      </c>
      <c r="E34" s="37"/>
      <c r="F34" s="32" t="s">
        <v>86</v>
      </c>
      <c r="G34" s="58" t="s">
        <v>87</v>
      </c>
      <c r="H34" s="34">
        <v>59265621.96</v>
      </c>
      <c r="I34" s="34">
        <v>13000443</v>
      </c>
      <c r="J34" s="34">
        <v>28639026.96</v>
      </c>
      <c r="K34" s="34">
        <v>17626152</v>
      </c>
      <c r="L34" s="34">
        <v>16237169.02</v>
      </c>
      <c r="M34" s="34">
        <v>4721184.02</v>
      </c>
      <c r="N34" s="34">
        <v>5765163</v>
      </c>
      <c r="O34" s="34">
        <v>5750822</v>
      </c>
      <c r="P34" s="9">
        <v>27.39</v>
      </c>
      <c r="Q34" s="9">
        <v>36.31</v>
      </c>
      <c r="R34" s="9">
        <v>20.13</v>
      </c>
      <c r="S34" s="9">
        <v>32.62</v>
      </c>
      <c r="T34" s="33">
        <v>29.07</v>
      </c>
      <c r="U34" s="33">
        <v>35.5</v>
      </c>
      <c r="V34" s="33">
        <v>35.41</v>
      </c>
      <c r="W34" s="33">
        <v>145.67</v>
      </c>
      <c r="X34" s="33">
        <v>181.81</v>
      </c>
      <c r="Y34" s="33">
        <v>210.8</v>
      </c>
      <c r="Z34" s="33">
        <v>98.89</v>
      </c>
    </row>
    <row r="35" spans="1:26" ht="12.75">
      <c r="A35" s="35">
        <v>6</v>
      </c>
      <c r="B35" s="35">
        <v>2</v>
      </c>
      <c r="C35" s="35">
        <v>4</v>
      </c>
      <c r="D35" s="36">
        <v>2</v>
      </c>
      <c r="E35" s="37"/>
      <c r="F35" s="32" t="s">
        <v>86</v>
      </c>
      <c r="G35" s="58" t="s">
        <v>111</v>
      </c>
      <c r="H35" s="34">
        <v>20438421.22</v>
      </c>
      <c r="I35" s="34">
        <v>4577560</v>
      </c>
      <c r="J35" s="34">
        <v>10567571.22</v>
      </c>
      <c r="K35" s="34">
        <v>5293290</v>
      </c>
      <c r="L35" s="34">
        <v>3324091.14</v>
      </c>
      <c r="M35" s="34">
        <v>1137756.14</v>
      </c>
      <c r="N35" s="34">
        <v>526377</v>
      </c>
      <c r="O35" s="34">
        <v>1659958</v>
      </c>
      <c r="P35" s="9">
        <v>16.26</v>
      </c>
      <c r="Q35" s="9">
        <v>24.85</v>
      </c>
      <c r="R35" s="9">
        <v>4.98</v>
      </c>
      <c r="S35" s="9">
        <v>31.35</v>
      </c>
      <c r="T35" s="33">
        <v>34.22</v>
      </c>
      <c r="U35" s="33">
        <v>15.83</v>
      </c>
      <c r="V35" s="33">
        <v>49.93</v>
      </c>
      <c r="W35" s="33">
        <v>86.14</v>
      </c>
      <c r="X35" s="33">
        <v>161.39</v>
      </c>
      <c r="Y35" s="33">
        <v>35.64</v>
      </c>
      <c r="Z35" s="33">
        <v>99</v>
      </c>
    </row>
    <row r="36" spans="1:26" ht="12.75">
      <c r="A36" s="35">
        <v>6</v>
      </c>
      <c r="B36" s="35">
        <v>15</v>
      </c>
      <c r="C36" s="35">
        <v>2</v>
      </c>
      <c r="D36" s="36">
        <v>2</v>
      </c>
      <c r="E36" s="37"/>
      <c r="F36" s="32" t="s">
        <v>86</v>
      </c>
      <c r="G36" s="58" t="s">
        <v>112</v>
      </c>
      <c r="H36" s="34">
        <v>19460986</v>
      </c>
      <c r="I36" s="34">
        <v>3989655</v>
      </c>
      <c r="J36" s="34">
        <v>4304260</v>
      </c>
      <c r="K36" s="34">
        <v>11167071</v>
      </c>
      <c r="L36" s="34">
        <v>5614021.26</v>
      </c>
      <c r="M36" s="34">
        <v>909503.31</v>
      </c>
      <c r="N36" s="34">
        <v>1041525.95</v>
      </c>
      <c r="O36" s="34">
        <v>3662992</v>
      </c>
      <c r="P36" s="9">
        <v>28.84</v>
      </c>
      <c r="Q36" s="9">
        <v>22.79</v>
      </c>
      <c r="R36" s="9">
        <v>24.19</v>
      </c>
      <c r="S36" s="9">
        <v>32.8</v>
      </c>
      <c r="T36" s="33">
        <v>16.2</v>
      </c>
      <c r="U36" s="33">
        <v>18.55</v>
      </c>
      <c r="V36" s="33">
        <v>65.24</v>
      </c>
      <c r="W36" s="33">
        <v>69.5</v>
      </c>
      <c r="X36" s="33">
        <v>66.42</v>
      </c>
      <c r="Y36" s="33">
        <v>31.31</v>
      </c>
      <c r="Z36" s="33">
        <v>108.29</v>
      </c>
    </row>
    <row r="37" spans="1:26" ht="12.75">
      <c r="A37" s="35">
        <v>6</v>
      </c>
      <c r="B37" s="35">
        <v>9</v>
      </c>
      <c r="C37" s="35">
        <v>2</v>
      </c>
      <c r="D37" s="36">
        <v>2</v>
      </c>
      <c r="E37" s="37"/>
      <c r="F37" s="32" t="s">
        <v>86</v>
      </c>
      <c r="G37" s="58" t="s">
        <v>113</v>
      </c>
      <c r="H37" s="34">
        <v>9760746</v>
      </c>
      <c r="I37" s="34">
        <v>2799469</v>
      </c>
      <c r="J37" s="34">
        <v>1857632</v>
      </c>
      <c r="K37" s="34">
        <v>5103645</v>
      </c>
      <c r="L37" s="34">
        <v>2522146.44</v>
      </c>
      <c r="M37" s="34">
        <v>500854.44</v>
      </c>
      <c r="N37" s="34">
        <v>400419</v>
      </c>
      <c r="O37" s="34">
        <v>1620873</v>
      </c>
      <c r="P37" s="9">
        <v>25.83</v>
      </c>
      <c r="Q37" s="9">
        <v>17.89</v>
      </c>
      <c r="R37" s="9">
        <v>21.55</v>
      </c>
      <c r="S37" s="9">
        <v>31.75</v>
      </c>
      <c r="T37" s="33">
        <v>19.85</v>
      </c>
      <c r="U37" s="33">
        <v>15.87</v>
      </c>
      <c r="V37" s="33">
        <v>64.26</v>
      </c>
      <c r="W37" s="33">
        <v>94.79</v>
      </c>
      <c r="X37" s="33">
        <v>126.62</v>
      </c>
      <c r="Y37" s="33">
        <v>92.68</v>
      </c>
      <c r="Z37" s="33">
        <v>88.42</v>
      </c>
    </row>
    <row r="38" spans="1:26" ht="12.75">
      <c r="A38" s="35">
        <v>6</v>
      </c>
      <c r="B38" s="35">
        <v>3</v>
      </c>
      <c r="C38" s="35">
        <v>3</v>
      </c>
      <c r="D38" s="36">
        <v>2</v>
      </c>
      <c r="E38" s="37"/>
      <c r="F38" s="32" t="s">
        <v>86</v>
      </c>
      <c r="G38" s="58" t="s">
        <v>114</v>
      </c>
      <c r="H38" s="34">
        <v>38760593</v>
      </c>
      <c r="I38" s="34">
        <v>15677154</v>
      </c>
      <c r="J38" s="34">
        <v>7984176</v>
      </c>
      <c r="K38" s="34">
        <v>15099263</v>
      </c>
      <c r="L38" s="34">
        <v>11222606.36</v>
      </c>
      <c r="M38" s="34">
        <v>4057728.36</v>
      </c>
      <c r="N38" s="34">
        <v>2033729</v>
      </c>
      <c r="O38" s="34">
        <v>5131149</v>
      </c>
      <c r="P38" s="9">
        <v>28.95</v>
      </c>
      <c r="Q38" s="9">
        <v>25.88</v>
      </c>
      <c r="R38" s="9">
        <v>25.47</v>
      </c>
      <c r="S38" s="9">
        <v>33.98</v>
      </c>
      <c r="T38" s="33">
        <v>36.15</v>
      </c>
      <c r="U38" s="33">
        <v>18.12</v>
      </c>
      <c r="V38" s="33">
        <v>45.72</v>
      </c>
      <c r="W38" s="33">
        <v>106.02</v>
      </c>
      <c r="X38" s="33">
        <v>114.28</v>
      </c>
      <c r="Y38" s="33">
        <v>120.38</v>
      </c>
      <c r="Z38" s="33">
        <v>95.99</v>
      </c>
    </row>
    <row r="39" spans="1:26" ht="12.75">
      <c r="A39" s="35">
        <v>6</v>
      </c>
      <c r="B39" s="35">
        <v>12</v>
      </c>
      <c r="C39" s="35">
        <v>1</v>
      </c>
      <c r="D39" s="36">
        <v>2</v>
      </c>
      <c r="E39" s="37"/>
      <c r="F39" s="32" t="s">
        <v>86</v>
      </c>
      <c r="G39" s="58" t="s">
        <v>115</v>
      </c>
      <c r="H39" s="34">
        <v>19336857.47</v>
      </c>
      <c r="I39" s="34">
        <v>3522304</v>
      </c>
      <c r="J39" s="34">
        <v>5472169.47</v>
      </c>
      <c r="K39" s="34">
        <v>10342384</v>
      </c>
      <c r="L39" s="34">
        <v>5369002.86</v>
      </c>
      <c r="M39" s="34">
        <v>968771.86</v>
      </c>
      <c r="N39" s="34">
        <v>1044645</v>
      </c>
      <c r="O39" s="34">
        <v>3355586</v>
      </c>
      <c r="P39" s="9">
        <v>27.76</v>
      </c>
      <c r="Q39" s="9">
        <v>27.5</v>
      </c>
      <c r="R39" s="9">
        <v>19.09</v>
      </c>
      <c r="S39" s="9">
        <v>32.44</v>
      </c>
      <c r="T39" s="33">
        <v>18.04</v>
      </c>
      <c r="U39" s="33">
        <v>19.45</v>
      </c>
      <c r="V39" s="33">
        <v>62.49</v>
      </c>
      <c r="W39" s="33">
        <v>88.69</v>
      </c>
      <c r="X39" s="33">
        <v>108.23</v>
      </c>
      <c r="Y39" s="33">
        <v>63.79</v>
      </c>
      <c r="Z39" s="33">
        <v>95.3</v>
      </c>
    </row>
    <row r="40" spans="1:26" ht="12.75">
      <c r="A40" s="35">
        <v>6</v>
      </c>
      <c r="B40" s="35">
        <v>5</v>
      </c>
      <c r="C40" s="35">
        <v>2</v>
      </c>
      <c r="D40" s="36">
        <v>2</v>
      </c>
      <c r="E40" s="37"/>
      <c r="F40" s="32" t="s">
        <v>86</v>
      </c>
      <c r="G40" s="58" t="s">
        <v>116</v>
      </c>
      <c r="H40" s="34">
        <v>8030075</v>
      </c>
      <c r="I40" s="34">
        <v>1993812</v>
      </c>
      <c r="J40" s="34">
        <v>1713199</v>
      </c>
      <c r="K40" s="34">
        <v>4323064</v>
      </c>
      <c r="L40" s="34">
        <v>2273888.52</v>
      </c>
      <c r="M40" s="34">
        <v>398195.52</v>
      </c>
      <c r="N40" s="34">
        <v>515528</v>
      </c>
      <c r="O40" s="34">
        <v>1360165</v>
      </c>
      <c r="P40" s="9">
        <v>28.31</v>
      </c>
      <c r="Q40" s="9">
        <v>19.97</v>
      </c>
      <c r="R40" s="9">
        <v>30.09</v>
      </c>
      <c r="S40" s="9">
        <v>31.46</v>
      </c>
      <c r="T40" s="33">
        <v>17.51</v>
      </c>
      <c r="U40" s="33">
        <v>22.67</v>
      </c>
      <c r="V40" s="33">
        <v>59.81</v>
      </c>
      <c r="W40" s="33">
        <v>97.24</v>
      </c>
      <c r="X40" s="33">
        <v>112.14</v>
      </c>
      <c r="Y40" s="33">
        <v>109.54</v>
      </c>
      <c r="Z40" s="33">
        <v>89.91</v>
      </c>
    </row>
    <row r="41" spans="1:26" ht="12.75">
      <c r="A41" s="35">
        <v>6</v>
      </c>
      <c r="B41" s="35">
        <v>10</v>
      </c>
      <c r="C41" s="35">
        <v>1</v>
      </c>
      <c r="D41" s="36">
        <v>2</v>
      </c>
      <c r="E41" s="37"/>
      <c r="F41" s="32" t="s">
        <v>86</v>
      </c>
      <c r="G41" s="58" t="s">
        <v>117</v>
      </c>
      <c r="H41" s="34">
        <v>26918518</v>
      </c>
      <c r="I41" s="34">
        <v>15355183</v>
      </c>
      <c r="J41" s="34">
        <v>4132531</v>
      </c>
      <c r="K41" s="34">
        <v>7430804</v>
      </c>
      <c r="L41" s="34">
        <v>7843508.04</v>
      </c>
      <c r="M41" s="34">
        <v>3949936.6</v>
      </c>
      <c r="N41" s="34">
        <v>1174816.44</v>
      </c>
      <c r="O41" s="34">
        <v>2718755</v>
      </c>
      <c r="P41" s="9">
        <v>29.13</v>
      </c>
      <c r="Q41" s="9">
        <v>25.72</v>
      </c>
      <c r="R41" s="9">
        <v>28.42</v>
      </c>
      <c r="S41" s="9">
        <v>36.58</v>
      </c>
      <c r="T41" s="33">
        <v>50.35</v>
      </c>
      <c r="U41" s="33">
        <v>14.97</v>
      </c>
      <c r="V41" s="33">
        <v>34.66</v>
      </c>
      <c r="W41" s="33">
        <v>102.09</v>
      </c>
      <c r="X41" s="33">
        <v>120.73</v>
      </c>
      <c r="Y41" s="33">
        <v>78.29</v>
      </c>
      <c r="Z41" s="33">
        <v>93.41</v>
      </c>
    </row>
    <row r="42" spans="1:26" ht="12.75">
      <c r="A42" s="35">
        <v>6</v>
      </c>
      <c r="B42" s="35">
        <v>15</v>
      </c>
      <c r="C42" s="35">
        <v>3</v>
      </c>
      <c r="D42" s="36">
        <v>2</v>
      </c>
      <c r="E42" s="37"/>
      <c r="F42" s="32" t="s">
        <v>86</v>
      </c>
      <c r="G42" s="58" t="s">
        <v>118</v>
      </c>
      <c r="H42" s="34">
        <v>12953108</v>
      </c>
      <c r="I42" s="34">
        <v>3269659</v>
      </c>
      <c r="J42" s="34">
        <v>2376068</v>
      </c>
      <c r="K42" s="34">
        <v>7307381</v>
      </c>
      <c r="L42" s="34">
        <v>3754449.25</v>
      </c>
      <c r="M42" s="34">
        <v>790066.25</v>
      </c>
      <c r="N42" s="34">
        <v>523294</v>
      </c>
      <c r="O42" s="34">
        <v>2441089</v>
      </c>
      <c r="P42" s="9">
        <v>28.98</v>
      </c>
      <c r="Q42" s="9">
        <v>24.16</v>
      </c>
      <c r="R42" s="9">
        <v>22.02</v>
      </c>
      <c r="S42" s="9">
        <v>33.4</v>
      </c>
      <c r="T42" s="33">
        <v>21.04</v>
      </c>
      <c r="U42" s="33">
        <v>13.93</v>
      </c>
      <c r="V42" s="33">
        <v>65.01</v>
      </c>
      <c r="W42" s="33">
        <v>96.81</v>
      </c>
      <c r="X42" s="33">
        <v>115.95</v>
      </c>
      <c r="Y42" s="33">
        <v>79.78</v>
      </c>
      <c r="Z42" s="33">
        <v>96.07</v>
      </c>
    </row>
    <row r="43" spans="1:26" ht="12.75">
      <c r="A43" s="35">
        <v>6</v>
      </c>
      <c r="B43" s="35">
        <v>13</v>
      </c>
      <c r="C43" s="35">
        <v>1</v>
      </c>
      <c r="D43" s="36">
        <v>2</v>
      </c>
      <c r="E43" s="37"/>
      <c r="F43" s="32" t="s">
        <v>86</v>
      </c>
      <c r="G43" s="58" t="s">
        <v>119</v>
      </c>
      <c r="H43" s="34">
        <v>13781708.37</v>
      </c>
      <c r="I43" s="34">
        <v>5069477</v>
      </c>
      <c r="J43" s="34">
        <v>4022668.37</v>
      </c>
      <c r="K43" s="34">
        <v>4689563</v>
      </c>
      <c r="L43" s="34">
        <v>3210419.35</v>
      </c>
      <c r="M43" s="34">
        <v>942079.35</v>
      </c>
      <c r="N43" s="34">
        <v>708919</v>
      </c>
      <c r="O43" s="34">
        <v>1559421</v>
      </c>
      <c r="P43" s="9">
        <v>23.29</v>
      </c>
      <c r="Q43" s="9">
        <v>18.58</v>
      </c>
      <c r="R43" s="9">
        <v>17.62</v>
      </c>
      <c r="S43" s="9">
        <v>33.25</v>
      </c>
      <c r="T43" s="33">
        <v>29.34</v>
      </c>
      <c r="U43" s="33">
        <v>22.08</v>
      </c>
      <c r="V43" s="33">
        <v>48.57</v>
      </c>
      <c r="W43" s="33">
        <v>88.45</v>
      </c>
      <c r="X43" s="33">
        <v>78.76</v>
      </c>
      <c r="Y43" s="33">
        <v>88.89</v>
      </c>
      <c r="Z43" s="33">
        <v>95.31</v>
      </c>
    </row>
    <row r="44" spans="1:26" ht="12.75">
      <c r="A44" s="35">
        <v>6</v>
      </c>
      <c r="B44" s="35">
        <v>4</v>
      </c>
      <c r="C44" s="35">
        <v>2</v>
      </c>
      <c r="D44" s="36">
        <v>2</v>
      </c>
      <c r="E44" s="37"/>
      <c r="F44" s="32" t="s">
        <v>86</v>
      </c>
      <c r="G44" s="58" t="s">
        <v>120</v>
      </c>
      <c r="H44" s="34">
        <v>21368064</v>
      </c>
      <c r="I44" s="34">
        <v>6611887</v>
      </c>
      <c r="J44" s="34">
        <v>9205181</v>
      </c>
      <c r="K44" s="34">
        <v>5550996</v>
      </c>
      <c r="L44" s="34">
        <v>3937154.3</v>
      </c>
      <c r="M44" s="34">
        <v>1324657.77</v>
      </c>
      <c r="N44" s="34">
        <v>675538.53</v>
      </c>
      <c r="O44" s="34">
        <v>1936958</v>
      </c>
      <c r="P44" s="9">
        <v>18.42</v>
      </c>
      <c r="Q44" s="9">
        <v>20.03</v>
      </c>
      <c r="R44" s="9">
        <v>7.33</v>
      </c>
      <c r="S44" s="9">
        <v>34.89</v>
      </c>
      <c r="T44" s="33">
        <v>33.64</v>
      </c>
      <c r="U44" s="33">
        <v>17.15</v>
      </c>
      <c r="V44" s="33">
        <v>49.19</v>
      </c>
      <c r="W44" s="33">
        <v>82.57</v>
      </c>
      <c r="X44" s="33">
        <v>112.43</v>
      </c>
      <c r="Y44" s="33">
        <v>52.1</v>
      </c>
      <c r="Z44" s="33">
        <v>84.46</v>
      </c>
    </row>
    <row r="45" spans="1:26" ht="12.75">
      <c r="A45" s="35">
        <v>6</v>
      </c>
      <c r="B45" s="35">
        <v>3</v>
      </c>
      <c r="C45" s="35">
        <v>4</v>
      </c>
      <c r="D45" s="36">
        <v>2</v>
      </c>
      <c r="E45" s="37"/>
      <c r="F45" s="32" t="s">
        <v>86</v>
      </c>
      <c r="G45" s="58" t="s">
        <v>121</v>
      </c>
      <c r="H45" s="34">
        <v>21231328.47</v>
      </c>
      <c r="I45" s="34">
        <v>7838275</v>
      </c>
      <c r="J45" s="34">
        <v>5585687.47</v>
      </c>
      <c r="K45" s="34">
        <v>7807366</v>
      </c>
      <c r="L45" s="34">
        <v>5910891.8</v>
      </c>
      <c r="M45" s="34">
        <v>2249756.87</v>
      </c>
      <c r="N45" s="34">
        <v>1160264.93</v>
      </c>
      <c r="O45" s="34">
        <v>2500870</v>
      </c>
      <c r="P45" s="9">
        <v>27.84</v>
      </c>
      <c r="Q45" s="9">
        <v>28.7</v>
      </c>
      <c r="R45" s="9">
        <v>20.77</v>
      </c>
      <c r="S45" s="9">
        <v>32.03</v>
      </c>
      <c r="T45" s="33">
        <v>38.06</v>
      </c>
      <c r="U45" s="33">
        <v>19.62</v>
      </c>
      <c r="V45" s="33">
        <v>42.3</v>
      </c>
      <c r="W45" s="33">
        <v>108.17</v>
      </c>
      <c r="X45" s="33">
        <v>151.92</v>
      </c>
      <c r="Y45" s="33">
        <v>92.33</v>
      </c>
      <c r="Z45" s="33">
        <v>91.7</v>
      </c>
    </row>
    <row r="46" spans="1:26" ht="12.75">
      <c r="A46" s="35">
        <v>6</v>
      </c>
      <c r="B46" s="35">
        <v>1</v>
      </c>
      <c r="C46" s="35">
        <v>4</v>
      </c>
      <c r="D46" s="36">
        <v>2</v>
      </c>
      <c r="E46" s="37"/>
      <c r="F46" s="32" t="s">
        <v>86</v>
      </c>
      <c r="G46" s="58" t="s">
        <v>122</v>
      </c>
      <c r="H46" s="34">
        <v>18303467</v>
      </c>
      <c r="I46" s="34">
        <v>5219019.66</v>
      </c>
      <c r="J46" s="34">
        <v>4286237.34</v>
      </c>
      <c r="K46" s="34">
        <v>8798210</v>
      </c>
      <c r="L46" s="34">
        <v>4892499.37</v>
      </c>
      <c r="M46" s="34">
        <v>1084286.94</v>
      </c>
      <c r="N46" s="34">
        <v>925537.43</v>
      </c>
      <c r="O46" s="34">
        <v>2882675</v>
      </c>
      <c r="P46" s="9">
        <v>26.72</v>
      </c>
      <c r="Q46" s="9">
        <v>20.77</v>
      </c>
      <c r="R46" s="9">
        <v>21.59</v>
      </c>
      <c r="S46" s="9">
        <v>32.76</v>
      </c>
      <c r="T46" s="33">
        <v>22.16</v>
      </c>
      <c r="U46" s="33">
        <v>18.91</v>
      </c>
      <c r="V46" s="33">
        <v>58.92</v>
      </c>
      <c r="W46" s="33">
        <v>92.1</v>
      </c>
      <c r="X46" s="33">
        <v>100.78</v>
      </c>
      <c r="Y46" s="33">
        <v>74.04</v>
      </c>
      <c r="Z46" s="33">
        <v>96.54</v>
      </c>
    </row>
    <row r="47" spans="1:26" ht="12.75">
      <c r="A47" s="35">
        <v>6</v>
      </c>
      <c r="B47" s="35">
        <v>3</v>
      </c>
      <c r="C47" s="35">
        <v>5</v>
      </c>
      <c r="D47" s="36">
        <v>2</v>
      </c>
      <c r="E47" s="37"/>
      <c r="F47" s="32" t="s">
        <v>86</v>
      </c>
      <c r="G47" s="58" t="s">
        <v>123</v>
      </c>
      <c r="H47" s="34">
        <v>7721387.84</v>
      </c>
      <c r="I47" s="34">
        <v>2445490.8</v>
      </c>
      <c r="J47" s="34">
        <v>2236983.04</v>
      </c>
      <c r="K47" s="34">
        <v>3038914</v>
      </c>
      <c r="L47" s="34">
        <v>2029680.78</v>
      </c>
      <c r="M47" s="34">
        <v>643462.78</v>
      </c>
      <c r="N47" s="34">
        <v>417264</v>
      </c>
      <c r="O47" s="34">
        <v>968954</v>
      </c>
      <c r="P47" s="9">
        <v>26.28</v>
      </c>
      <c r="Q47" s="9">
        <v>26.31</v>
      </c>
      <c r="R47" s="9">
        <v>18.65</v>
      </c>
      <c r="S47" s="9">
        <v>31.88</v>
      </c>
      <c r="T47" s="33">
        <v>31.7</v>
      </c>
      <c r="U47" s="33">
        <v>20.55</v>
      </c>
      <c r="V47" s="33">
        <v>47.73</v>
      </c>
      <c r="W47" s="33">
        <v>106.75</v>
      </c>
      <c r="X47" s="33">
        <v>132.88</v>
      </c>
      <c r="Y47" s="33">
        <v>96.86</v>
      </c>
      <c r="Z47" s="33">
        <v>98.24</v>
      </c>
    </row>
    <row r="48" spans="1:26" ht="12.75">
      <c r="A48" s="35">
        <v>6</v>
      </c>
      <c r="B48" s="35">
        <v>7</v>
      </c>
      <c r="C48" s="35">
        <v>3</v>
      </c>
      <c r="D48" s="36">
        <v>2</v>
      </c>
      <c r="E48" s="37"/>
      <c r="F48" s="32" t="s">
        <v>86</v>
      </c>
      <c r="G48" s="58" t="s">
        <v>124</v>
      </c>
      <c r="H48" s="34">
        <v>12153412</v>
      </c>
      <c r="I48" s="34">
        <v>3196661</v>
      </c>
      <c r="J48" s="34">
        <v>2375844</v>
      </c>
      <c r="K48" s="34">
        <v>6580907</v>
      </c>
      <c r="L48" s="34">
        <v>3499922.13</v>
      </c>
      <c r="M48" s="34">
        <v>816469.13</v>
      </c>
      <c r="N48" s="34">
        <v>567016</v>
      </c>
      <c r="O48" s="34">
        <v>2116437</v>
      </c>
      <c r="P48" s="9">
        <v>28.79</v>
      </c>
      <c r="Q48" s="9">
        <v>25.54</v>
      </c>
      <c r="R48" s="9">
        <v>23.86</v>
      </c>
      <c r="S48" s="9">
        <v>32.16</v>
      </c>
      <c r="T48" s="33">
        <v>23.32</v>
      </c>
      <c r="U48" s="33">
        <v>16.2</v>
      </c>
      <c r="V48" s="33">
        <v>60.47</v>
      </c>
      <c r="W48" s="33">
        <v>99.23</v>
      </c>
      <c r="X48" s="33">
        <v>103.55</v>
      </c>
      <c r="Y48" s="33">
        <v>90.99</v>
      </c>
      <c r="Z48" s="33">
        <v>100.04</v>
      </c>
    </row>
    <row r="49" spans="1:26" ht="12.75">
      <c r="A49" s="35">
        <v>6</v>
      </c>
      <c r="B49" s="35">
        <v>5</v>
      </c>
      <c r="C49" s="35">
        <v>3</v>
      </c>
      <c r="D49" s="36">
        <v>2</v>
      </c>
      <c r="E49" s="37"/>
      <c r="F49" s="32" t="s">
        <v>86</v>
      </c>
      <c r="G49" s="58" t="s">
        <v>125</v>
      </c>
      <c r="H49" s="34">
        <v>15627636.2</v>
      </c>
      <c r="I49" s="34">
        <v>3427298.2</v>
      </c>
      <c r="J49" s="34">
        <v>3013263</v>
      </c>
      <c r="K49" s="34">
        <v>9187075</v>
      </c>
      <c r="L49" s="34">
        <v>4835077.29</v>
      </c>
      <c r="M49" s="34">
        <v>1142823.29</v>
      </c>
      <c r="N49" s="34">
        <v>789182</v>
      </c>
      <c r="O49" s="34">
        <v>2903072</v>
      </c>
      <c r="P49" s="9">
        <v>30.93</v>
      </c>
      <c r="Q49" s="9">
        <v>33.34</v>
      </c>
      <c r="R49" s="9">
        <v>26.19</v>
      </c>
      <c r="S49" s="9">
        <v>31.59</v>
      </c>
      <c r="T49" s="33">
        <v>23.63</v>
      </c>
      <c r="U49" s="33">
        <v>16.32</v>
      </c>
      <c r="V49" s="33">
        <v>60.04</v>
      </c>
      <c r="W49" s="33">
        <v>97.54</v>
      </c>
      <c r="X49" s="33">
        <v>133.56</v>
      </c>
      <c r="Y49" s="33">
        <v>79.89</v>
      </c>
      <c r="Z49" s="33">
        <v>93.24</v>
      </c>
    </row>
    <row r="50" spans="1:26" ht="12.75">
      <c r="A50" s="35">
        <v>6</v>
      </c>
      <c r="B50" s="35">
        <v>6</v>
      </c>
      <c r="C50" s="35">
        <v>2</v>
      </c>
      <c r="D50" s="36">
        <v>2</v>
      </c>
      <c r="E50" s="37"/>
      <c r="F50" s="32" t="s">
        <v>86</v>
      </c>
      <c r="G50" s="58" t="s">
        <v>126</v>
      </c>
      <c r="H50" s="34">
        <v>13113790.71</v>
      </c>
      <c r="I50" s="34">
        <v>4445804</v>
      </c>
      <c r="J50" s="34">
        <v>2753124.71</v>
      </c>
      <c r="K50" s="34">
        <v>5914862</v>
      </c>
      <c r="L50" s="34">
        <v>3563206.83</v>
      </c>
      <c r="M50" s="34">
        <v>1153024.83</v>
      </c>
      <c r="N50" s="34">
        <v>443057</v>
      </c>
      <c r="O50" s="34">
        <v>1967125</v>
      </c>
      <c r="P50" s="9">
        <v>27.17</v>
      </c>
      <c r="Q50" s="9">
        <v>25.93</v>
      </c>
      <c r="R50" s="9">
        <v>16.09</v>
      </c>
      <c r="S50" s="9">
        <v>33.25</v>
      </c>
      <c r="T50" s="33">
        <v>32.35</v>
      </c>
      <c r="U50" s="33">
        <v>12.43</v>
      </c>
      <c r="V50" s="33">
        <v>55.2</v>
      </c>
      <c r="W50" s="33">
        <v>71.2</v>
      </c>
      <c r="X50" s="33">
        <v>107.52</v>
      </c>
      <c r="Y50" s="33">
        <v>24.45</v>
      </c>
      <c r="Z50" s="33">
        <v>92.78</v>
      </c>
    </row>
    <row r="51" spans="1:26" ht="12.75">
      <c r="A51" s="35">
        <v>6</v>
      </c>
      <c r="B51" s="35">
        <v>8</v>
      </c>
      <c r="C51" s="35">
        <v>3</v>
      </c>
      <c r="D51" s="36">
        <v>2</v>
      </c>
      <c r="E51" s="37"/>
      <c r="F51" s="32" t="s">
        <v>86</v>
      </c>
      <c r="G51" s="58" t="s">
        <v>127</v>
      </c>
      <c r="H51" s="34">
        <v>24286920</v>
      </c>
      <c r="I51" s="34">
        <v>6023263</v>
      </c>
      <c r="J51" s="34">
        <v>10538035</v>
      </c>
      <c r="K51" s="34">
        <v>7725622</v>
      </c>
      <c r="L51" s="34">
        <v>5633656.35</v>
      </c>
      <c r="M51" s="34">
        <v>1313025.92</v>
      </c>
      <c r="N51" s="34">
        <v>1790799.43</v>
      </c>
      <c r="O51" s="34">
        <v>2529831</v>
      </c>
      <c r="P51" s="9">
        <v>23.19</v>
      </c>
      <c r="Q51" s="9">
        <v>21.79</v>
      </c>
      <c r="R51" s="9">
        <v>16.99</v>
      </c>
      <c r="S51" s="9">
        <v>32.74</v>
      </c>
      <c r="T51" s="33">
        <v>23.3</v>
      </c>
      <c r="U51" s="33">
        <v>31.78</v>
      </c>
      <c r="V51" s="33">
        <v>44.9</v>
      </c>
      <c r="W51" s="33">
        <v>117.69</v>
      </c>
      <c r="X51" s="33">
        <v>124.95</v>
      </c>
      <c r="Y51" s="33">
        <v>156.63</v>
      </c>
      <c r="Z51" s="33">
        <v>97.57</v>
      </c>
    </row>
    <row r="52" spans="1:26" ht="12.75">
      <c r="A52" s="35">
        <v>6</v>
      </c>
      <c r="B52" s="35">
        <v>9</v>
      </c>
      <c r="C52" s="35">
        <v>4</v>
      </c>
      <c r="D52" s="36">
        <v>2</v>
      </c>
      <c r="E52" s="37"/>
      <c r="F52" s="32" t="s">
        <v>86</v>
      </c>
      <c r="G52" s="58" t="s">
        <v>128</v>
      </c>
      <c r="H52" s="34">
        <v>26967127.8</v>
      </c>
      <c r="I52" s="34">
        <v>8908193</v>
      </c>
      <c r="J52" s="34">
        <v>6885236.8</v>
      </c>
      <c r="K52" s="34">
        <v>11173698</v>
      </c>
      <c r="L52" s="34">
        <v>7196071.59</v>
      </c>
      <c r="M52" s="34">
        <v>2488505.19</v>
      </c>
      <c r="N52" s="34">
        <v>903983.4</v>
      </c>
      <c r="O52" s="34">
        <v>3803583</v>
      </c>
      <c r="P52" s="9">
        <v>26.68</v>
      </c>
      <c r="Q52" s="9">
        <v>27.93</v>
      </c>
      <c r="R52" s="9">
        <v>13.12</v>
      </c>
      <c r="S52" s="9">
        <v>34.04</v>
      </c>
      <c r="T52" s="33">
        <v>34.58</v>
      </c>
      <c r="U52" s="33">
        <v>12.56</v>
      </c>
      <c r="V52" s="33">
        <v>52.85</v>
      </c>
      <c r="W52" s="33">
        <v>98.08</v>
      </c>
      <c r="X52" s="33">
        <v>105.41</v>
      </c>
      <c r="Y52" s="33">
        <v>83.4</v>
      </c>
      <c r="Z52" s="33">
        <v>97.73</v>
      </c>
    </row>
    <row r="53" spans="1:26" ht="12.75">
      <c r="A53" s="35">
        <v>6</v>
      </c>
      <c r="B53" s="35">
        <v>9</v>
      </c>
      <c r="C53" s="35">
        <v>5</v>
      </c>
      <c r="D53" s="36">
        <v>2</v>
      </c>
      <c r="E53" s="37"/>
      <c r="F53" s="32" t="s">
        <v>86</v>
      </c>
      <c r="G53" s="58" t="s">
        <v>129</v>
      </c>
      <c r="H53" s="34">
        <v>37029608</v>
      </c>
      <c r="I53" s="34">
        <v>13933870</v>
      </c>
      <c r="J53" s="34">
        <v>15091748</v>
      </c>
      <c r="K53" s="34">
        <v>8003990</v>
      </c>
      <c r="L53" s="34">
        <v>8699219.79</v>
      </c>
      <c r="M53" s="34">
        <v>3483094.28</v>
      </c>
      <c r="N53" s="34">
        <v>2245594.51</v>
      </c>
      <c r="O53" s="34">
        <v>2970531</v>
      </c>
      <c r="P53" s="9">
        <v>23.49</v>
      </c>
      <c r="Q53" s="9">
        <v>24.99</v>
      </c>
      <c r="R53" s="9">
        <v>14.87</v>
      </c>
      <c r="S53" s="9">
        <v>37.11</v>
      </c>
      <c r="T53" s="33">
        <v>40.03</v>
      </c>
      <c r="U53" s="33">
        <v>25.81</v>
      </c>
      <c r="V53" s="33">
        <v>34.14</v>
      </c>
      <c r="W53" s="33">
        <v>135.54</v>
      </c>
      <c r="X53" s="33">
        <v>128.77</v>
      </c>
      <c r="Y53" s="33">
        <v>245.34</v>
      </c>
      <c r="Z53" s="33">
        <v>106.17</v>
      </c>
    </row>
    <row r="54" spans="1:26" ht="12.75">
      <c r="A54" s="35">
        <v>6</v>
      </c>
      <c r="B54" s="35">
        <v>5</v>
      </c>
      <c r="C54" s="35">
        <v>4</v>
      </c>
      <c r="D54" s="36">
        <v>2</v>
      </c>
      <c r="E54" s="37"/>
      <c r="F54" s="32" t="s">
        <v>86</v>
      </c>
      <c r="G54" s="58" t="s">
        <v>130</v>
      </c>
      <c r="H54" s="34">
        <v>20147535.3</v>
      </c>
      <c r="I54" s="34">
        <v>4693258</v>
      </c>
      <c r="J54" s="34">
        <v>6263080.3</v>
      </c>
      <c r="K54" s="34">
        <v>9191197</v>
      </c>
      <c r="L54" s="34">
        <v>4573854.84</v>
      </c>
      <c r="M54" s="34">
        <v>897423.29</v>
      </c>
      <c r="N54" s="34">
        <v>722065.55</v>
      </c>
      <c r="O54" s="34">
        <v>2954366</v>
      </c>
      <c r="P54" s="9">
        <v>22.7</v>
      </c>
      <c r="Q54" s="9">
        <v>19.12</v>
      </c>
      <c r="R54" s="9">
        <v>11.52</v>
      </c>
      <c r="S54" s="9">
        <v>32.14</v>
      </c>
      <c r="T54" s="33">
        <v>19.62</v>
      </c>
      <c r="U54" s="33">
        <v>15.78</v>
      </c>
      <c r="V54" s="33">
        <v>64.59</v>
      </c>
      <c r="W54" s="33">
        <v>75.06</v>
      </c>
      <c r="X54" s="33">
        <v>66.01</v>
      </c>
      <c r="Y54" s="33">
        <v>46.79</v>
      </c>
      <c r="Z54" s="33">
        <v>92.59</v>
      </c>
    </row>
    <row r="55" spans="1:26" ht="12.75">
      <c r="A55" s="35">
        <v>6</v>
      </c>
      <c r="B55" s="35">
        <v>2</v>
      </c>
      <c r="C55" s="35">
        <v>6</v>
      </c>
      <c r="D55" s="36">
        <v>2</v>
      </c>
      <c r="E55" s="37"/>
      <c r="F55" s="32" t="s">
        <v>86</v>
      </c>
      <c r="G55" s="58" t="s">
        <v>131</v>
      </c>
      <c r="H55" s="34">
        <v>10294088</v>
      </c>
      <c r="I55" s="34">
        <v>2340692</v>
      </c>
      <c r="J55" s="34">
        <v>2494288</v>
      </c>
      <c r="K55" s="34">
        <v>5459108</v>
      </c>
      <c r="L55" s="34">
        <v>2983594.98</v>
      </c>
      <c r="M55" s="34">
        <v>673458.3</v>
      </c>
      <c r="N55" s="34">
        <v>613243.68</v>
      </c>
      <c r="O55" s="34">
        <v>1696893</v>
      </c>
      <c r="P55" s="9">
        <v>28.98</v>
      </c>
      <c r="Q55" s="9">
        <v>28.77</v>
      </c>
      <c r="R55" s="9">
        <v>24.58</v>
      </c>
      <c r="S55" s="9">
        <v>31.08</v>
      </c>
      <c r="T55" s="33">
        <v>22.57</v>
      </c>
      <c r="U55" s="33">
        <v>20.55</v>
      </c>
      <c r="V55" s="33">
        <v>56.87</v>
      </c>
      <c r="W55" s="33">
        <v>85.59</v>
      </c>
      <c r="X55" s="33">
        <v>69.44</v>
      </c>
      <c r="Y55" s="33">
        <v>92.65</v>
      </c>
      <c r="Z55" s="33">
        <v>91.52</v>
      </c>
    </row>
    <row r="56" spans="1:26" ht="12.75">
      <c r="A56" s="35">
        <v>6</v>
      </c>
      <c r="B56" s="35">
        <v>6</v>
      </c>
      <c r="C56" s="35">
        <v>3</v>
      </c>
      <c r="D56" s="36">
        <v>2</v>
      </c>
      <c r="E56" s="37"/>
      <c r="F56" s="32" t="s">
        <v>86</v>
      </c>
      <c r="G56" s="58" t="s">
        <v>132</v>
      </c>
      <c r="H56" s="34">
        <v>12861981</v>
      </c>
      <c r="I56" s="34">
        <v>2985224.9</v>
      </c>
      <c r="J56" s="34">
        <v>6454957.1</v>
      </c>
      <c r="K56" s="34">
        <v>3421799</v>
      </c>
      <c r="L56" s="34">
        <v>2183268.75</v>
      </c>
      <c r="M56" s="34">
        <v>789411.75</v>
      </c>
      <c r="N56" s="34">
        <v>292033</v>
      </c>
      <c r="O56" s="34">
        <v>1101824</v>
      </c>
      <c r="P56" s="9">
        <v>16.97</v>
      </c>
      <c r="Q56" s="9">
        <v>26.44</v>
      </c>
      <c r="R56" s="9">
        <v>4.52</v>
      </c>
      <c r="S56" s="9">
        <v>32.2</v>
      </c>
      <c r="T56" s="33">
        <v>36.15</v>
      </c>
      <c r="U56" s="33">
        <v>13.37</v>
      </c>
      <c r="V56" s="33">
        <v>50.46</v>
      </c>
      <c r="W56" s="33">
        <v>88.38</v>
      </c>
      <c r="X56" s="33">
        <v>117.78</v>
      </c>
      <c r="Y56" s="33">
        <v>55.85</v>
      </c>
      <c r="Z56" s="33">
        <v>86.27</v>
      </c>
    </row>
    <row r="57" spans="1:26" ht="12.75">
      <c r="A57" s="35">
        <v>6</v>
      </c>
      <c r="B57" s="35">
        <v>7</v>
      </c>
      <c r="C57" s="35">
        <v>4</v>
      </c>
      <c r="D57" s="36">
        <v>2</v>
      </c>
      <c r="E57" s="37"/>
      <c r="F57" s="32" t="s">
        <v>86</v>
      </c>
      <c r="G57" s="58" t="s">
        <v>133</v>
      </c>
      <c r="H57" s="34">
        <v>19067398.88</v>
      </c>
      <c r="I57" s="34">
        <v>4309196.88</v>
      </c>
      <c r="J57" s="34">
        <v>4749871</v>
      </c>
      <c r="K57" s="34">
        <v>10008331</v>
      </c>
      <c r="L57" s="34">
        <v>5426985.65</v>
      </c>
      <c r="M57" s="34">
        <v>1073833.65</v>
      </c>
      <c r="N57" s="34">
        <v>1257684</v>
      </c>
      <c r="O57" s="34">
        <v>3095468</v>
      </c>
      <c r="P57" s="9">
        <v>28.46</v>
      </c>
      <c r="Q57" s="9">
        <v>24.91</v>
      </c>
      <c r="R57" s="9">
        <v>26.47</v>
      </c>
      <c r="S57" s="9">
        <v>30.92</v>
      </c>
      <c r="T57" s="33">
        <v>19.78</v>
      </c>
      <c r="U57" s="33">
        <v>23.17</v>
      </c>
      <c r="V57" s="33">
        <v>57.03</v>
      </c>
      <c r="W57" s="33">
        <v>97.07</v>
      </c>
      <c r="X57" s="33">
        <v>118.75</v>
      </c>
      <c r="Y57" s="33">
        <v>88.48</v>
      </c>
      <c r="Z57" s="33">
        <v>94.8</v>
      </c>
    </row>
    <row r="58" spans="1:26" ht="12.75">
      <c r="A58" s="35">
        <v>6</v>
      </c>
      <c r="B58" s="35">
        <v>20</v>
      </c>
      <c r="C58" s="35">
        <v>2</v>
      </c>
      <c r="D58" s="36">
        <v>2</v>
      </c>
      <c r="E58" s="37"/>
      <c r="F58" s="32" t="s">
        <v>86</v>
      </c>
      <c r="G58" s="58" t="s">
        <v>134</v>
      </c>
      <c r="H58" s="34">
        <v>10686057.51</v>
      </c>
      <c r="I58" s="34">
        <v>3471508</v>
      </c>
      <c r="J58" s="34">
        <v>1919275.51</v>
      </c>
      <c r="K58" s="34">
        <v>5295274</v>
      </c>
      <c r="L58" s="34">
        <v>3205203.92</v>
      </c>
      <c r="M58" s="34">
        <v>969798.92</v>
      </c>
      <c r="N58" s="34">
        <v>433792</v>
      </c>
      <c r="O58" s="34">
        <v>1801613</v>
      </c>
      <c r="P58" s="9">
        <v>29.99</v>
      </c>
      <c r="Q58" s="9">
        <v>27.93</v>
      </c>
      <c r="R58" s="9">
        <v>22.6</v>
      </c>
      <c r="S58" s="9">
        <v>34.02</v>
      </c>
      <c r="T58" s="33">
        <v>30.25</v>
      </c>
      <c r="U58" s="33">
        <v>13.53</v>
      </c>
      <c r="V58" s="33">
        <v>56.2</v>
      </c>
      <c r="W58" s="33">
        <v>88.88</v>
      </c>
      <c r="X58" s="33">
        <v>111.45</v>
      </c>
      <c r="Y58" s="33">
        <v>72.52</v>
      </c>
      <c r="Z58" s="33">
        <v>84.27</v>
      </c>
    </row>
    <row r="59" spans="1:26" ht="12.75">
      <c r="A59" s="35">
        <v>6</v>
      </c>
      <c r="B59" s="35">
        <v>19</v>
      </c>
      <c r="C59" s="35">
        <v>2</v>
      </c>
      <c r="D59" s="36">
        <v>2</v>
      </c>
      <c r="E59" s="37"/>
      <c r="F59" s="32" t="s">
        <v>86</v>
      </c>
      <c r="G59" s="58" t="s">
        <v>135</v>
      </c>
      <c r="H59" s="34">
        <v>11482515.36</v>
      </c>
      <c r="I59" s="34">
        <v>2703558.85</v>
      </c>
      <c r="J59" s="34">
        <v>5189449.51</v>
      </c>
      <c r="K59" s="34">
        <v>3589507</v>
      </c>
      <c r="L59" s="34">
        <v>2142873.78</v>
      </c>
      <c r="M59" s="34">
        <v>628122.78</v>
      </c>
      <c r="N59" s="34">
        <v>420214</v>
      </c>
      <c r="O59" s="34">
        <v>1094537</v>
      </c>
      <c r="P59" s="9">
        <v>18.66</v>
      </c>
      <c r="Q59" s="9">
        <v>23.23</v>
      </c>
      <c r="R59" s="9">
        <v>8.09</v>
      </c>
      <c r="S59" s="9">
        <v>30.49</v>
      </c>
      <c r="T59" s="33">
        <v>29.31</v>
      </c>
      <c r="U59" s="33">
        <v>19.6</v>
      </c>
      <c r="V59" s="33">
        <v>51.07</v>
      </c>
      <c r="W59" s="33">
        <v>88.17</v>
      </c>
      <c r="X59" s="33">
        <v>116.69</v>
      </c>
      <c r="Y59" s="33">
        <v>67.08</v>
      </c>
      <c r="Z59" s="33">
        <v>86.47</v>
      </c>
    </row>
    <row r="60" spans="1:26" ht="12.75">
      <c r="A60" s="35">
        <v>6</v>
      </c>
      <c r="B60" s="35">
        <v>19</v>
      </c>
      <c r="C60" s="35">
        <v>3</v>
      </c>
      <c r="D60" s="36">
        <v>2</v>
      </c>
      <c r="E60" s="37"/>
      <c r="F60" s="32" t="s">
        <v>86</v>
      </c>
      <c r="G60" s="58" t="s">
        <v>136</v>
      </c>
      <c r="H60" s="34">
        <v>11202202</v>
      </c>
      <c r="I60" s="34">
        <v>2817059</v>
      </c>
      <c r="J60" s="34">
        <v>2283633</v>
      </c>
      <c r="K60" s="34">
        <v>6101510</v>
      </c>
      <c r="L60" s="34">
        <v>3162715.93</v>
      </c>
      <c r="M60" s="34">
        <v>680239.84</v>
      </c>
      <c r="N60" s="34">
        <v>514727.09</v>
      </c>
      <c r="O60" s="34">
        <v>1967749</v>
      </c>
      <c r="P60" s="9">
        <v>28.23</v>
      </c>
      <c r="Q60" s="9">
        <v>24.14</v>
      </c>
      <c r="R60" s="9">
        <v>22.53</v>
      </c>
      <c r="S60" s="9">
        <v>32.25</v>
      </c>
      <c r="T60" s="33">
        <v>21.5</v>
      </c>
      <c r="U60" s="33">
        <v>16.27</v>
      </c>
      <c r="V60" s="33">
        <v>62.21</v>
      </c>
      <c r="W60" s="33">
        <v>98.51</v>
      </c>
      <c r="X60" s="33">
        <v>107.63</v>
      </c>
      <c r="Y60" s="33">
        <v>90.41</v>
      </c>
      <c r="Z60" s="33">
        <v>97.93</v>
      </c>
    </row>
    <row r="61" spans="1:26" ht="12.75">
      <c r="A61" s="35">
        <v>6</v>
      </c>
      <c r="B61" s="35">
        <v>4</v>
      </c>
      <c r="C61" s="35">
        <v>3</v>
      </c>
      <c r="D61" s="36">
        <v>2</v>
      </c>
      <c r="E61" s="37"/>
      <c r="F61" s="32" t="s">
        <v>86</v>
      </c>
      <c r="G61" s="58" t="s">
        <v>137</v>
      </c>
      <c r="H61" s="34">
        <v>17177701</v>
      </c>
      <c r="I61" s="34">
        <v>5500062</v>
      </c>
      <c r="J61" s="34">
        <v>6499578</v>
      </c>
      <c r="K61" s="34">
        <v>5178061</v>
      </c>
      <c r="L61" s="34">
        <v>4865249.89</v>
      </c>
      <c r="M61" s="34">
        <v>1392834.89</v>
      </c>
      <c r="N61" s="34">
        <v>1669781</v>
      </c>
      <c r="O61" s="34">
        <v>1802634</v>
      </c>
      <c r="P61" s="9">
        <v>28.32</v>
      </c>
      <c r="Q61" s="9">
        <v>25.32</v>
      </c>
      <c r="R61" s="9">
        <v>25.69</v>
      </c>
      <c r="S61" s="9">
        <v>34.81</v>
      </c>
      <c r="T61" s="33">
        <v>28.62</v>
      </c>
      <c r="U61" s="33">
        <v>34.32</v>
      </c>
      <c r="V61" s="33">
        <v>37.05</v>
      </c>
      <c r="W61" s="33">
        <v>92.69</v>
      </c>
      <c r="X61" s="33">
        <v>106.11</v>
      </c>
      <c r="Y61" s="33">
        <v>87.91</v>
      </c>
      <c r="Z61" s="33">
        <v>88.5</v>
      </c>
    </row>
    <row r="62" spans="1:26" ht="12.75">
      <c r="A62" s="35">
        <v>6</v>
      </c>
      <c r="B62" s="35">
        <v>4</v>
      </c>
      <c r="C62" s="35">
        <v>4</v>
      </c>
      <c r="D62" s="36">
        <v>2</v>
      </c>
      <c r="E62" s="37"/>
      <c r="F62" s="32" t="s">
        <v>86</v>
      </c>
      <c r="G62" s="58" t="s">
        <v>89</v>
      </c>
      <c r="H62" s="34">
        <v>28791935</v>
      </c>
      <c r="I62" s="34">
        <v>12633133</v>
      </c>
      <c r="J62" s="34">
        <v>5062890</v>
      </c>
      <c r="K62" s="34">
        <v>11095912</v>
      </c>
      <c r="L62" s="34">
        <v>7719387.23</v>
      </c>
      <c r="M62" s="34">
        <v>2592156.89</v>
      </c>
      <c r="N62" s="34">
        <v>1464428.34</v>
      </c>
      <c r="O62" s="34">
        <v>3662802</v>
      </c>
      <c r="P62" s="9">
        <v>26.81</v>
      </c>
      <c r="Q62" s="9">
        <v>20.51</v>
      </c>
      <c r="R62" s="9">
        <v>28.92</v>
      </c>
      <c r="S62" s="9">
        <v>33.01</v>
      </c>
      <c r="T62" s="33">
        <v>33.57</v>
      </c>
      <c r="U62" s="33">
        <v>18.97</v>
      </c>
      <c r="V62" s="33">
        <v>47.44</v>
      </c>
      <c r="W62" s="33">
        <v>97.97</v>
      </c>
      <c r="X62" s="33">
        <v>109.14</v>
      </c>
      <c r="Y62" s="33">
        <v>107.86</v>
      </c>
      <c r="Z62" s="33">
        <v>88.34</v>
      </c>
    </row>
    <row r="63" spans="1:26" ht="12.75">
      <c r="A63" s="35">
        <v>6</v>
      </c>
      <c r="B63" s="35">
        <v>6</v>
      </c>
      <c r="C63" s="35">
        <v>4</v>
      </c>
      <c r="D63" s="36">
        <v>2</v>
      </c>
      <c r="E63" s="37"/>
      <c r="F63" s="32" t="s">
        <v>86</v>
      </c>
      <c r="G63" s="58" t="s">
        <v>138</v>
      </c>
      <c r="H63" s="34">
        <v>24254228.05</v>
      </c>
      <c r="I63" s="34">
        <v>5662975</v>
      </c>
      <c r="J63" s="34">
        <v>7784984.05</v>
      </c>
      <c r="K63" s="34">
        <v>10806269</v>
      </c>
      <c r="L63" s="34">
        <v>6012806.6</v>
      </c>
      <c r="M63" s="34">
        <v>1422946.6</v>
      </c>
      <c r="N63" s="34">
        <v>1123888</v>
      </c>
      <c r="O63" s="34">
        <v>3465972</v>
      </c>
      <c r="P63" s="9">
        <v>24.79</v>
      </c>
      <c r="Q63" s="9">
        <v>25.12</v>
      </c>
      <c r="R63" s="9">
        <v>14.43</v>
      </c>
      <c r="S63" s="9">
        <v>32.07</v>
      </c>
      <c r="T63" s="33">
        <v>23.66</v>
      </c>
      <c r="U63" s="33">
        <v>18.69</v>
      </c>
      <c r="V63" s="33">
        <v>57.64</v>
      </c>
      <c r="W63" s="33">
        <v>87.34</v>
      </c>
      <c r="X63" s="33">
        <v>115.46</v>
      </c>
      <c r="Y63" s="33">
        <v>55.47</v>
      </c>
      <c r="Z63" s="33">
        <v>95.59</v>
      </c>
    </row>
    <row r="64" spans="1:26" ht="12.75">
      <c r="A64" s="35">
        <v>6</v>
      </c>
      <c r="B64" s="35">
        <v>9</v>
      </c>
      <c r="C64" s="35">
        <v>6</v>
      </c>
      <c r="D64" s="36">
        <v>2</v>
      </c>
      <c r="E64" s="37"/>
      <c r="F64" s="32" t="s">
        <v>86</v>
      </c>
      <c r="G64" s="58" t="s">
        <v>139</v>
      </c>
      <c r="H64" s="34">
        <v>23295068.5</v>
      </c>
      <c r="I64" s="34">
        <v>6513403.08</v>
      </c>
      <c r="J64" s="34">
        <v>6582290.42</v>
      </c>
      <c r="K64" s="34">
        <v>10199375</v>
      </c>
      <c r="L64" s="34">
        <v>6085075.51</v>
      </c>
      <c r="M64" s="34">
        <v>1875788.51</v>
      </c>
      <c r="N64" s="34">
        <v>818257</v>
      </c>
      <c r="O64" s="34">
        <v>3391030</v>
      </c>
      <c r="P64" s="9">
        <v>26.12</v>
      </c>
      <c r="Q64" s="9">
        <v>28.79</v>
      </c>
      <c r="R64" s="9">
        <v>12.43</v>
      </c>
      <c r="S64" s="9">
        <v>33.24</v>
      </c>
      <c r="T64" s="33">
        <v>30.82</v>
      </c>
      <c r="U64" s="33">
        <v>13.44</v>
      </c>
      <c r="V64" s="33">
        <v>55.72</v>
      </c>
      <c r="W64" s="33">
        <v>102.06</v>
      </c>
      <c r="X64" s="33">
        <v>124.23</v>
      </c>
      <c r="Y64" s="33">
        <v>89.36</v>
      </c>
      <c r="Z64" s="33">
        <v>95.89</v>
      </c>
    </row>
    <row r="65" spans="1:26" ht="12.75">
      <c r="A65" s="35">
        <v>6</v>
      </c>
      <c r="B65" s="35">
        <v>13</v>
      </c>
      <c r="C65" s="35">
        <v>2</v>
      </c>
      <c r="D65" s="36">
        <v>2</v>
      </c>
      <c r="E65" s="37"/>
      <c r="F65" s="32" t="s">
        <v>86</v>
      </c>
      <c r="G65" s="58" t="s">
        <v>140</v>
      </c>
      <c r="H65" s="34">
        <v>19090790</v>
      </c>
      <c r="I65" s="34">
        <v>4906850</v>
      </c>
      <c r="J65" s="34">
        <v>8728957</v>
      </c>
      <c r="K65" s="34">
        <v>5454983</v>
      </c>
      <c r="L65" s="34">
        <v>3229733.6</v>
      </c>
      <c r="M65" s="34">
        <v>835475.6</v>
      </c>
      <c r="N65" s="34">
        <v>627284</v>
      </c>
      <c r="O65" s="34">
        <v>1766974</v>
      </c>
      <c r="P65" s="9">
        <v>16.91</v>
      </c>
      <c r="Q65" s="9">
        <v>17.02</v>
      </c>
      <c r="R65" s="9">
        <v>7.18</v>
      </c>
      <c r="S65" s="9">
        <v>32.39</v>
      </c>
      <c r="T65" s="33">
        <v>25.86</v>
      </c>
      <c r="U65" s="33">
        <v>19.42</v>
      </c>
      <c r="V65" s="33">
        <v>54.7</v>
      </c>
      <c r="W65" s="33">
        <v>85.56</v>
      </c>
      <c r="X65" s="33">
        <v>114.33</v>
      </c>
      <c r="Y65" s="33">
        <v>57.29</v>
      </c>
      <c r="Z65" s="33">
        <v>90.66</v>
      </c>
    </row>
    <row r="66" spans="1:26" ht="12.75">
      <c r="A66" s="35">
        <v>6</v>
      </c>
      <c r="B66" s="35">
        <v>14</v>
      </c>
      <c r="C66" s="35">
        <v>3</v>
      </c>
      <c r="D66" s="36">
        <v>2</v>
      </c>
      <c r="E66" s="37"/>
      <c r="F66" s="32" t="s">
        <v>86</v>
      </c>
      <c r="G66" s="58" t="s">
        <v>141</v>
      </c>
      <c r="H66" s="34">
        <v>16264628</v>
      </c>
      <c r="I66" s="34">
        <v>4119716</v>
      </c>
      <c r="J66" s="34">
        <v>6379560</v>
      </c>
      <c r="K66" s="34">
        <v>5765352</v>
      </c>
      <c r="L66" s="34">
        <v>3438550.68</v>
      </c>
      <c r="M66" s="34">
        <v>1061099.96</v>
      </c>
      <c r="N66" s="34">
        <v>436932.72</v>
      </c>
      <c r="O66" s="34">
        <v>1940518</v>
      </c>
      <c r="P66" s="9">
        <v>21.14</v>
      </c>
      <c r="Q66" s="9">
        <v>25.75</v>
      </c>
      <c r="R66" s="9">
        <v>6.84</v>
      </c>
      <c r="S66" s="9">
        <v>33.65</v>
      </c>
      <c r="T66" s="33">
        <v>30.85</v>
      </c>
      <c r="U66" s="33">
        <v>12.7</v>
      </c>
      <c r="V66" s="33">
        <v>56.43</v>
      </c>
      <c r="W66" s="33">
        <v>107.93</v>
      </c>
      <c r="X66" s="33">
        <v>138.62</v>
      </c>
      <c r="Y66" s="33">
        <v>87.38</v>
      </c>
      <c r="Z66" s="33">
        <v>101.05</v>
      </c>
    </row>
    <row r="67" spans="1:26" ht="12.75">
      <c r="A67" s="35">
        <v>6</v>
      </c>
      <c r="B67" s="35">
        <v>1</v>
      </c>
      <c r="C67" s="35">
        <v>5</v>
      </c>
      <c r="D67" s="36">
        <v>2</v>
      </c>
      <c r="E67" s="37"/>
      <c r="F67" s="32" t="s">
        <v>86</v>
      </c>
      <c r="G67" s="58" t="s">
        <v>142</v>
      </c>
      <c r="H67" s="34">
        <v>26674563.14</v>
      </c>
      <c r="I67" s="34">
        <v>7879352.59</v>
      </c>
      <c r="J67" s="34">
        <v>11885372.55</v>
      </c>
      <c r="K67" s="34">
        <v>6909838</v>
      </c>
      <c r="L67" s="34">
        <v>4630303.58</v>
      </c>
      <c r="M67" s="34">
        <v>1712423.58</v>
      </c>
      <c r="N67" s="34">
        <v>658927</v>
      </c>
      <c r="O67" s="34">
        <v>2258953</v>
      </c>
      <c r="P67" s="9">
        <v>17.35</v>
      </c>
      <c r="Q67" s="9">
        <v>21.73</v>
      </c>
      <c r="R67" s="9">
        <v>5.54</v>
      </c>
      <c r="S67" s="9">
        <v>32.69</v>
      </c>
      <c r="T67" s="33">
        <v>36.98</v>
      </c>
      <c r="U67" s="33">
        <v>14.23</v>
      </c>
      <c r="V67" s="33">
        <v>48.78</v>
      </c>
      <c r="W67" s="33">
        <v>103.87</v>
      </c>
      <c r="X67" s="33">
        <v>118.66</v>
      </c>
      <c r="Y67" s="33">
        <v>104.51</v>
      </c>
      <c r="Z67" s="33">
        <v>94.75</v>
      </c>
    </row>
    <row r="68" spans="1:26" ht="12.75">
      <c r="A68" s="35">
        <v>6</v>
      </c>
      <c r="B68" s="35">
        <v>18</v>
      </c>
      <c r="C68" s="35">
        <v>3</v>
      </c>
      <c r="D68" s="36">
        <v>2</v>
      </c>
      <c r="E68" s="37"/>
      <c r="F68" s="32" t="s">
        <v>86</v>
      </c>
      <c r="G68" s="58" t="s">
        <v>143</v>
      </c>
      <c r="H68" s="34">
        <v>9365590.8</v>
      </c>
      <c r="I68" s="34">
        <v>3090929</v>
      </c>
      <c r="J68" s="34">
        <v>1986337.8</v>
      </c>
      <c r="K68" s="34">
        <v>4288324</v>
      </c>
      <c r="L68" s="34">
        <v>2622647.88</v>
      </c>
      <c r="M68" s="34">
        <v>740674.48</v>
      </c>
      <c r="N68" s="34">
        <v>479039.4</v>
      </c>
      <c r="O68" s="34">
        <v>1402934</v>
      </c>
      <c r="P68" s="9">
        <v>28</v>
      </c>
      <c r="Q68" s="9">
        <v>23.96</v>
      </c>
      <c r="R68" s="9">
        <v>24.11</v>
      </c>
      <c r="S68" s="9">
        <v>32.71</v>
      </c>
      <c r="T68" s="33">
        <v>28.24</v>
      </c>
      <c r="U68" s="33">
        <v>18.26</v>
      </c>
      <c r="V68" s="33">
        <v>53.49</v>
      </c>
      <c r="W68" s="33">
        <v>67.9</v>
      </c>
      <c r="X68" s="33">
        <v>119.17</v>
      </c>
      <c r="Y68" s="33">
        <v>29.07</v>
      </c>
      <c r="Z68" s="33">
        <v>88.06</v>
      </c>
    </row>
    <row r="69" spans="1:26" ht="12.75">
      <c r="A69" s="35">
        <v>6</v>
      </c>
      <c r="B69" s="35">
        <v>9</v>
      </c>
      <c r="C69" s="35">
        <v>7</v>
      </c>
      <c r="D69" s="36">
        <v>2</v>
      </c>
      <c r="E69" s="37"/>
      <c r="F69" s="32" t="s">
        <v>86</v>
      </c>
      <c r="G69" s="58" t="s">
        <v>144</v>
      </c>
      <c r="H69" s="34">
        <v>38829562.54</v>
      </c>
      <c r="I69" s="34">
        <v>22082642.54</v>
      </c>
      <c r="J69" s="34">
        <v>7270650</v>
      </c>
      <c r="K69" s="34">
        <v>9476270</v>
      </c>
      <c r="L69" s="34">
        <v>11268986.1</v>
      </c>
      <c r="M69" s="34">
        <v>6562216.1</v>
      </c>
      <c r="N69" s="34">
        <v>1172136</v>
      </c>
      <c r="O69" s="34">
        <v>3534634</v>
      </c>
      <c r="P69" s="9">
        <v>29.02</v>
      </c>
      <c r="Q69" s="9">
        <v>29.71</v>
      </c>
      <c r="R69" s="9">
        <v>16.12</v>
      </c>
      <c r="S69" s="9">
        <v>37.29</v>
      </c>
      <c r="T69" s="33">
        <v>58.23</v>
      </c>
      <c r="U69" s="33">
        <v>10.4</v>
      </c>
      <c r="V69" s="33">
        <v>31.36</v>
      </c>
      <c r="W69" s="33">
        <v>104.89</v>
      </c>
      <c r="X69" s="33">
        <v>132.75</v>
      </c>
      <c r="Y69" s="33">
        <v>54.71</v>
      </c>
      <c r="Z69" s="33">
        <v>96.62</v>
      </c>
    </row>
    <row r="70" spans="1:26" ht="12.75">
      <c r="A70" s="35">
        <v>6</v>
      </c>
      <c r="B70" s="35">
        <v>8</v>
      </c>
      <c r="C70" s="35">
        <v>4</v>
      </c>
      <c r="D70" s="36">
        <v>2</v>
      </c>
      <c r="E70" s="37"/>
      <c r="F70" s="32" t="s">
        <v>86</v>
      </c>
      <c r="G70" s="58" t="s">
        <v>145</v>
      </c>
      <c r="H70" s="34">
        <v>9259457</v>
      </c>
      <c r="I70" s="34">
        <v>2506607</v>
      </c>
      <c r="J70" s="34">
        <v>3188568</v>
      </c>
      <c r="K70" s="34">
        <v>3564282</v>
      </c>
      <c r="L70" s="34">
        <v>2597494.55</v>
      </c>
      <c r="M70" s="34">
        <v>584447.51</v>
      </c>
      <c r="N70" s="34">
        <v>887496.04</v>
      </c>
      <c r="O70" s="34">
        <v>1125551</v>
      </c>
      <c r="P70" s="9">
        <v>28.05</v>
      </c>
      <c r="Q70" s="9">
        <v>23.31</v>
      </c>
      <c r="R70" s="9">
        <v>27.83</v>
      </c>
      <c r="S70" s="9">
        <v>31.57</v>
      </c>
      <c r="T70" s="33">
        <v>22.5</v>
      </c>
      <c r="U70" s="33">
        <v>34.16</v>
      </c>
      <c r="V70" s="33">
        <v>43.33</v>
      </c>
      <c r="W70" s="33">
        <v>111.4</v>
      </c>
      <c r="X70" s="33">
        <v>100.73</v>
      </c>
      <c r="Y70" s="33">
        <v>152.4</v>
      </c>
      <c r="Z70" s="33">
        <v>96.27</v>
      </c>
    </row>
    <row r="71" spans="1:26" ht="12.75">
      <c r="A71" s="35">
        <v>6</v>
      </c>
      <c r="B71" s="35">
        <v>12</v>
      </c>
      <c r="C71" s="35">
        <v>2</v>
      </c>
      <c r="D71" s="36">
        <v>2</v>
      </c>
      <c r="E71" s="37"/>
      <c r="F71" s="32" t="s">
        <v>86</v>
      </c>
      <c r="G71" s="58" t="s">
        <v>146</v>
      </c>
      <c r="H71" s="34">
        <v>19916178</v>
      </c>
      <c r="I71" s="34">
        <v>3562039</v>
      </c>
      <c r="J71" s="34">
        <v>5786205</v>
      </c>
      <c r="K71" s="34">
        <v>10567934</v>
      </c>
      <c r="L71" s="34">
        <v>5998282.67</v>
      </c>
      <c r="M71" s="34">
        <v>1022648.67</v>
      </c>
      <c r="N71" s="34">
        <v>1628597</v>
      </c>
      <c r="O71" s="34">
        <v>3347037</v>
      </c>
      <c r="P71" s="9">
        <v>30.11</v>
      </c>
      <c r="Q71" s="9">
        <v>28.7</v>
      </c>
      <c r="R71" s="9">
        <v>28.14</v>
      </c>
      <c r="S71" s="9">
        <v>31.67</v>
      </c>
      <c r="T71" s="33">
        <v>17.04</v>
      </c>
      <c r="U71" s="33">
        <v>27.15</v>
      </c>
      <c r="V71" s="33">
        <v>55.79</v>
      </c>
      <c r="W71" s="33">
        <v>108.36</v>
      </c>
      <c r="X71" s="33">
        <v>122.25</v>
      </c>
      <c r="Y71" s="33">
        <v>124.24</v>
      </c>
      <c r="Z71" s="33">
        <v>98.79</v>
      </c>
    </row>
    <row r="72" spans="1:26" ht="12.75">
      <c r="A72" s="35">
        <v>6</v>
      </c>
      <c r="B72" s="35">
        <v>3</v>
      </c>
      <c r="C72" s="35">
        <v>6</v>
      </c>
      <c r="D72" s="36">
        <v>2</v>
      </c>
      <c r="E72" s="37"/>
      <c r="F72" s="32" t="s">
        <v>86</v>
      </c>
      <c r="G72" s="58" t="s">
        <v>147</v>
      </c>
      <c r="H72" s="34">
        <v>12877038.45</v>
      </c>
      <c r="I72" s="34">
        <v>4722436.15</v>
      </c>
      <c r="J72" s="34">
        <v>2911251.3</v>
      </c>
      <c r="K72" s="34">
        <v>5243351</v>
      </c>
      <c r="L72" s="34">
        <v>3632901.93</v>
      </c>
      <c r="M72" s="34">
        <v>1061236.28</v>
      </c>
      <c r="N72" s="34">
        <v>819985.65</v>
      </c>
      <c r="O72" s="34">
        <v>1751680</v>
      </c>
      <c r="P72" s="9">
        <v>28.21</v>
      </c>
      <c r="Q72" s="9">
        <v>22.47</v>
      </c>
      <c r="R72" s="9">
        <v>28.16</v>
      </c>
      <c r="S72" s="9">
        <v>33.4</v>
      </c>
      <c r="T72" s="33">
        <v>29.21</v>
      </c>
      <c r="U72" s="33">
        <v>22.57</v>
      </c>
      <c r="V72" s="33">
        <v>48.21</v>
      </c>
      <c r="W72" s="33">
        <v>81.06</v>
      </c>
      <c r="X72" s="33">
        <v>117.5</v>
      </c>
      <c r="Y72" s="33">
        <v>45.87</v>
      </c>
      <c r="Z72" s="33">
        <v>97.81</v>
      </c>
    </row>
    <row r="73" spans="1:26" ht="12.75">
      <c r="A73" s="35">
        <v>6</v>
      </c>
      <c r="B73" s="35">
        <v>8</v>
      </c>
      <c r="C73" s="35">
        <v>5</v>
      </c>
      <c r="D73" s="36">
        <v>2</v>
      </c>
      <c r="E73" s="37"/>
      <c r="F73" s="32" t="s">
        <v>86</v>
      </c>
      <c r="G73" s="58" t="s">
        <v>148</v>
      </c>
      <c r="H73" s="34">
        <v>17961453</v>
      </c>
      <c r="I73" s="34">
        <v>5167392</v>
      </c>
      <c r="J73" s="34">
        <v>3399889</v>
      </c>
      <c r="K73" s="34">
        <v>9394172</v>
      </c>
      <c r="L73" s="34">
        <v>5778434.65</v>
      </c>
      <c r="M73" s="34">
        <v>1641465.1</v>
      </c>
      <c r="N73" s="34">
        <v>1070181.55</v>
      </c>
      <c r="O73" s="34">
        <v>3066788</v>
      </c>
      <c r="P73" s="9">
        <v>32.17</v>
      </c>
      <c r="Q73" s="9">
        <v>31.76</v>
      </c>
      <c r="R73" s="9">
        <v>31.47</v>
      </c>
      <c r="S73" s="9">
        <v>32.64</v>
      </c>
      <c r="T73" s="33">
        <v>28.4</v>
      </c>
      <c r="U73" s="33">
        <v>18.52</v>
      </c>
      <c r="V73" s="33">
        <v>53.07</v>
      </c>
      <c r="W73" s="33">
        <v>113.18</v>
      </c>
      <c r="X73" s="33">
        <v>144.59</v>
      </c>
      <c r="Y73" s="33">
        <v>120.58</v>
      </c>
      <c r="Z73" s="33">
        <v>99.48</v>
      </c>
    </row>
    <row r="74" spans="1:26" ht="12.75">
      <c r="A74" s="35">
        <v>6</v>
      </c>
      <c r="B74" s="35">
        <v>12</v>
      </c>
      <c r="C74" s="35">
        <v>3</v>
      </c>
      <c r="D74" s="36">
        <v>2</v>
      </c>
      <c r="E74" s="37"/>
      <c r="F74" s="32" t="s">
        <v>86</v>
      </c>
      <c r="G74" s="58" t="s">
        <v>149</v>
      </c>
      <c r="H74" s="34">
        <v>18031780.46</v>
      </c>
      <c r="I74" s="34">
        <v>4097789.81</v>
      </c>
      <c r="J74" s="34">
        <v>6268749.65</v>
      </c>
      <c r="K74" s="34">
        <v>7665241</v>
      </c>
      <c r="L74" s="34">
        <v>4375243.25</v>
      </c>
      <c r="M74" s="34">
        <v>1010563.59</v>
      </c>
      <c r="N74" s="34">
        <v>889532.66</v>
      </c>
      <c r="O74" s="34">
        <v>2475147</v>
      </c>
      <c r="P74" s="9">
        <v>24.26</v>
      </c>
      <c r="Q74" s="9">
        <v>24.66</v>
      </c>
      <c r="R74" s="9">
        <v>14.18</v>
      </c>
      <c r="S74" s="9">
        <v>32.29</v>
      </c>
      <c r="T74" s="33">
        <v>23.09</v>
      </c>
      <c r="U74" s="33">
        <v>20.33</v>
      </c>
      <c r="V74" s="33">
        <v>56.57</v>
      </c>
      <c r="W74" s="33">
        <v>100.62</v>
      </c>
      <c r="X74" s="33">
        <v>127.95</v>
      </c>
      <c r="Y74" s="33">
        <v>94.44</v>
      </c>
      <c r="Z74" s="33">
        <v>94.59</v>
      </c>
    </row>
    <row r="75" spans="1:26" ht="12.75">
      <c r="A75" s="35">
        <v>6</v>
      </c>
      <c r="B75" s="35">
        <v>15</v>
      </c>
      <c r="C75" s="35">
        <v>4</v>
      </c>
      <c r="D75" s="36">
        <v>2</v>
      </c>
      <c r="E75" s="37"/>
      <c r="F75" s="32" t="s">
        <v>86</v>
      </c>
      <c r="G75" s="58" t="s">
        <v>150</v>
      </c>
      <c r="H75" s="34">
        <v>23997547</v>
      </c>
      <c r="I75" s="34">
        <v>5611156</v>
      </c>
      <c r="J75" s="34">
        <v>6417475</v>
      </c>
      <c r="K75" s="34">
        <v>11968916</v>
      </c>
      <c r="L75" s="34">
        <v>6524059.63</v>
      </c>
      <c r="M75" s="34">
        <v>1450143.63</v>
      </c>
      <c r="N75" s="34">
        <v>1124704</v>
      </c>
      <c r="O75" s="34">
        <v>3949212</v>
      </c>
      <c r="P75" s="9">
        <v>27.18</v>
      </c>
      <c r="Q75" s="9">
        <v>25.84</v>
      </c>
      <c r="R75" s="9">
        <v>17.52</v>
      </c>
      <c r="S75" s="9">
        <v>32.99</v>
      </c>
      <c r="T75" s="33">
        <v>22.22</v>
      </c>
      <c r="U75" s="33">
        <v>17.23</v>
      </c>
      <c r="V75" s="33">
        <v>60.53</v>
      </c>
      <c r="W75" s="33">
        <v>93.83</v>
      </c>
      <c r="X75" s="33">
        <v>108.03</v>
      </c>
      <c r="Y75" s="33">
        <v>77.73</v>
      </c>
      <c r="Z75" s="33">
        <v>94.84</v>
      </c>
    </row>
    <row r="76" spans="1:26" ht="12.75">
      <c r="A76" s="35">
        <v>6</v>
      </c>
      <c r="B76" s="35">
        <v>16</v>
      </c>
      <c r="C76" s="35">
        <v>2</v>
      </c>
      <c r="D76" s="36">
        <v>2</v>
      </c>
      <c r="E76" s="37"/>
      <c r="F76" s="32" t="s">
        <v>86</v>
      </c>
      <c r="G76" s="58" t="s">
        <v>151</v>
      </c>
      <c r="H76" s="34">
        <v>20511941</v>
      </c>
      <c r="I76" s="34">
        <v>5523979</v>
      </c>
      <c r="J76" s="34">
        <v>3997832</v>
      </c>
      <c r="K76" s="34">
        <v>10990130</v>
      </c>
      <c r="L76" s="34">
        <v>6595684.87</v>
      </c>
      <c r="M76" s="34">
        <v>1745819.25</v>
      </c>
      <c r="N76" s="34">
        <v>1270171.62</v>
      </c>
      <c r="O76" s="34">
        <v>3579694</v>
      </c>
      <c r="P76" s="9">
        <v>32.15</v>
      </c>
      <c r="Q76" s="9">
        <v>31.6</v>
      </c>
      <c r="R76" s="9">
        <v>31.77</v>
      </c>
      <c r="S76" s="9">
        <v>32.57</v>
      </c>
      <c r="T76" s="33">
        <v>26.46</v>
      </c>
      <c r="U76" s="33">
        <v>19.25</v>
      </c>
      <c r="V76" s="33">
        <v>54.27</v>
      </c>
      <c r="W76" s="33">
        <v>92.98</v>
      </c>
      <c r="X76" s="33">
        <v>147.98</v>
      </c>
      <c r="Y76" s="33">
        <v>56.21</v>
      </c>
      <c r="Z76" s="33">
        <v>97.95</v>
      </c>
    </row>
    <row r="77" spans="1:26" ht="12.75">
      <c r="A77" s="35">
        <v>6</v>
      </c>
      <c r="B77" s="35">
        <v>1</v>
      </c>
      <c r="C77" s="35">
        <v>6</v>
      </c>
      <c r="D77" s="36">
        <v>2</v>
      </c>
      <c r="E77" s="37"/>
      <c r="F77" s="32" t="s">
        <v>86</v>
      </c>
      <c r="G77" s="58" t="s">
        <v>152</v>
      </c>
      <c r="H77" s="34">
        <v>11904923</v>
      </c>
      <c r="I77" s="34">
        <v>4007415</v>
      </c>
      <c r="J77" s="34">
        <v>2938720</v>
      </c>
      <c r="K77" s="34">
        <v>4958788</v>
      </c>
      <c r="L77" s="34">
        <v>3006786.66</v>
      </c>
      <c r="M77" s="34">
        <v>881778.66</v>
      </c>
      <c r="N77" s="34">
        <v>499455</v>
      </c>
      <c r="O77" s="34">
        <v>1625553</v>
      </c>
      <c r="P77" s="9">
        <v>25.25</v>
      </c>
      <c r="Q77" s="9">
        <v>22</v>
      </c>
      <c r="R77" s="9">
        <v>16.99</v>
      </c>
      <c r="S77" s="9">
        <v>32.78</v>
      </c>
      <c r="T77" s="33">
        <v>29.32</v>
      </c>
      <c r="U77" s="33">
        <v>16.61</v>
      </c>
      <c r="V77" s="33">
        <v>54.06</v>
      </c>
      <c r="W77" s="33">
        <v>88.57</v>
      </c>
      <c r="X77" s="33">
        <v>100.93</v>
      </c>
      <c r="Y77" s="33">
        <v>76.03</v>
      </c>
      <c r="Z77" s="33">
        <v>87.2</v>
      </c>
    </row>
    <row r="78" spans="1:26" ht="12.75">
      <c r="A78" s="35">
        <v>6</v>
      </c>
      <c r="B78" s="35">
        <v>15</v>
      </c>
      <c r="C78" s="35">
        <v>5</v>
      </c>
      <c r="D78" s="36">
        <v>2</v>
      </c>
      <c r="E78" s="37"/>
      <c r="F78" s="32" t="s">
        <v>86</v>
      </c>
      <c r="G78" s="58" t="s">
        <v>153</v>
      </c>
      <c r="H78" s="34">
        <v>13981884</v>
      </c>
      <c r="I78" s="34">
        <v>3894327.74</v>
      </c>
      <c r="J78" s="34">
        <v>2740129.26</v>
      </c>
      <c r="K78" s="34">
        <v>7347427</v>
      </c>
      <c r="L78" s="34">
        <v>3946358.51</v>
      </c>
      <c r="M78" s="34">
        <v>955477.51</v>
      </c>
      <c r="N78" s="34">
        <v>571432</v>
      </c>
      <c r="O78" s="34">
        <v>2419449</v>
      </c>
      <c r="P78" s="9">
        <v>28.22</v>
      </c>
      <c r="Q78" s="9">
        <v>24.53</v>
      </c>
      <c r="R78" s="9">
        <v>20.85</v>
      </c>
      <c r="S78" s="9">
        <v>32.92</v>
      </c>
      <c r="T78" s="33">
        <v>24.21</v>
      </c>
      <c r="U78" s="33">
        <v>14.47</v>
      </c>
      <c r="V78" s="33">
        <v>61.3</v>
      </c>
      <c r="W78" s="33">
        <v>103.29</v>
      </c>
      <c r="X78" s="33">
        <v>137.51</v>
      </c>
      <c r="Y78" s="33">
        <v>91.27</v>
      </c>
      <c r="Z78" s="33">
        <v>96.79</v>
      </c>
    </row>
    <row r="79" spans="1:26" ht="12.75">
      <c r="A79" s="35">
        <v>6</v>
      </c>
      <c r="B79" s="35">
        <v>20</v>
      </c>
      <c r="C79" s="35">
        <v>3</v>
      </c>
      <c r="D79" s="36">
        <v>2</v>
      </c>
      <c r="E79" s="37"/>
      <c r="F79" s="32" t="s">
        <v>86</v>
      </c>
      <c r="G79" s="58" t="s">
        <v>154</v>
      </c>
      <c r="H79" s="34">
        <v>14866953.88</v>
      </c>
      <c r="I79" s="34">
        <v>6569564</v>
      </c>
      <c r="J79" s="34">
        <v>2415821.88</v>
      </c>
      <c r="K79" s="34">
        <v>5881568</v>
      </c>
      <c r="L79" s="34">
        <v>4330827.48</v>
      </c>
      <c r="M79" s="34">
        <v>965269.73</v>
      </c>
      <c r="N79" s="34">
        <v>1407614.75</v>
      </c>
      <c r="O79" s="34">
        <v>1957943</v>
      </c>
      <c r="P79" s="9">
        <v>29.13</v>
      </c>
      <c r="Q79" s="9">
        <v>14.69</v>
      </c>
      <c r="R79" s="9">
        <v>58.26</v>
      </c>
      <c r="S79" s="9">
        <v>33.28</v>
      </c>
      <c r="T79" s="33">
        <v>22.28</v>
      </c>
      <c r="U79" s="33">
        <v>32.5</v>
      </c>
      <c r="V79" s="33">
        <v>45.2</v>
      </c>
      <c r="W79" s="33">
        <v>101.86</v>
      </c>
      <c r="X79" s="33">
        <v>107.6</v>
      </c>
      <c r="Y79" s="33">
        <v>121.69</v>
      </c>
      <c r="Z79" s="33">
        <v>89.09</v>
      </c>
    </row>
    <row r="80" spans="1:26" ht="12.75">
      <c r="A80" s="35">
        <v>6</v>
      </c>
      <c r="B80" s="35">
        <v>9</v>
      </c>
      <c r="C80" s="35">
        <v>8</v>
      </c>
      <c r="D80" s="36">
        <v>2</v>
      </c>
      <c r="E80" s="37"/>
      <c r="F80" s="32" t="s">
        <v>86</v>
      </c>
      <c r="G80" s="58" t="s">
        <v>155</v>
      </c>
      <c r="H80" s="34">
        <v>29460691.44</v>
      </c>
      <c r="I80" s="34">
        <v>18574153.8</v>
      </c>
      <c r="J80" s="34">
        <v>5418007.64</v>
      </c>
      <c r="K80" s="34">
        <v>5468530</v>
      </c>
      <c r="L80" s="34">
        <v>8672748.21</v>
      </c>
      <c r="M80" s="34">
        <v>5332587.21</v>
      </c>
      <c r="N80" s="34">
        <v>1236881</v>
      </c>
      <c r="O80" s="34">
        <v>2103280</v>
      </c>
      <c r="P80" s="9">
        <v>29.43</v>
      </c>
      <c r="Q80" s="9">
        <v>28.7</v>
      </c>
      <c r="R80" s="9">
        <v>22.82</v>
      </c>
      <c r="S80" s="9">
        <v>38.46</v>
      </c>
      <c r="T80" s="33">
        <v>61.48</v>
      </c>
      <c r="U80" s="33">
        <v>14.26</v>
      </c>
      <c r="V80" s="33">
        <v>24.25</v>
      </c>
      <c r="W80" s="33">
        <v>115.88</v>
      </c>
      <c r="X80" s="33">
        <v>123.41</v>
      </c>
      <c r="Y80" s="33">
        <v>113.48</v>
      </c>
      <c r="Z80" s="33">
        <v>101.44</v>
      </c>
    </row>
    <row r="81" spans="1:26" ht="12.75">
      <c r="A81" s="35">
        <v>6</v>
      </c>
      <c r="B81" s="35">
        <v>1</v>
      </c>
      <c r="C81" s="35">
        <v>7</v>
      </c>
      <c r="D81" s="36">
        <v>2</v>
      </c>
      <c r="E81" s="37"/>
      <c r="F81" s="32" t="s">
        <v>86</v>
      </c>
      <c r="G81" s="58" t="s">
        <v>156</v>
      </c>
      <c r="H81" s="34">
        <v>21244346.44</v>
      </c>
      <c r="I81" s="34">
        <v>4311392</v>
      </c>
      <c r="J81" s="34">
        <v>10985737.44</v>
      </c>
      <c r="K81" s="34">
        <v>5947217</v>
      </c>
      <c r="L81" s="34">
        <v>4566980.79</v>
      </c>
      <c r="M81" s="34">
        <v>981841.69</v>
      </c>
      <c r="N81" s="34">
        <v>1590695.1</v>
      </c>
      <c r="O81" s="34">
        <v>1994444</v>
      </c>
      <c r="P81" s="9">
        <v>21.49</v>
      </c>
      <c r="Q81" s="9">
        <v>22.77</v>
      </c>
      <c r="R81" s="9">
        <v>14.47</v>
      </c>
      <c r="S81" s="9">
        <v>33.53</v>
      </c>
      <c r="T81" s="33">
        <v>21.49</v>
      </c>
      <c r="U81" s="33">
        <v>34.83</v>
      </c>
      <c r="V81" s="33">
        <v>43.67</v>
      </c>
      <c r="W81" s="33">
        <v>130.13</v>
      </c>
      <c r="X81" s="33">
        <v>115.48</v>
      </c>
      <c r="Y81" s="33">
        <v>301.86</v>
      </c>
      <c r="Z81" s="33">
        <v>93.53</v>
      </c>
    </row>
    <row r="82" spans="1:26" ht="12.75">
      <c r="A82" s="35">
        <v>6</v>
      </c>
      <c r="B82" s="35">
        <v>14</v>
      </c>
      <c r="C82" s="35">
        <v>5</v>
      </c>
      <c r="D82" s="36">
        <v>2</v>
      </c>
      <c r="E82" s="37"/>
      <c r="F82" s="32" t="s">
        <v>86</v>
      </c>
      <c r="G82" s="58" t="s">
        <v>157</v>
      </c>
      <c r="H82" s="34">
        <v>27893780</v>
      </c>
      <c r="I82" s="34">
        <v>11997987</v>
      </c>
      <c r="J82" s="34">
        <v>7199342</v>
      </c>
      <c r="K82" s="34">
        <v>8696451</v>
      </c>
      <c r="L82" s="34">
        <v>8344594.56</v>
      </c>
      <c r="M82" s="34">
        <v>4004506.23</v>
      </c>
      <c r="N82" s="34">
        <v>1347894.33</v>
      </c>
      <c r="O82" s="34">
        <v>2992194</v>
      </c>
      <c r="P82" s="9">
        <v>29.91</v>
      </c>
      <c r="Q82" s="9">
        <v>33.37</v>
      </c>
      <c r="R82" s="9">
        <v>18.72</v>
      </c>
      <c r="S82" s="9">
        <v>34.4</v>
      </c>
      <c r="T82" s="33">
        <v>47.98</v>
      </c>
      <c r="U82" s="33">
        <v>16.15</v>
      </c>
      <c r="V82" s="33">
        <v>35.85</v>
      </c>
      <c r="W82" s="33">
        <v>113.01</v>
      </c>
      <c r="X82" s="33">
        <v>155.25</v>
      </c>
      <c r="Y82" s="33">
        <v>85.01</v>
      </c>
      <c r="Z82" s="33">
        <v>92.96</v>
      </c>
    </row>
    <row r="83" spans="1:26" ht="12.75">
      <c r="A83" s="35">
        <v>6</v>
      </c>
      <c r="B83" s="35">
        <v>6</v>
      </c>
      <c r="C83" s="35">
        <v>5</v>
      </c>
      <c r="D83" s="36">
        <v>2</v>
      </c>
      <c r="E83" s="37"/>
      <c r="F83" s="32" t="s">
        <v>86</v>
      </c>
      <c r="G83" s="58" t="s">
        <v>90</v>
      </c>
      <c r="H83" s="34">
        <v>26516714</v>
      </c>
      <c r="I83" s="34">
        <v>14607567</v>
      </c>
      <c r="J83" s="34">
        <v>4683983</v>
      </c>
      <c r="K83" s="34">
        <v>7225164</v>
      </c>
      <c r="L83" s="34">
        <v>7166812.44</v>
      </c>
      <c r="M83" s="34">
        <v>3645145.84</v>
      </c>
      <c r="N83" s="34">
        <v>887007.6</v>
      </c>
      <c r="O83" s="34">
        <v>2634659</v>
      </c>
      <c r="P83" s="9">
        <v>27.02</v>
      </c>
      <c r="Q83" s="9">
        <v>24.95</v>
      </c>
      <c r="R83" s="9">
        <v>18.93</v>
      </c>
      <c r="S83" s="9">
        <v>36.46</v>
      </c>
      <c r="T83" s="33">
        <v>50.86</v>
      </c>
      <c r="U83" s="33">
        <v>12.37</v>
      </c>
      <c r="V83" s="33">
        <v>36.76</v>
      </c>
      <c r="W83" s="33">
        <v>101.61</v>
      </c>
      <c r="X83" s="33">
        <v>104.2</v>
      </c>
      <c r="Y83" s="33">
        <v>98.97</v>
      </c>
      <c r="Z83" s="33">
        <v>99.09</v>
      </c>
    </row>
    <row r="84" spans="1:26" ht="12.75">
      <c r="A84" s="35">
        <v>6</v>
      </c>
      <c r="B84" s="35">
        <v>6</v>
      </c>
      <c r="C84" s="35">
        <v>6</v>
      </c>
      <c r="D84" s="36">
        <v>2</v>
      </c>
      <c r="E84" s="37"/>
      <c r="F84" s="32" t="s">
        <v>86</v>
      </c>
      <c r="G84" s="58" t="s">
        <v>158</v>
      </c>
      <c r="H84" s="34">
        <v>12438708.51</v>
      </c>
      <c r="I84" s="34">
        <v>4142125.57</v>
      </c>
      <c r="J84" s="34">
        <v>4260638.94</v>
      </c>
      <c r="K84" s="34">
        <v>4035944</v>
      </c>
      <c r="L84" s="34">
        <v>3414908.16</v>
      </c>
      <c r="M84" s="34">
        <v>1281810.16</v>
      </c>
      <c r="N84" s="34">
        <v>844055</v>
      </c>
      <c r="O84" s="34">
        <v>1289043</v>
      </c>
      <c r="P84" s="9">
        <v>27.45</v>
      </c>
      <c r="Q84" s="9">
        <v>30.94</v>
      </c>
      <c r="R84" s="9">
        <v>19.81</v>
      </c>
      <c r="S84" s="9">
        <v>31.93</v>
      </c>
      <c r="T84" s="33">
        <v>37.53</v>
      </c>
      <c r="U84" s="33">
        <v>24.71</v>
      </c>
      <c r="V84" s="33">
        <v>37.74</v>
      </c>
      <c r="W84" s="33">
        <v>120.31</v>
      </c>
      <c r="X84" s="33">
        <v>176.43</v>
      </c>
      <c r="Y84" s="33">
        <v>140.43</v>
      </c>
      <c r="Z84" s="33">
        <v>85.32</v>
      </c>
    </row>
    <row r="85" spans="1:26" ht="12.75">
      <c r="A85" s="35">
        <v>6</v>
      </c>
      <c r="B85" s="35">
        <v>7</v>
      </c>
      <c r="C85" s="35">
        <v>5</v>
      </c>
      <c r="D85" s="36">
        <v>2</v>
      </c>
      <c r="E85" s="37"/>
      <c r="F85" s="32" t="s">
        <v>86</v>
      </c>
      <c r="G85" s="58" t="s">
        <v>91</v>
      </c>
      <c r="H85" s="34">
        <v>24597017</v>
      </c>
      <c r="I85" s="34">
        <v>7123220</v>
      </c>
      <c r="J85" s="34">
        <v>10293905</v>
      </c>
      <c r="K85" s="34">
        <v>7179892</v>
      </c>
      <c r="L85" s="34">
        <v>4893586.34</v>
      </c>
      <c r="M85" s="34">
        <v>1741426.34</v>
      </c>
      <c r="N85" s="34">
        <v>690140</v>
      </c>
      <c r="O85" s="34">
        <v>2462020</v>
      </c>
      <c r="P85" s="9">
        <v>19.89</v>
      </c>
      <c r="Q85" s="9">
        <v>24.44</v>
      </c>
      <c r="R85" s="9">
        <v>6.7</v>
      </c>
      <c r="S85" s="9">
        <v>34.29</v>
      </c>
      <c r="T85" s="33">
        <v>35.58</v>
      </c>
      <c r="U85" s="33">
        <v>14.1</v>
      </c>
      <c r="V85" s="33">
        <v>50.31</v>
      </c>
      <c r="W85" s="33">
        <v>91.33</v>
      </c>
      <c r="X85" s="33">
        <v>119.07</v>
      </c>
      <c r="Y85" s="33">
        <v>62.07</v>
      </c>
      <c r="Z85" s="33">
        <v>88.43</v>
      </c>
    </row>
    <row r="86" spans="1:26" ht="12.75">
      <c r="A86" s="35">
        <v>6</v>
      </c>
      <c r="B86" s="35">
        <v>18</v>
      </c>
      <c r="C86" s="35">
        <v>4</v>
      </c>
      <c r="D86" s="36">
        <v>2</v>
      </c>
      <c r="E86" s="37"/>
      <c r="F86" s="32" t="s">
        <v>86</v>
      </c>
      <c r="G86" s="58" t="s">
        <v>159</v>
      </c>
      <c r="H86" s="34">
        <v>9034161.92</v>
      </c>
      <c r="I86" s="34">
        <v>2692514.94</v>
      </c>
      <c r="J86" s="34">
        <v>2175138.98</v>
      </c>
      <c r="K86" s="34">
        <v>4166508</v>
      </c>
      <c r="L86" s="34">
        <v>2619186.09</v>
      </c>
      <c r="M86" s="34">
        <v>674733.95</v>
      </c>
      <c r="N86" s="34">
        <v>570265.14</v>
      </c>
      <c r="O86" s="34">
        <v>1374187</v>
      </c>
      <c r="P86" s="9">
        <v>28.99</v>
      </c>
      <c r="Q86" s="9">
        <v>25.05</v>
      </c>
      <c r="R86" s="9">
        <v>26.21</v>
      </c>
      <c r="S86" s="9">
        <v>32.98</v>
      </c>
      <c r="T86" s="33">
        <v>25.76</v>
      </c>
      <c r="U86" s="33">
        <v>21.77</v>
      </c>
      <c r="V86" s="33">
        <v>52.46</v>
      </c>
      <c r="W86" s="33">
        <v>85.62</v>
      </c>
      <c r="X86" s="33">
        <v>115.3</v>
      </c>
      <c r="Y86" s="33">
        <v>63.68</v>
      </c>
      <c r="Z86" s="33">
        <v>87.05</v>
      </c>
    </row>
    <row r="87" spans="1:26" ht="12.75">
      <c r="A87" s="35">
        <v>6</v>
      </c>
      <c r="B87" s="35">
        <v>9</v>
      </c>
      <c r="C87" s="35">
        <v>9</v>
      </c>
      <c r="D87" s="36">
        <v>2</v>
      </c>
      <c r="E87" s="37"/>
      <c r="F87" s="32" t="s">
        <v>86</v>
      </c>
      <c r="G87" s="58" t="s">
        <v>160</v>
      </c>
      <c r="H87" s="34">
        <v>11035933.81</v>
      </c>
      <c r="I87" s="34">
        <v>3890697.33</v>
      </c>
      <c r="J87" s="34">
        <v>2002836.48</v>
      </c>
      <c r="K87" s="34">
        <v>5142400</v>
      </c>
      <c r="L87" s="34">
        <v>3303781.97</v>
      </c>
      <c r="M87" s="34">
        <v>1219702.15</v>
      </c>
      <c r="N87" s="34">
        <v>422376.82</v>
      </c>
      <c r="O87" s="34">
        <v>1661703</v>
      </c>
      <c r="P87" s="9">
        <v>29.93</v>
      </c>
      <c r="Q87" s="9">
        <v>31.34</v>
      </c>
      <c r="R87" s="9">
        <v>21.08</v>
      </c>
      <c r="S87" s="9">
        <v>32.31</v>
      </c>
      <c r="T87" s="33">
        <v>36.91</v>
      </c>
      <c r="U87" s="33">
        <v>12.78</v>
      </c>
      <c r="V87" s="33">
        <v>50.29</v>
      </c>
      <c r="W87" s="33">
        <v>91.14</v>
      </c>
      <c r="X87" s="33">
        <v>133.08</v>
      </c>
      <c r="Y87" s="33">
        <v>57.85</v>
      </c>
      <c r="Z87" s="33">
        <v>83.99</v>
      </c>
    </row>
    <row r="88" spans="1:26" ht="12.75">
      <c r="A88" s="35">
        <v>6</v>
      </c>
      <c r="B88" s="35">
        <v>11</v>
      </c>
      <c r="C88" s="35">
        <v>4</v>
      </c>
      <c r="D88" s="36">
        <v>2</v>
      </c>
      <c r="E88" s="37"/>
      <c r="F88" s="32" t="s">
        <v>86</v>
      </c>
      <c r="G88" s="58" t="s">
        <v>161</v>
      </c>
      <c r="H88" s="34">
        <v>31212215.6</v>
      </c>
      <c r="I88" s="34">
        <v>7187416</v>
      </c>
      <c r="J88" s="34">
        <v>6353287.6</v>
      </c>
      <c r="K88" s="34">
        <v>17671512</v>
      </c>
      <c r="L88" s="34">
        <v>9670697.11</v>
      </c>
      <c r="M88" s="34">
        <v>2282880.93</v>
      </c>
      <c r="N88" s="34">
        <v>1503820.18</v>
      </c>
      <c r="O88" s="34">
        <v>5883996</v>
      </c>
      <c r="P88" s="9">
        <v>30.98</v>
      </c>
      <c r="Q88" s="9">
        <v>31.76</v>
      </c>
      <c r="R88" s="9">
        <v>23.66</v>
      </c>
      <c r="S88" s="9">
        <v>33.29</v>
      </c>
      <c r="T88" s="33">
        <v>23.6</v>
      </c>
      <c r="U88" s="33">
        <v>15.55</v>
      </c>
      <c r="V88" s="33">
        <v>60.84</v>
      </c>
      <c r="W88" s="33">
        <v>107.43</v>
      </c>
      <c r="X88" s="33">
        <v>144.05</v>
      </c>
      <c r="Y88" s="33">
        <v>100.47</v>
      </c>
      <c r="Z88" s="33">
        <v>99.39</v>
      </c>
    </row>
    <row r="89" spans="1:26" ht="12.75">
      <c r="A89" s="35">
        <v>6</v>
      </c>
      <c r="B89" s="35">
        <v>2</v>
      </c>
      <c r="C89" s="35">
        <v>8</v>
      </c>
      <c r="D89" s="36">
        <v>2</v>
      </c>
      <c r="E89" s="37"/>
      <c r="F89" s="32" t="s">
        <v>86</v>
      </c>
      <c r="G89" s="58" t="s">
        <v>162</v>
      </c>
      <c r="H89" s="34">
        <v>25294877</v>
      </c>
      <c r="I89" s="34">
        <v>5748669</v>
      </c>
      <c r="J89" s="34">
        <v>9656732</v>
      </c>
      <c r="K89" s="34">
        <v>9889476</v>
      </c>
      <c r="L89" s="34">
        <v>6187021.33</v>
      </c>
      <c r="M89" s="34">
        <v>2131602.33</v>
      </c>
      <c r="N89" s="34">
        <v>765459</v>
      </c>
      <c r="O89" s="34">
        <v>3289960</v>
      </c>
      <c r="P89" s="9">
        <v>24.45</v>
      </c>
      <c r="Q89" s="9">
        <v>37.07</v>
      </c>
      <c r="R89" s="9">
        <v>7.92</v>
      </c>
      <c r="S89" s="9">
        <v>33.26</v>
      </c>
      <c r="T89" s="33">
        <v>34.45</v>
      </c>
      <c r="U89" s="33">
        <v>12.37</v>
      </c>
      <c r="V89" s="33">
        <v>53.17</v>
      </c>
      <c r="W89" s="33">
        <v>112.36</v>
      </c>
      <c r="X89" s="33">
        <v>180.52</v>
      </c>
      <c r="Y89" s="33">
        <v>87.76</v>
      </c>
      <c r="Z89" s="33">
        <v>95.26</v>
      </c>
    </row>
    <row r="90" spans="1:26" ht="12.75">
      <c r="A90" s="35">
        <v>6</v>
      </c>
      <c r="B90" s="35">
        <v>14</v>
      </c>
      <c r="C90" s="35">
        <v>6</v>
      </c>
      <c r="D90" s="36">
        <v>2</v>
      </c>
      <c r="E90" s="37"/>
      <c r="F90" s="32" t="s">
        <v>86</v>
      </c>
      <c r="G90" s="58" t="s">
        <v>163</v>
      </c>
      <c r="H90" s="34">
        <v>23786621.85</v>
      </c>
      <c r="I90" s="34">
        <v>8098563.16</v>
      </c>
      <c r="J90" s="34">
        <v>6927855.69</v>
      </c>
      <c r="K90" s="34">
        <v>8760203</v>
      </c>
      <c r="L90" s="34">
        <v>6168750.43</v>
      </c>
      <c r="M90" s="34">
        <v>2308445.01</v>
      </c>
      <c r="N90" s="34">
        <v>908435.42</v>
      </c>
      <c r="O90" s="34">
        <v>2951870</v>
      </c>
      <c r="P90" s="9">
        <v>25.93</v>
      </c>
      <c r="Q90" s="9">
        <v>28.5</v>
      </c>
      <c r="R90" s="9">
        <v>13.11</v>
      </c>
      <c r="S90" s="9">
        <v>33.69</v>
      </c>
      <c r="T90" s="33">
        <v>37.42</v>
      </c>
      <c r="U90" s="33">
        <v>14.72</v>
      </c>
      <c r="V90" s="33">
        <v>47.85</v>
      </c>
      <c r="W90" s="33">
        <v>97.23</v>
      </c>
      <c r="X90" s="33">
        <v>119.19</v>
      </c>
      <c r="Y90" s="33">
        <v>66.09</v>
      </c>
      <c r="Z90" s="33">
        <v>97.32</v>
      </c>
    </row>
    <row r="91" spans="1:26" ht="12.75">
      <c r="A91" s="35">
        <v>6</v>
      </c>
      <c r="B91" s="35">
        <v>1</v>
      </c>
      <c r="C91" s="35">
        <v>8</v>
      </c>
      <c r="D91" s="36">
        <v>2</v>
      </c>
      <c r="E91" s="37"/>
      <c r="F91" s="32" t="s">
        <v>86</v>
      </c>
      <c r="G91" s="58" t="s">
        <v>164</v>
      </c>
      <c r="H91" s="34">
        <v>13200403</v>
      </c>
      <c r="I91" s="34">
        <v>3707525</v>
      </c>
      <c r="J91" s="34">
        <v>2844100</v>
      </c>
      <c r="K91" s="34">
        <v>6648778</v>
      </c>
      <c r="L91" s="34">
        <v>4108926.36</v>
      </c>
      <c r="M91" s="34">
        <v>913163.36</v>
      </c>
      <c r="N91" s="34">
        <v>1060375</v>
      </c>
      <c r="O91" s="34">
        <v>2135388</v>
      </c>
      <c r="P91" s="9">
        <v>31.12</v>
      </c>
      <c r="Q91" s="9">
        <v>24.62</v>
      </c>
      <c r="R91" s="9">
        <v>37.28</v>
      </c>
      <c r="S91" s="9">
        <v>32.11</v>
      </c>
      <c r="T91" s="33">
        <v>22.22</v>
      </c>
      <c r="U91" s="33">
        <v>25.8</v>
      </c>
      <c r="V91" s="33">
        <v>51.96</v>
      </c>
      <c r="W91" s="33">
        <v>110.9</v>
      </c>
      <c r="X91" s="33">
        <v>110.65</v>
      </c>
      <c r="Y91" s="33">
        <v>169.97</v>
      </c>
      <c r="Z91" s="33">
        <v>94.65</v>
      </c>
    </row>
    <row r="92" spans="1:26" ht="12.75">
      <c r="A92" s="35">
        <v>6</v>
      </c>
      <c r="B92" s="35">
        <v>3</v>
      </c>
      <c r="C92" s="35">
        <v>7</v>
      </c>
      <c r="D92" s="36">
        <v>2</v>
      </c>
      <c r="E92" s="37"/>
      <c r="F92" s="32" t="s">
        <v>86</v>
      </c>
      <c r="G92" s="58" t="s">
        <v>165</v>
      </c>
      <c r="H92" s="34">
        <v>16324647.93</v>
      </c>
      <c r="I92" s="34">
        <v>3385821</v>
      </c>
      <c r="J92" s="34">
        <v>9048182.93</v>
      </c>
      <c r="K92" s="34">
        <v>3890644</v>
      </c>
      <c r="L92" s="34">
        <v>2825444.52</v>
      </c>
      <c r="M92" s="34">
        <v>933988</v>
      </c>
      <c r="N92" s="34">
        <v>556402.52</v>
      </c>
      <c r="O92" s="34">
        <v>1335054</v>
      </c>
      <c r="P92" s="9">
        <v>17.3</v>
      </c>
      <c r="Q92" s="9">
        <v>27.58</v>
      </c>
      <c r="R92" s="9">
        <v>6.14</v>
      </c>
      <c r="S92" s="9">
        <v>34.31</v>
      </c>
      <c r="T92" s="33">
        <v>33.05</v>
      </c>
      <c r="U92" s="33">
        <v>19.69</v>
      </c>
      <c r="V92" s="33">
        <v>47.25</v>
      </c>
      <c r="W92" s="33">
        <v>89.26</v>
      </c>
      <c r="X92" s="33">
        <v>121.96</v>
      </c>
      <c r="Y92" s="33">
        <v>74.09</v>
      </c>
      <c r="Z92" s="33">
        <v>80.99</v>
      </c>
    </row>
    <row r="93" spans="1:26" ht="12.75">
      <c r="A93" s="35">
        <v>6</v>
      </c>
      <c r="B93" s="35">
        <v>8</v>
      </c>
      <c r="C93" s="35">
        <v>7</v>
      </c>
      <c r="D93" s="36">
        <v>2</v>
      </c>
      <c r="E93" s="37"/>
      <c r="F93" s="32" t="s">
        <v>86</v>
      </c>
      <c r="G93" s="58" t="s">
        <v>92</v>
      </c>
      <c r="H93" s="34">
        <v>33154313</v>
      </c>
      <c r="I93" s="34">
        <v>14577768.84</v>
      </c>
      <c r="J93" s="34">
        <v>8260288.16</v>
      </c>
      <c r="K93" s="34">
        <v>10316256</v>
      </c>
      <c r="L93" s="34">
        <v>8230459.3</v>
      </c>
      <c r="M93" s="34">
        <v>3456273.3</v>
      </c>
      <c r="N93" s="34">
        <v>1317939</v>
      </c>
      <c r="O93" s="34">
        <v>3456247</v>
      </c>
      <c r="P93" s="9">
        <v>24.82</v>
      </c>
      <c r="Q93" s="9">
        <v>23.7</v>
      </c>
      <c r="R93" s="9">
        <v>15.95</v>
      </c>
      <c r="S93" s="9">
        <v>33.5</v>
      </c>
      <c r="T93" s="33">
        <v>41.99</v>
      </c>
      <c r="U93" s="33">
        <v>16.01</v>
      </c>
      <c r="V93" s="33">
        <v>41.99</v>
      </c>
      <c r="W93" s="33">
        <v>84.05</v>
      </c>
      <c r="X93" s="33">
        <v>72.5</v>
      </c>
      <c r="Y93" s="33">
        <v>91.59</v>
      </c>
      <c r="Z93" s="33">
        <v>96.38</v>
      </c>
    </row>
    <row r="94" spans="1:26" ht="12.75">
      <c r="A94" s="35">
        <v>6</v>
      </c>
      <c r="B94" s="35">
        <v>18</v>
      </c>
      <c r="C94" s="35">
        <v>5</v>
      </c>
      <c r="D94" s="36">
        <v>2</v>
      </c>
      <c r="E94" s="37"/>
      <c r="F94" s="32" t="s">
        <v>86</v>
      </c>
      <c r="G94" s="58" t="s">
        <v>166</v>
      </c>
      <c r="H94" s="34">
        <v>21845670</v>
      </c>
      <c r="I94" s="34">
        <v>10966213</v>
      </c>
      <c r="J94" s="34">
        <v>4199006</v>
      </c>
      <c r="K94" s="34">
        <v>6680451</v>
      </c>
      <c r="L94" s="34">
        <v>5343772.49</v>
      </c>
      <c r="M94" s="34">
        <v>1764371.24</v>
      </c>
      <c r="N94" s="34">
        <v>1248904.25</v>
      </c>
      <c r="O94" s="34">
        <v>2330497</v>
      </c>
      <c r="P94" s="9">
        <v>24.46</v>
      </c>
      <c r="Q94" s="9">
        <v>16.08</v>
      </c>
      <c r="R94" s="9">
        <v>29.74</v>
      </c>
      <c r="S94" s="9">
        <v>34.88</v>
      </c>
      <c r="T94" s="33">
        <v>33.01</v>
      </c>
      <c r="U94" s="33">
        <v>23.37</v>
      </c>
      <c r="V94" s="33">
        <v>43.61</v>
      </c>
      <c r="W94" s="33">
        <v>92.69</v>
      </c>
      <c r="X94" s="33">
        <v>105.12</v>
      </c>
      <c r="Y94" s="33">
        <v>89.76</v>
      </c>
      <c r="Z94" s="33">
        <v>86.47</v>
      </c>
    </row>
    <row r="95" spans="1:26" ht="12.75">
      <c r="A95" s="35">
        <v>6</v>
      </c>
      <c r="B95" s="35">
        <v>10</v>
      </c>
      <c r="C95" s="35">
        <v>2</v>
      </c>
      <c r="D95" s="36">
        <v>2</v>
      </c>
      <c r="E95" s="37"/>
      <c r="F95" s="32" t="s">
        <v>86</v>
      </c>
      <c r="G95" s="58" t="s">
        <v>167</v>
      </c>
      <c r="H95" s="34">
        <v>19915802.03</v>
      </c>
      <c r="I95" s="34">
        <v>10551934.8</v>
      </c>
      <c r="J95" s="34">
        <v>3939335.23</v>
      </c>
      <c r="K95" s="34">
        <v>5424532</v>
      </c>
      <c r="L95" s="34">
        <v>5770041.03</v>
      </c>
      <c r="M95" s="34">
        <v>2312834.61</v>
      </c>
      <c r="N95" s="34">
        <v>1477433.42</v>
      </c>
      <c r="O95" s="34">
        <v>1979773</v>
      </c>
      <c r="P95" s="9">
        <v>28.97</v>
      </c>
      <c r="Q95" s="9">
        <v>21.91</v>
      </c>
      <c r="R95" s="9">
        <v>37.5</v>
      </c>
      <c r="S95" s="9">
        <v>36.49</v>
      </c>
      <c r="T95" s="33">
        <v>40.08</v>
      </c>
      <c r="U95" s="33">
        <v>25.6</v>
      </c>
      <c r="V95" s="33">
        <v>34.31</v>
      </c>
      <c r="W95" s="33">
        <v>94.59</v>
      </c>
      <c r="X95" s="33">
        <v>72.05</v>
      </c>
      <c r="Y95" s="33">
        <v>155.77</v>
      </c>
      <c r="Z95" s="33">
        <v>101.98</v>
      </c>
    </row>
    <row r="96" spans="1:26" ht="12.75">
      <c r="A96" s="35">
        <v>6</v>
      </c>
      <c r="B96" s="35">
        <v>20</v>
      </c>
      <c r="C96" s="35">
        <v>5</v>
      </c>
      <c r="D96" s="36">
        <v>2</v>
      </c>
      <c r="E96" s="37"/>
      <c r="F96" s="32" t="s">
        <v>86</v>
      </c>
      <c r="G96" s="58" t="s">
        <v>168</v>
      </c>
      <c r="H96" s="34">
        <v>16234431.28</v>
      </c>
      <c r="I96" s="34">
        <v>4003824</v>
      </c>
      <c r="J96" s="34">
        <v>3242931.28</v>
      </c>
      <c r="K96" s="34">
        <v>8987676</v>
      </c>
      <c r="L96" s="34">
        <v>4998910.48</v>
      </c>
      <c r="M96" s="34">
        <v>1120304.61</v>
      </c>
      <c r="N96" s="34">
        <v>912520.87</v>
      </c>
      <c r="O96" s="34">
        <v>2966085</v>
      </c>
      <c r="P96" s="9">
        <v>30.79</v>
      </c>
      <c r="Q96" s="9">
        <v>27.98</v>
      </c>
      <c r="R96" s="9">
        <v>28.13</v>
      </c>
      <c r="S96" s="9">
        <v>33</v>
      </c>
      <c r="T96" s="33">
        <v>22.41</v>
      </c>
      <c r="U96" s="33">
        <v>18.25</v>
      </c>
      <c r="V96" s="33">
        <v>59.33</v>
      </c>
      <c r="W96" s="33">
        <v>95.32</v>
      </c>
      <c r="X96" s="33">
        <v>119.17</v>
      </c>
      <c r="Y96" s="33">
        <v>78.35</v>
      </c>
      <c r="Z96" s="33">
        <v>94.48</v>
      </c>
    </row>
    <row r="97" spans="1:26" ht="12.75">
      <c r="A97" s="35">
        <v>6</v>
      </c>
      <c r="B97" s="35">
        <v>12</v>
      </c>
      <c r="C97" s="35">
        <v>4</v>
      </c>
      <c r="D97" s="36">
        <v>2</v>
      </c>
      <c r="E97" s="37"/>
      <c r="F97" s="32" t="s">
        <v>86</v>
      </c>
      <c r="G97" s="58" t="s">
        <v>169</v>
      </c>
      <c r="H97" s="34">
        <v>14836656</v>
      </c>
      <c r="I97" s="34">
        <v>4434771</v>
      </c>
      <c r="J97" s="34">
        <v>3356882</v>
      </c>
      <c r="K97" s="34">
        <v>7045003</v>
      </c>
      <c r="L97" s="34">
        <v>3957069.31</v>
      </c>
      <c r="M97" s="34">
        <v>1080981.31</v>
      </c>
      <c r="N97" s="34">
        <v>615599</v>
      </c>
      <c r="O97" s="34">
        <v>2260489</v>
      </c>
      <c r="P97" s="9">
        <v>26.67</v>
      </c>
      <c r="Q97" s="9">
        <v>24.37</v>
      </c>
      <c r="R97" s="9">
        <v>18.33</v>
      </c>
      <c r="S97" s="9">
        <v>32.08</v>
      </c>
      <c r="T97" s="33">
        <v>27.31</v>
      </c>
      <c r="U97" s="33">
        <v>15.55</v>
      </c>
      <c r="V97" s="33">
        <v>57.12</v>
      </c>
      <c r="W97" s="33">
        <v>100.31</v>
      </c>
      <c r="X97" s="33">
        <v>126.78</v>
      </c>
      <c r="Y97" s="33">
        <v>85.77</v>
      </c>
      <c r="Z97" s="33">
        <v>95.2</v>
      </c>
    </row>
    <row r="98" spans="1:26" ht="12.75">
      <c r="A98" s="35">
        <v>6</v>
      </c>
      <c r="B98" s="35">
        <v>1</v>
      </c>
      <c r="C98" s="35">
        <v>9</v>
      </c>
      <c r="D98" s="36">
        <v>2</v>
      </c>
      <c r="E98" s="37"/>
      <c r="F98" s="32" t="s">
        <v>86</v>
      </c>
      <c r="G98" s="58" t="s">
        <v>170</v>
      </c>
      <c r="H98" s="34">
        <v>15359141</v>
      </c>
      <c r="I98" s="34">
        <v>4727770</v>
      </c>
      <c r="J98" s="34">
        <v>3260967</v>
      </c>
      <c r="K98" s="34">
        <v>7370404</v>
      </c>
      <c r="L98" s="34">
        <v>4128113.88</v>
      </c>
      <c r="M98" s="34">
        <v>1163216.83</v>
      </c>
      <c r="N98" s="34">
        <v>561375.05</v>
      </c>
      <c r="O98" s="34">
        <v>2403522</v>
      </c>
      <c r="P98" s="9">
        <v>26.87</v>
      </c>
      <c r="Q98" s="9">
        <v>24.6</v>
      </c>
      <c r="R98" s="9">
        <v>17.21</v>
      </c>
      <c r="S98" s="9">
        <v>32.61</v>
      </c>
      <c r="T98" s="33">
        <v>28.17</v>
      </c>
      <c r="U98" s="33">
        <v>13.59</v>
      </c>
      <c r="V98" s="33">
        <v>58.22</v>
      </c>
      <c r="W98" s="33">
        <v>97.77</v>
      </c>
      <c r="X98" s="33">
        <v>116.52</v>
      </c>
      <c r="Y98" s="33">
        <v>91.75</v>
      </c>
      <c r="Z98" s="33">
        <v>92.01</v>
      </c>
    </row>
    <row r="99" spans="1:26" ht="12.75">
      <c r="A99" s="35">
        <v>6</v>
      </c>
      <c r="B99" s="35">
        <v>6</v>
      </c>
      <c r="C99" s="35">
        <v>7</v>
      </c>
      <c r="D99" s="36">
        <v>2</v>
      </c>
      <c r="E99" s="37"/>
      <c r="F99" s="32" t="s">
        <v>86</v>
      </c>
      <c r="G99" s="58" t="s">
        <v>171</v>
      </c>
      <c r="H99" s="34">
        <v>17383632.82</v>
      </c>
      <c r="I99" s="34">
        <v>3335114</v>
      </c>
      <c r="J99" s="34">
        <v>9498645.82</v>
      </c>
      <c r="K99" s="34">
        <v>4549873</v>
      </c>
      <c r="L99" s="34">
        <v>2961589.47</v>
      </c>
      <c r="M99" s="34">
        <v>870233.05</v>
      </c>
      <c r="N99" s="34">
        <v>565082.42</v>
      </c>
      <c r="O99" s="34">
        <v>1526274</v>
      </c>
      <c r="P99" s="9">
        <v>17.03</v>
      </c>
      <c r="Q99" s="9">
        <v>26.09</v>
      </c>
      <c r="R99" s="9">
        <v>5.94</v>
      </c>
      <c r="S99" s="9">
        <v>33.54</v>
      </c>
      <c r="T99" s="33">
        <v>29.38</v>
      </c>
      <c r="U99" s="33">
        <v>19.08</v>
      </c>
      <c r="V99" s="33">
        <v>51.53</v>
      </c>
      <c r="W99" s="33">
        <v>84.16</v>
      </c>
      <c r="X99" s="33">
        <v>109.91</v>
      </c>
      <c r="Y99" s="33">
        <v>56.12</v>
      </c>
      <c r="Z99" s="33">
        <v>88.72</v>
      </c>
    </row>
    <row r="100" spans="1:26" ht="12.75">
      <c r="A100" s="35">
        <v>6</v>
      </c>
      <c r="B100" s="35">
        <v>2</v>
      </c>
      <c r="C100" s="35">
        <v>9</v>
      </c>
      <c r="D100" s="36">
        <v>2</v>
      </c>
      <c r="E100" s="37"/>
      <c r="F100" s="32" t="s">
        <v>86</v>
      </c>
      <c r="G100" s="58" t="s">
        <v>172</v>
      </c>
      <c r="H100" s="34">
        <v>11825424</v>
      </c>
      <c r="I100" s="34">
        <v>4038056</v>
      </c>
      <c r="J100" s="34">
        <v>2309342</v>
      </c>
      <c r="K100" s="34">
        <v>5478026</v>
      </c>
      <c r="L100" s="34">
        <v>3383180.82</v>
      </c>
      <c r="M100" s="34">
        <v>1090107.82</v>
      </c>
      <c r="N100" s="34">
        <v>440448</v>
      </c>
      <c r="O100" s="34">
        <v>1852625</v>
      </c>
      <c r="P100" s="9">
        <v>28.6</v>
      </c>
      <c r="Q100" s="9">
        <v>26.99</v>
      </c>
      <c r="R100" s="9">
        <v>19.07</v>
      </c>
      <c r="S100" s="9">
        <v>33.81</v>
      </c>
      <c r="T100" s="33">
        <v>32.22</v>
      </c>
      <c r="U100" s="33">
        <v>13.01</v>
      </c>
      <c r="V100" s="33">
        <v>54.75</v>
      </c>
      <c r="W100" s="33">
        <v>94.9</v>
      </c>
      <c r="X100" s="33">
        <v>115.46</v>
      </c>
      <c r="Y100" s="33">
        <v>69.51</v>
      </c>
      <c r="Z100" s="33">
        <v>93.23</v>
      </c>
    </row>
    <row r="101" spans="1:26" ht="12.75">
      <c r="A101" s="35">
        <v>6</v>
      </c>
      <c r="B101" s="35">
        <v>11</v>
      </c>
      <c r="C101" s="35">
        <v>5</v>
      </c>
      <c r="D101" s="36">
        <v>2</v>
      </c>
      <c r="E101" s="37"/>
      <c r="F101" s="32" t="s">
        <v>86</v>
      </c>
      <c r="G101" s="58" t="s">
        <v>93</v>
      </c>
      <c r="H101" s="34">
        <v>46593098.63</v>
      </c>
      <c r="I101" s="34">
        <v>12864075.63</v>
      </c>
      <c r="J101" s="34">
        <v>8547053</v>
      </c>
      <c r="K101" s="34">
        <v>25181970</v>
      </c>
      <c r="L101" s="34">
        <v>13775573.98</v>
      </c>
      <c r="M101" s="34">
        <v>3428898.98</v>
      </c>
      <c r="N101" s="34">
        <v>2014691</v>
      </c>
      <c r="O101" s="34">
        <v>8331984</v>
      </c>
      <c r="P101" s="9">
        <v>29.56</v>
      </c>
      <c r="Q101" s="9">
        <v>26.65</v>
      </c>
      <c r="R101" s="9">
        <v>23.57</v>
      </c>
      <c r="S101" s="9">
        <v>33.08</v>
      </c>
      <c r="T101" s="33">
        <v>24.89</v>
      </c>
      <c r="U101" s="33">
        <v>14.62</v>
      </c>
      <c r="V101" s="33">
        <v>60.48</v>
      </c>
      <c r="W101" s="33">
        <v>100.63</v>
      </c>
      <c r="X101" s="33">
        <v>108.84</v>
      </c>
      <c r="Y101" s="33">
        <v>101.33</v>
      </c>
      <c r="Z101" s="33">
        <v>97.44</v>
      </c>
    </row>
    <row r="102" spans="1:26" ht="12.75">
      <c r="A102" s="35">
        <v>6</v>
      </c>
      <c r="B102" s="35">
        <v>14</v>
      </c>
      <c r="C102" s="35">
        <v>7</v>
      </c>
      <c r="D102" s="36">
        <v>2</v>
      </c>
      <c r="E102" s="37"/>
      <c r="F102" s="32" t="s">
        <v>86</v>
      </c>
      <c r="G102" s="58" t="s">
        <v>173</v>
      </c>
      <c r="H102" s="34">
        <v>8724697</v>
      </c>
      <c r="I102" s="34">
        <v>3252646</v>
      </c>
      <c r="J102" s="34">
        <v>1854091</v>
      </c>
      <c r="K102" s="34">
        <v>3617960</v>
      </c>
      <c r="L102" s="34">
        <v>2484177.42</v>
      </c>
      <c r="M102" s="34">
        <v>810460.4</v>
      </c>
      <c r="N102" s="34">
        <v>479467.02</v>
      </c>
      <c r="O102" s="34">
        <v>1194250</v>
      </c>
      <c r="P102" s="9">
        <v>28.47</v>
      </c>
      <c r="Q102" s="9">
        <v>24.91</v>
      </c>
      <c r="R102" s="9">
        <v>25.85</v>
      </c>
      <c r="S102" s="9">
        <v>33</v>
      </c>
      <c r="T102" s="33">
        <v>32.62</v>
      </c>
      <c r="U102" s="33">
        <v>19.3</v>
      </c>
      <c r="V102" s="33">
        <v>48.07</v>
      </c>
      <c r="W102" s="33">
        <v>70.11</v>
      </c>
      <c r="X102" s="33">
        <v>116.89</v>
      </c>
      <c r="Y102" s="33">
        <v>28.45</v>
      </c>
      <c r="Z102" s="33">
        <v>102.53</v>
      </c>
    </row>
    <row r="103" spans="1:26" ht="12.75">
      <c r="A103" s="35">
        <v>6</v>
      </c>
      <c r="B103" s="35">
        <v>17</v>
      </c>
      <c r="C103" s="35">
        <v>2</v>
      </c>
      <c r="D103" s="36">
        <v>2</v>
      </c>
      <c r="E103" s="37"/>
      <c r="F103" s="32" t="s">
        <v>86</v>
      </c>
      <c r="G103" s="58" t="s">
        <v>174</v>
      </c>
      <c r="H103" s="34">
        <v>43757686</v>
      </c>
      <c r="I103" s="34">
        <v>12946805.14</v>
      </c>
      <c r="J103" s="34">
        <v>24788122.86</v>
      </c>
      <c r="K103" s="34">
        <v>6022758</v>
      </c>
      <c r="L103" s="34">
        <v>6350502.96</v>
      </c>
      <c r="M103" s="34">
        <v>2765479.62</v>
      </c>
      <c r="N103" s="34">
        <v>1436626.34</v>
      </c>
      <c r="O103" s="34">
        <v>2148397</v>
      </c>
      <c r="P103" s="9">
        <v>14.51</v>
      </c>
      <c r="Q103" s="9">
        <v>21.36</v>
      </c>
      <c r="R103" s="9">
        <v>5.79</v>
      </c>
      <c r="S103" s="9">
        <v>35.67</v>
      </c>
      <c r="T103" s="33">
        <v>43.54</v>
      </c>
      <c r="U103" s="33">
        <v>22.62</v>
      </c>
      <c r="V103" s="33">
        <v>33.83</v>
      </c>
      <c r="W103" s="33">
        <v>103.45</v>
      </c>
      <c r="X103" s="33">
        <v>114</v>
      </c>
      <c r="Y103" s="33">
        <v>113.3</v>
      </c>
      <c r="Z103" s="33">
        <v>87.87</v>
      </c>
    </row>
    <row r="104" spans="1:26" ht="12.75">
      <c r="A104" s="35">
        <v>6</v>
      </c>
      <c r="B104" s="35">
        <v>20</v>
      </c>
      <c r="C104" s="35">
        <v>6</v>
      </c>
      <c r="D104" s="36">
        <v>2</v>
      </c>
      <c r="E104" s="37"/>
      <c r="F104" s="32" t="s">
        <v>86</v>
      </c>
      <c r="G104" s="58" t="s">
        <v>175</v>
      </c>
      <c r="H104" s="34">
        <v>15215686.05</v>
      </c>
      <c r="I104" s="34">
        <v>4409469.96</v>
      </c>
      <c r="J104" s="34">
        <v>3674596.09</v>
      </c>
      <c r="K104" s="34">
        <v>7131620</v>
      </c>
      <c r="L104" s="34">
        <v>4302707.63</v>
      </c>
      <c r="M104" s="34">
        <v>1126189.59</v>
      </c>
      <c r="N104" s="34">
        <v>795728.04</v>
      </c>
      <c r="O104" s="34">
        <v>2380790</v>
      </c>
      <c r="P104" s="9">
        <v>28.27</v>
      </c>
      <c r="Q104" s="9">
        <v>25.54</v>
      </c>
      <c r="R104" s="9">
        <v>21.65</v>
      </c>
      <c r="S104" s="9">
        <v>33.38</v>
      </c>
      <c r="T104" s="33">
        <v>26.17</v>
      </c>
      <c r="U104" s="33">
        <v>18.49</v>
      </c>
      <c r="V104" s="33">
        <v>55.33</v>
      </c>
      <c r="W104" s="33">
        <v>93.8</v>
      </c>
      <c r="X104" s="33">
        <v>121.82</v>
      </c>
      <c r="Y104" s="33">
        <v>90.38</v>
      </c>
      <c r="Z104" s="33">
        <v>85.58</v>
      </c>
    </row>
    <row r="105" spans="1:26" ht="12.75">
      <c r="A105" s="35">
        <v>6</v>
      </c>
      <c r="B105" s="35">
        <v>8</v>
      </c>
      <c r="C105" s="35">
        <v>8</v>
      </c>
      <c r="D105" s="36">
        <v>2</v>
      </c>
      <c r="E105" s="37"/>
      <c r="F105" s="32" t="s">
        <v>86</v>
      </c>
      <c r="G105" s="58" t="s">
        <v>176</v>
      </c>
      <c r="H105" s="34">
        <v>17211208.62</v>
      </c>
      <c r="I105" s="34">
        <v>5375436.62</v>
      </c>
      <c r="J105" s="34">
        <v>3117385</v>
      </c>
      <c r="K105" s="34">
        <v>8718387</v>
      </c>
      <c r="L105" s="34">
        <v>5244871.16</v>
      </c>
      <c r="M105" s="34">
        <v>1567456.16</v>
      </c>
      <c r="N105" s="34">
        <v>871623</v>
      </c>
      <c r="O105" s="34">
        <v>2805792</v>
      </c>
      <c r="P105" s="9">
        <v>30.47</v>
      </c>
      <c r="Q105" s="9">
        <v>29.15</v>
      </c>
      <c r="R105" s="9">
        <v>27.96</v>
      </c>
      <c r="S105" s="9">
        <v>32.18</v>
      </c>
      <c r="T105" s="33">
        <v>29.88</v>
      </c>
      <c r="U105" s="33">
        <v>16.61</v>
      </c>
      <c r="V105" s="33">
        <v>53.49</v>
      </c>
      <c r="W105" s="33">
        <v>104.82</v>
      </c>
      <c r="X105" s="33">
        <v>144.59</v>
      </c>
      <c r="Y105" s="33">
        <v>87.16</v>
      </c>
      <c r="Z105" s="33">
        <v>96.1</v>
      </c>
    </row>
    <row r="106" spans="1:26" ht="12.75">
      <c r="A106" s="35">
        <v>6</v>
      </c>
      <c r="B106" s="35">
        <v>1</v>
      </c>
      <c r="C106" s="35">
        <v>10</v>
      </c>
      <c r="D106" s="36">
        <v>2</v>
      </c>
      <c r="E106" s="37"/>
      <c r="F106" s="32" t="s">
        <v>86</v>
      </c>
      <c r="G106" s="58" t="s">
        <v>94</v>
      </c>
      <c r="H106" s="34">
        <v>30643579.4</v>
      </c>
      <c r="I106" s="34">
        <v>8140812</v>
      </c>
      <c r="J106" s="34">
        <v>8032146.4</v>
      </c>
      <c r="K106" s="34">
        <v>14470621</v>
      </c>
      <c r="L106" s="34">
        <v>9658259.21</v>
      </c>
      <c r="M106" s="34">
        <v>2118849.9</v>
      </c>
      <c r="N106" s="34">
        <v>2791111.31</v>
      </c>
      <c r="O106" s="34">
        <v>4748298</v>
      </c>
      <c r="P106" s="9">
        <v>31.51</v>
      </c>
      <c r="Q106" s="9">
        <v>26.02</v>
      </c>
      <c r="R106" s="9">
        <v>34.74</v>
      </c>
      <c r="S106" s="9">
        <v>32.81</v>
      </c>
      <c r="T106" s="33">
        <v>21.93</v>
      </c>
      <c r="U106" s="33">
        <v>28.89</v>
      </c>
      <c r="V106" s="33">
        <v>49.16</v>
      </c>
      <c r="W106" s="33">
        <v>103.7</v>
      </c>
      <c r="X106" s="33">
        <v>110.79</v>
      </c>
      <c r="Y106" s="33">
        <v>131.99</v>
      </c>
      <c r="Z106" s="33">
        <v>89.82</v>
      </c>
    </row>
    <row r="107" spans="1:26" ht="12.75">
      <c r="A107" s="35">
        <v>6</v>
      </c>
      <c r="B107" s="35">
        <v>13</v>
      </c>
      <c r="C107" s="35">
        <v>3</v>
      </c>
      <c r="D107" s="36">
        <v>2</v>
      </c>
      <c r="E107" s="37"/>
      <c r="F107" s="32" t="s">
        <v>86</v>
      </c>
      <c r="G107" s="58" t="s">
        <v>177</v>
      </c>
      <c r="H107" s="34">
        <v>19162779</v>
      </c>
      <c r="I107" s="34">
        <v>4408042</v>
      </c>
      <c r="J107" s="34">
        <v>8937572</v>
      </c>
      <c r="K107" s="34">
        <v>5817165</v>
      </c>
      <c r="L107" s="34">
        <v>3516786.36</v>
      </c>
      <c r="M107" s="34">
        <v>903525.36</v>
      </c>
      <c r="N107" s="34">
        <v>669211</v>
      </c>
      <c r="O107" s="34">
        <v>1944050</v>
      </c>
      <c r="P107" s="9">
        <v>18.35</v>
      </c>
      <c r="Q107" s="9">
        <v>20.49</v>
      </c>
      <c r="R107" s="9">
        <v>7.48</v>
      </c>
      <c r="S107" s="9">
        <v>33.41</v>
      </c>
      <c r="T107" s="33">
        <v>25.69</v>
      </c>
      <c r="U107" s="33">
        <v>19.02</v>
      </c>
      <c r="V107" s="33">
        <v>55.27</v>
      </c>
      <c r="W107" s="33">
        <v>76</v>
      </c>
      <c r="X107" s="33">
        <v>45.97</v>
      </c>
      <c r="Y107" s="33">
        <v>94.21</v>
      </c>
      <c r="Z107" s="33">
        <v>99.62</v>
      </c>
    </row>
    <row r="108" spans="1:26" ht="12.75">
      <c r="A108" s="35">
        <v>6</v>
      </c>
      <c r="B108" s="35">
        <v>10</v>
      </c>
      <c r="C108" s="35">
        <v>4</v>
      </c>
      <c r="D108" s="36">
        <v>2</v>
      </c>
      <c r="E108" s="37"/>
      <c r="F108" s="32" t="s">
        <v>86</v>
      </c>
      <c r="G108" s="58" t="s">
        <v>178</v>
      </c>
      <c r="H108" s="34">
        <v>27809135</v>
      </c>
      <c r="I108" s="34">
        <v>10024726</v>
      </c>
      <c r="J108" s="34">
        <v>6652661</v>
      </c>
      <c r="K108" s="34">
        <v>11131748</v>
      </c>
      <c r="L108" s="34">
        <v>7259036.79</v>
      </c>
      <c r="M108" s="34">
        <v>2377603.79</v>
      </c>
      <c r="N108" s="34">
        <v>1189113</v>
      </c>
      <c r="O108" s="34">
        <v>3692320</v>
      </c>
      <c r="P108" s="9">
        <v>26.1</v>
      </c>
      <c r="Q108" s="9">
        <v>23.71</v>
      </c>
      <c r="R108" s="9">
        <v>17.87</v>
      </c>
      <c r="S108" s="9">
        <v>33.16</v>
      </c>
      <c r="T108" s="33">
        <v>32.75</v>
      </c>
      <c r="U108" s="33">
        <v>16.38</v>
      </c>
      <c r="V108" s="33">
        <v>50.86</v>
      </c>
      <c r="W108" s="33">
        <v>88.07</v>
      </c>
      <c r="X108" s="33">
        <v>97.99</v>
      </c>
      <c r="Y108" s="33">
        <v>60.53</v>
      </c>
      <c r="Z108" s="33">
        <v>95.87</v>
      </c>
    </row>
    <row r="109" spans="1:26" ht="12.75">
      <c r="A109" s="35">
        <v>6</v>
      </c>
      <c r="B109" s="35">
        <v>4</v>
      </c>
      <c r="C109" s="35">
        <v>5</v>
      </c>
      <c r="D109" s="36">
        <v>2</v>
      </c>
      <c r="E109" s="37"/>
      <c r="F109" s="32" t="s">
        <v>86</v>
      </c>
      <c r="G109" s="58" t="s">
        <v>179</v>
      </c>
      <c r="H109" s="34">
        <v>33677177</v>
      </c>
      <c r="I109" s="34">
        <v>8669688</v>
      </c>
      <c r="J109" s="34">
        <v>17229181</v>
      </c>
      <c r="K109" s="34">
        <v>7778308</v>
      </c>
      <c r="L109" s="34">
        <v>5745221.28</v>
      </c>
      <c r="M109" s="34">
        <v>1941317.62</v>
      </c>
      <c r="N109" s="34">
        <v>1158104.66</v>
      </c>
      <c r="O109" s="34">
        <v>2645799</v>
      </c>
      <c r="P109" s="9">
        <v>17.05</v>
      </c>
      <c r="Q109" s="9">
        <v>22.39</v>
      </c>
      <c r="R109" s="9">
        <v>6.72</v>
      </c>
      <c r="S109" s="9">
        <v>34.01</v>
      </c>
      <c r="T109" s="33">
        <v>33.79</v>
      </c>
      <c r="U109" s="33">
        <v>20.15</v>
      </c>
      <c r="V109" s="33">
        <v>46.05</v>
      </c>
      <c r="W109" s="33">
        <v>102.95</v>
      </c>
      <c r="X109" s="33">
        <v>128.35</v>
      </c>
      <c r="Y109" s="33">
        <v>112.1</v>
      </c>
      <c r="Z109" s="33">
        <v>87.17</v>
      </c>
    </row>
    <row r="110" spans="1:26" ht="12.75">
      <c r="A110" s="35">
        <v>6</v>
      </c>
      <c r="B110" s="35">
        <v>9</v>
      </c>
      <c r="C110" s="35">
        <v>10</v>
      </c>
      <c r="D110" s="36">
        <v>2</v>
      </c>
      <c r="E110" s="37"/>
      <c r="F110" s="32" t="s">
        <v>86</v>
      </c>
      <c r="G110" s="58" t="s">
        <v>180</v>
      </c>
      <c r="H110" s="34">
        <v>29769323.24</v>
      </c>
      <c r="I110" s="34">
        <v>10425340</v>
      </c>
      <c r="J110" s="34">
        <v>5181983.24</v>
      </c>
      <c r="K110" s="34">
        <v>14162000</v>
      </c>
      <c r="L110" s="34">
        <v>8721453.1</v>
      </c>
      <c r="M110" s="34">
        <v>2469159.49</v>
      </c>
      <c r="N110" s="34">
        <v>1349333.61</v>
      </c>
      <c r="O110" s="34">
        <v>4902960</v>
      </c>
      <c r="P110" s="9">
        <v>29.29</v>
      </c>
      <c r="Q110" s="9">
        <v>23.68</v>
      </c>
      <c r="R110" s="9">
        <v>26.03</v>
      </c>
      <c r="S110" s="9">
        <v>34.62</v>
      </c>
      <c r="T110" s="33">
        <v>28.31</v>
      </c>
      <c r="U110" s="33">
        <v>15.47</v>
      </c>
      <c r="V110" s="33">
        <v>56.21</v>
      </c>
      <c r="W110" s="33">
        <v>101.61</v>
      </c>
      <c r="X110" s="33">
        <v>116.68</v>
      </c>
      <c r="Y110" s="33">
        <v>84.92</v>
      </c>
      <c r="Z110" s="33">
        <v>100.52</v>
      </c>
    </row>
    <row r="111" spans="1:26" ht="12.75">
      <c r="A111" s="35">
        <v>6</v>
      </c>
      <c r="B111" s="35">
        <v>8</v>
      </c>
      <c r="C111" s="35">
        <v>9</v>
      </c>
      <c r="D111" s="36">
        <v>2</v>
      </c>
      <c r="E111" s="37"/>
      <c r="F111" s="32" t="s">
        <v>86</v>
      </c>
      <c r="G111" s="58" t="s">
        <v>181</v>
      </c>
      <c r="H111" s="34">
        <v>17525545</v>
      </c>
      <c r="I111" s="34">
        <v>3703353</v>
      </c>
      <c r="J111" s="34">
        <v>4100812</v>
      </c>
      <c r="K111" s="34">
        <v>9721380</v>
      </c>
      <c r="L111" s="34">
        <v>4900405.3</v>
      </c>
      <c r="M111" s="34">
        <v>950985.75</v>
      </c>
      <c r="N111" s="34">
        <v>836865.55</v>
      </c>
      <c r="O111" s="34">
        <v>3112554</v>
      </c>
      <c r="P111" s="9">
        <v>27.96</v>
      </c>
      <c r="Q111" s="9">
        <v>25.67</v>
      </c>
      <c r="R111" s="9">
        <v>20.4</v>
      </c>
      <c r="S111" s="9">
        <v>32.01</v>
      </c>
      <c r="T111" s="33">
        <v>19.4</v>
      </c>
      <c r="U111" s="33">
        <v>17.07</v>
      </c>
      <c r="V111" s="33">
        <v>63.51</v>
      </c>
      <c r="W111" s="33">
        <v>90.08</v>
      </c>
      <c r="X111" s="33">
        <v>80.56</v>
      </c>
      <c r="Y111" s="33">
        <v>84.82</v>
      </c>
      <c r="Z111" s="33">
        <v>95.1</v>
      </c>
    </row>
    <row r="112" spans="1:26" ht="12.75">
      <c r="A112" s="35">
        <v>6</v>
      </c>
      <c r="B112" s="35">
        <v>20</v>
      </c>
      <c r="C112" s="35">
        <v>7</v>
      </c>
      <c r="D112" s="36">
        <v>2</v>
      </c>
      <c r="E112" s="37"/>
      <c r="F112" s="32" t="s">
        <v>86</v>
      </c>
      <c r="G112" s="58" t="s">
        <v>182</v>
      </c>
      <c r="H112" s="34">
        <v>15597214.09</v>
      </c>
      <c r="I112" s="34">
        <v>4059897</v>
      </c>
      <c r="J112" s="34">
        <v>4184044.09</v>
      </c>
      <c r="K112" s="34">
        <v>7353273</v>
      </c>
      <c r="L112" s="34">
        <v>3846714.14</v>
      </c>
      <c r="M112" s="34">
        <v>865343.01</v>
      </c>
      <c r="N112" s="34">
        <v>677524.13</v>
      </c>
      <c r="O112" s="34">
        <v>2303847</v>
      </c>
      <c r="P112" s="9">
        <v>24.66</v>
      </c>
      <c r="Q112" s="9">
        <v>21.31</v>
      </c>
      <c r="R112" s="9">
        <v>16.19</v>
      </c>
      <c r="S112" s="9">
        <v>31.33</v>
      </c>
      <c r="T112" s="33">
        <v>22.49</v>
      </c>
      <c r="U112" s="33">
        <v>17.61</v>
      </c>
      <c r="V112" s="33">
        <v>59.89</v>
      </c>
      <c r="W112" s="33">
        <v>85.1</v>
      </c>
      <c r="X112" s="33">
        <v>106.91</v>
      </c>
      <c r="Y112" s="33">
        <v>57.92</v>
      </c>
      <c r="Z112" s="33">
        <v>90.66</v>
      </c>
    </row>
    <row r="113" spans="1:26" ht="12.75">
      <c r="A113" s="35">
        <v>6</v>
      </c>
      <c r="B113" s="35">
        <v>9</v>
      </c>
      <c r="C113" s="35">
        <v>11</v>
      </c>
      <c r="D113" s="36">
        <v>2</v>
      </c>
      <c r="E113" s="37"/>
      <c r="F113" s="32" t="s">
        <v>86</v>
      </c>
      <c r="G113" s="58" t="s">
        <v>183</v>
      </c>
      <c r="H113" s="34">
        <v>54488163.11</v>
      </c>
      <c r="I113" s="34">
        <v>25404075.22</v>
      </c>
      <c r="J113" s="34">
        <v>14855633.89</v>
      </c>
      <c r="K113" s="34">
        <v>14228454</v>
      </c>
      <c r="L113" s="34">
        <v>16060698.45</v>
      </c>
      <c r="M113" s="34">
        <v>6468225.54</v>
      </c>
      <c r="N113" s="34">
        <v>4315463.91</v>
      </c>
      <c r="O113" s="34">
        <v>5277009</v>
      </c>
      <c r="P113" s="9">
        <v>29.47</v>
      </c>
      <c r="Q113" s="9">
        <v>25.46</v>
      </c>
      <c r="R113" s="9">
        <v>29.04</v>
      </c>
      <c r="S113" s="9">
        <v>37.08</v>
      </c>
      <c r="T113" s="33">
        <v>40.27</v>
      </c>
      <c r="U113" s="33">
        <v>26.86</v>
      </c>
      <c r="V113" s="33">
        <v>32.85</v>
      </c>
      <c r="W113" s="33">
        <v>134.83</v>
      </c>
      <c r="X113" s="33">
        <v>125.92</v>
      </c>
      <c r="Y113" s="33">
        <v>290.74</v>
      </c>
      <c r="Z113" s="33">
        <v>99.74</v>
      </c>
    </row>
    <row r="114" spans="1:26" ht="12.75">
      <c r="A114" s="35">
        <v>6</v>
      </c>
      <c r="B114" s="35">
        <v>16</v>
      </c>
      <c r="C114" s="35">
        <v>3</v>
      </c>
      <c r="D114" s="36">
        <v>2</v>
      </c>
      <c r="E114" s="37"/>
      <c r="F114" s="32" t="s">
        <v>86</v>
      </c>
      <c r="G114" s="58" t="s">
        <v>184</v>
      </c>
      <c r="H114" s="34">
        <v>12686412.04</v>
      </c>
      <c r="I114" s="34">
        <v>2438534.68</v>
      </c>
      <c r="J114" s="34">
        <v>3196199.36</v>
      </c>
      <c r="K114" s="34">
        <v>7051678</v>
      </c>
      <c r="L114" s="34">
        <v>3565226.9</v>
      </c>
      <c r="M114" s="34">
        <v>594941.9</v>
      </c>
      <c r="N114" s="34">
        <v>703117</v>
      </c>
      <c r="O114" s="34">
        <v>2267168</v>
      </c>
      <c r="P114" s="9">
        <v>28.1</v>
      </c>
      <c r="Q114" s="9">
        <v>24.39</v>
      </c>
      <c r="R114" s="9">
        <v>21.99</v>
      </c>
      <c r="S114" s="9">
        <v>32.15</v>
      </c>
      <c r="T114" s="33">
        <v>16.68</v>
      </c>
      <c r="U114" s="33">
        <v>19.72</v>
      </c>
      <c r="V114" s="33">
        <v>63.59</v>
      </c>
      <c r="W114" s="33">
        <v>99.63</v>
      </c>
      <c r="X114" s="33">
        <v>118.46</v>
      </c>
      <c r="Y114" s="33">
        <v>94.82</v>
      </c>
      <c r="Z114" s="33">
        <v>97.11</v>
      </c>
    </row>
    <row r="115" spans="1:26" ht="12.75">
      <c r="A115" s="35">
        <v>6</v>
      </c>
      <c r="B115" s="35">
        <v>2</v>
      </c>
      <c r="C115" s="35">
        <v>10</v>
      </c>
      <c r="D115" s="36">
        <v>2</v>
      </c>
      <c r="E115" s="37"/>
      <c r="F115" s="32" t="s">
        <v>86</v>
      </c>
      <c r="G115" s="58" t="s">
        <v>185</v>
      </c>
      <c r="H115" s="34">
        <v>14342135.85</v>
      </c>
      <c r="I115" s="34">
        <v>2723238.68</v>
      </c>
      <c r="J115" s="34">
        <v>4611495.17</v>
      </c>
      <c r="K115" s="34">
        <v>7007402</v>
      </c>
      <c r="L115" s="34">
        <v>3525806.84</v>
      </c>
      <c r="M115" s="34">
        <v>780348.84</v>
      </c>
      <c r="N115" s="34">
        <v>485370</v>
      </c>
      <c r="O115" s="34">
        <v>2260088</v>
      </c>
      <c r="P115" s="9">
        <v>24.58</v>
      </c>
      <c r="Q115" s="9">
        <v>28.65</v>
      </c>
      <c r="R115" s="9">
        <v>10.52</v>
      </c>
      <c r="S115" s="9">
        <v>32.25</v>
      </c>
      <c r="T115" s="33">
        <v>22.13</v>
      </c>
      <c r="U115" s="33">
        <v>13.76</v>
      </c>
      <c r="V115" s="33">
        <v>64.1</v>
      </c>
      <c r="W115" s="33">
        <v>96.24</v>
      </c>
      <c r="X115" s="33">
        <v>122.91</v>
      </c>
      <c r="Y115" s="33">
        <v>72.27</v>
      </c>
      <c r="Z115" s="33">
        <v>95.88</v>
      </c>
    </row>
    <row r="116" spans="1:26" ht="12.75">
      <c r="A116" s="35">
        <v>6</v>
      </c>
      <c r="B116" s="35">
        <v>8</v>
      </c>
      <c r="C116" s="35">
        <v>11</v>
      </c>
      <c r="D116" s="36">
        <v>2</v>
      </c>
      <c r="E116" s="37"/>
      <c r="F116" s="32" t="s">
        <v>86</v>
      </c>
      <c r="G116" s="58" t="s">
        <v>186</v>
      </c>
      <c r="H116" s="34">
        <v>11863758.28</v>
      </c>
      <c r="I116" s="34">
        <v>1992500</v>
      </c>
      <c r="J116" s="34">
        <v>2964951.28</v>
      </c>
      <c r="K116" s="34">
        <v>6906307</v>
      </c>
      <c r="L116" s="34">
        <v>3449315.6</v>
      </c>
      <c r="M116" s="34">
        <v>517424.39</v>
      </c>
      <c r="N116" s="34">
        <v>665977.21</v>
      </c>
      <c r="O116" s="34">
        <v>2265914</v>
      </c>
      <c r="P116" s="9">
        <v>29.07</v>
      </c>
      <c r="Q116" s="9">
        <v>25.96</v>
      </c>
      <c r="R116" s="9">
        <v>22.46</v>
      </c>
      <c r="S116" s="9">
        <v>32.8</v>
      </c>
      <c r="T116" s="33">
        <v>15</v>
      </c>
      <c r="U116" s="33">
        <v>19.3</v>
      </c>
      <c r="V116" s="33">
        <v>65.69</v>
      </c>
      <c r="W116" s="33">
        <v>101.23</v>
      </c>
      <c r="X116" s="33">
        <v>109.11</v>
      </c>
      <c r="Y116" s="33">
        <v>96.84</v>
      </c>
      <c r="Z116" s="33">
        <v>100.92</v>
      </c>
    </row>
    <row r="117" spans="1:26" ht="12.75">
      <c r="A117" s="35">
        <v>6</v>
      </c>
      <c r="B117" s="35">
        <v>1</v>
      </c>
      <c r="C117" s="35">
        <v>11</v>
      </c>
      <c r="D117" s="36">
        <v>2</v>
      </c>
      <c r="E117" s="37"/>
      <c r="F117" s="32" t="s">
        <v>86</v>
      </c>
      <c r="G117" s="58" t="s">
        <v>187</v>
      </c>
      <c r="H117" s="34">
        <v>23158299</v>
      </c>
      <c r="I117" s="34">
        <v>6080249</v>
      </c>
      <c r="J117" s="34">
        <v>3644957</v>
      </c>
      <c r="K117" s="34">
        <v>13433093</v>
      </c>
      <c r="L117" s="34">
        <v>7163459.2</v>
      </c>
      <c r="M117" s="34">
        <v>1812283.08</v>
      </c>
      <c r="N117" s="34">
        <v>878503.12</v>
      </c>
      <c r="O117" s="34">
        <v>4472673</v>
      </c>
      <c r="P117" s="9">
        <v>30.93</v>
      </c>
      <c r="Q117" s="9">
        <v>29.8</v>
      </c>
      <c r="R117" s="9">
        <v>24.1</v>
      </c>
      <c r="S117" s="9">
        <v>33.29</v>
      </c>
      <c r="T117" s="33">
        <v>25.29</v>
      </c>
      <c r="U117" s="33">
        <v>12.26</v>
      </c>
      <c r="V117" s="33">
        <v>62.43</v>
      </c>
      <c r="W117" s="33">
        <v>97.57</v>
      </c>
      <c r="X117" s="33">
        <v>137.85</v>
      </c>
      <c r="Y117" s="33">
        <v>62.7</v>
      </c>
      <c r="Z117" s="33">
        <v>96.69</v>
      </c>
    </row>
    <row r="118" spans="1:26" ht="12.75">
      <c r="A118" s="35">
        <v>6</v>
      </c>
      <c r="B118" s="35">
        <v>13</v>
      </c>
      <c r="C118" s="35">
        <v>5</v>
      </c>
      <c r="D118" s="36">
        <v>2</v>
      </c>
      <c r="E118" s="37"/>
      <c r="F118" s="32" t="s">
        <v>86</v>
      </c>
      <c r="G118" s="58" t="s">
        <v>188</v>
      </c>
      <c r="H118" s="34">
        <v>6645431</v>
      </c>
      <c r="I118" s="34">
        <v>2604962</v>
      </c>
      <c r="J118" s="34">
        <v>2385726</v>
      </c>
      <c r="K118" s="34">
        <v>1654743</v>
      </c>
      <c r="L118" s="34">
        <v>1553520.5</v>
      </c>
      <c r="M118" s="34">
        <v>540895.19</v>
      </c>
      <c r="N118" s="34">
        <v>423374.31</v>
      </c>
      <c r="O118" s="34">
        <v>589251</v>
      </c>
      <c r="P118" s="9">
        <v>23.37</v>
      </c>
      <c r="Q118" s="9">
        <v>20.76</v>
      </c>
      <c r="R118" s="9">
        <v>17.74</v>
      </c>
      <c r="S118" s="9">
        <v>35.6</v>
      </c>
      <c r="T118" s="33">
        <v>34.81</v>
      </c>
      <c r="U118" s="33">
        <v>27.25</v>
      </c>
      <c r="V118" s="33">
        <v>37.93</v>
      </c>
      <c r="W118" s="33">
        <v>89.62</v>
      </c>
      <c r="X118" s="33">
        <v>98.84</v>
      </c>
      <c r="Y118" s="33">
        <v>89.57</v>
      </c>
      <c r="Z118" s="33">
        <v>82.58</v>
      </c>
    </row>
    <row r="119" spans="1:26" ht="12.75">
      <c r="A119" s="35">
        <v>6</v>
      </c>
      <c r="B119" s="35">
        <v>2</v>
      </c>
      <c r="C119" s="35">
        <v>11</v>
      </c>
      <c r="D119" s="36">
        <v>2</v>
      </c>
      <c r="E119" s="37"/>
      <c r="F119" s="32" t="s">
        <v>86</v>
      </c>
      <c r="G119" s="58" t="s">
        <v>189</v>
      </c>
      <c r="H119" s="34">
        <v>16081182.86</v>
      </c>
      <c r="I119" s="34">
        <v>3251387.55</v>
      </c>
      <c r="J119" s="34">
        <v>3770614.31</v>
      </c>
      <c r="K119" s="34">
        <v>9059181</v>
      </c>
      <c r="L119" s="34">
        <v>4699300.45</v>
      </c>
      <c r="M119" s="34">
        <v>1091720.26</v>
      </c>
      <c r="N119" s="34">
        <v>825904.19</v>
      </c>
      <c r="O119" s="34">
        <v>2781676</v>
      </c>
      <c r="P119" s="9">
        <v>29.22</v>
      </c>
      <c r="Q119" s="9">
        <v>33.57</v>
      </c>
      <c r="R119" s="9">
        <v>21.9</v>
      </c>
      <c r="S119" s="9">
        <v>30.7</v>
      </c>
      <c r="T119" s="33">
        <v>23.23</v>
      </c>
      <c r="U119" s="33">
        <v>17.57</v>
      </c>
      <c r="V119" s="33">
        <v>59.19</v>
      </c>
      <c r="W119" s="33">
        <v>104.77</v>
      </c>
      <c r="X119" s="33">
        <v>140.52</v>
      </c>
      <c r="Y119" s="33">
        <v>97.84</v>
      </c>
      <c r="Z119" s="33">
        <v>97.11</v>
      </c>
    </row>
    <row r="120" spans="1:26" ht="12.75">
      <c r="A120" s="35">
        <v>6</v>
      </c>
      <c r="B120" s="35">
        <v>5</v>
      </c>
      <c r="C120" s="35">
        <v>7</v>
      </c>
      <c r="D120" s="36">
        <v>2</v>
      </c>
      <c r="E120" s="37"/>
      <c r="F120" s="32" t="s">
        <v>86</v>
      </c>
      <c r="G120" s="58" t="s">
        <v>190</v>
      </c>
      <c r="H120" s="34">
        <v>16879896.11</v>
      </c>
      <c r="I120" s="34">
        <v>4324765</v>
      </c>
      <c r="J120" s="34">
        <v>5532799.11</v>
      </c>
      <c r="K120" s="34">
        <v>7022332</v>
      </c>
      <c r="L120" s="34">
        <v>3781781.05</v>
      </c>
      <c r="M120" s="34">
        <v>949172.05</v>
      </c>
      <c r="N120" s="34">
        <v>537893</v>
      </c>
      <c r="O120" s="34">
        <v>2294716</v>
      </c>
      <c r="P120" s="9">
        <v>22.4</v>
      </c>
      <c r="Q120" s="9">
        <v>21.94</v>
      </c>
      <c r="R120" s="9">
        <v>9.72</v>
      </c>
      <c r="S120" s="9">
        <v>32.67</v>
      </c>
      <c r="T120" s="33">
        <v>25.09</v>
      </c>
      <c r="U120" s="33">
        <v>14.22</v>
      </c>
      <c r="V120" s="33">
        <v>60.67</v>
      </c>
      <c r="W120" s="33">
        <v>98.31</v>
      </c>
      <c r="X120" s="33">
        <v>121.53</v>
      </c>
      <c r="Y120" s="33">
        <v>80.08</v>
      </c>
      <c r="Z120" s="33">
        <v>95.85</v>
      </c>
    </row>
    <row r="121" spans="1:26" ht="12.75">
      <c r="A121" s="35">
        <v>6</v>
      </c>
      <c r="B121" s="35">
        <v>10</v>
      </c>
      <c r="C121" s="35">
        <v>5</v>
      </c>
      <c r="D121" s="36">
        <v>2</v>
      </c>
      <c r="E121" s="37"/>
      <c r="F121" s="32" t="s">
        <v>86</v>
      </c>
      <c r="G121" s="58" t="s">
        <v>191</v>
      </c>
      <c r="H121" s="34">
        <v>35026436</v>
      </c>
      <c r="I121" s="34">
        <v>24352608</v>
      </c>
      <c r="J121" s="34">
        <v>4393957</v>
      </c>
      <c r="K121" s="34">
        <v>6279871</v>
      </c>
      <c r="L121" s="34">
        <v>5853589.15</v>
      </c>
      <c r="M121" s="34">
        <v>2699810.3</v>
      </c>
      <c r="N121" s="34">
        <v>738443.85</v>
      </c>
      <c r="O121" s="34">
        <v>2415335</v>
      </c>
      <c r="P121" s="9">
        <v>16.71</v>
      </c>
      <c r="Q121" s="9">
        <v>11.08</v>
      </c>
      <c r="R121" s="9">
        <v>16.8</v>
      </c>
      <c r="S121" s="9">
        <v>38.46</v>
      </c>
      <c r="T121" s="33">
        <v>46.12</v>
      </c>
      <c r="U121" s="33">
        <v>12.61</v>
      </c>
      <c r="V121" s="33">
        <v>41.26</v>
      </c>
      <c r="W121" s="33">
        <v>62.09</v>
      </c>
      <c r="X121" s="33">
        <v>41.88</v>
      </c>
      <c r="Y121" s="33">
        <v>136.85</v>
      </c>
      <c r="Z121" s="33">
        <v>98.96</v>
      </c>
    </row>
    <row r="122" spans="1:26" ht="12.75">
      <c r="A122" s="35">
        <v>6</v>
      </c>
      <c r="B122" s="35">
        <v>14</v>
      </c>
      <c r="C122" s="35">
        <v>9</v>
      </c>
      <c r="D122" s="36">
        <v>2</v>
      </c>
      <c r="E122" s="37"/>
      <c r="F122" s="32" t="s">
        <v>86</v>
      </c>
      <c r="G122" s="58" t="s">
        <v>95</v>
      </c>
      <c r="H122" s="34">
        <v>29367946</v>
      </c>
      <c r="I122" s="34">
        <v>13018123</v>
      </c>
      <c r="J122" s="34">
        <v>4552656</v>
      </c>
      <c r="K122" s="34">
        <v>11797167</v>
      </c>
      <c r="L122" s="34">
        <v>9350993.82</v>
      </c>
      <c r="M122" s="34">
        <v>3811547.16</v>
      </c>
      <c r="N122" s="34">
        <v>1573713.66</v>
      </c>
      <c r="O122" s="34">
        <v>3965733</v>
      </c>
      <c r="P122" s="9">
        <v>31.84</v>
      </c>
      <c r="Q122" s="9">
        <v>29.27</v>
      </c>
      <c r="R122" s="9">
        <v>34.56</v>
      </c>
      <c r="S122" s="9">
        <v>33.61</v>
      </c>
      <c r="T122" s="33">
        <v>40.76</v>
      </c>
      <c r="U122" s="33">
        <v>16.82</v>
      </c>
      <c r="V122" s="33">
        <v>42.4</v>
      </c>
      <c r="W122" s="33">
        <v>102.97</v>
      </c>
      <c r="X122" s="33">
        <v>109.01</v>
      </c>
      <c r="Y122" s="33">
        <v>98.26</v>
      </c>
      <c r="Z122" s="33">
        <v>99.55</v>
      </c>
    </row>
    <row r="123" spans="1:26" ht="12.75">
      <c r="A123" s="35">
        <v>6</v>
      </c>
      <c r="B123" s="35">
        <v>18</v>
      </c>
      <c r="C123" s="35">
        <v>7</v>
      </c>
      <c r="D123" s="36">
        <v>2</v>
      </c>
      <c r="E123" s="37"/>
      <c r="F123" s="32" t="s">
        <v>86</v>
      </c>
      <c r="G123" s="58" t="s">
        <v>192</v>
      </c>
      <c r="H123" s="34">
        <v>13894532</v>
      </c>
      <c r="I123" s="34">
        <v>5451033</v>
      </c>
      <c r="J123" s="34">
        <v>2448997</v>
      </c>
      <c r="K123" s="34">
        <v>5994502</v>
      </c>
      <c r="L123" s="34">
        <v>3966076.27</v>
      </c>
      <c r="M123" s="34">
        <v>1323694.27</v>
      </c>
      <c r="N123" s="34">
        <v>642706</v>
      </c>
      <c r="O123" s="34">
        <v>1999676</v>
      </c>
      <c r="P123" s="9">
        <v>28.54</v>
      </c>
      <c r="Q123" s="9">
        <v>24.28</v>
      </c>
      <c r="R123" s="9">
        <v>26.24</v>
      </c>
      <c r="S123" s="9">
        <v>33.35</v>
      </c>
      <c r="T123" s="33">
        <v>33.37</v>
      </c>
      <c r="U123" s="33">
        <v>16.2</v>
      </c>
      <c r="V123" s="33">
        <v>50.41</v>
      </c>
      <c r="W123" s="33">
        <v>98.8</v>
      </c>
      <c r="X123" s="33">
        <v>106.34</v>
      </c>
      <c r="Y123" s="33">
        <v>83.26</v>
      </c>
      <c r="Z123" s="33">
        <v>100.1</v>
      </c>
    </row>
    <row r="124" spans="1:26" ht="12.75">
      <c r="A124" s="35">
        <v>6</v>
      </c>
      <c r="B124" s="35">
        <v>20</v>
      </c>
      <c r="C124" s="35">
        <v>8</v>
      </c>
      <c r="D124" s="36">
        <v>2</v>
      </c>
      <c r="E124" s="37"/>
      <c r="F124" s="32" t="s">
        <v>86</v>
      </c>
      <c r="G124" s="58" t="s">
        <v>193</v>
      </c>
      <c r="H124" s="34">
        <v>14023986</v>
      </c>
      <c r="I124" s="34">
        <v>3240473</v>
      </c>
      <c r="J124" s="34">
        <v>2651611</v>
      </c>
      <c r="K124" s="34">
        <v>8131902</v>
      </c>
      <c r="L124" s="34">
        <v>4278637.67</v>
      </c>
      <c r="M124" s="34">
        <v>963621.75</v>
      </c>
      <c r="N124" s="34">
        <v>740324.92</v>
      </c>
      <c r="O124" s="34">
        <v>2574691</v>
      </c>
      <c r="P124" s="9">
        <v>30.5</v>
      </c>
      <c r="Q124" s="9">
        <v>29.73</v>
      </c>
      <c r="R124" s="9">
        <v>27.91</v>
      </c>
      <c r="S124" s="9">
        <v>31.66</v>
      </c>
      <c r="T124" s="33">
        <v>22.52</v>
      </c>
      <c r="U124" s="33">
        <v>17.3</v>
      </c>
      <c r="V124" s="33">
        <v>60.17</v>
      </c>
      <c r="W124" s="33">
        <v>94.14</v>
      </c>
      <c r="X124" s="33">
        <v>111.21</v>
      </c>
      <c r="Y124" s="33">
        <v>74.81</v>
      </c>
      <c r="Z124" s="33">
        <v>95.76</v>
      </c>
    </row>
    <row r="125" spans="1:26" ht="12.75">
      <c r="A125" s="35">
        <v>6</v>
      </c>
      <c r="B125" s="35">
        <v>15</v>
      </c>
      <c r="C125" s="35">
        <v>6</v>
      </c>
      <c r="D125" s="36">
        <v>2</v>
      </c>
      <c r="E125" s="37"/>
      <c r="F125" s="32" t="s">
        <v>86</v>
      </c>
      <c r="G125" s="58" t="s">
        <v>96</v>
      </c>
      <c r="H125" s="34">
        <v>22073066</v>
      </c>
      <c r="I125" s="34">
        <v>7003622</v>
      </c>
      <c r="J125" s="34">
        <v>4380302</v>
      </c>
      <c r="K125" s="34">
        <v>10689142</v>
      </c>
      <c r="L125" s="34">
        <v>6607824.48</v>
      </c>
      <c r="M125" s="34">
        <v>1981670.68</v>
      </c>
      <c r="N125" s="34">
        <v>1100966.8</v>
      </c>
      <c r="O125" s="34">
        <v>3525187</v>
      </c>
      <c r="P125" s="9">
        <v>29.93</v>
      </c>
      <c r="Q125" s="9">
        <v>28.29</v>
      </c>
      <c r="R125" s="9">
        <v>25.13</v>
      </c>
      <c r="S125" s="9">
        <v>32.97</v>
      </c>
      <c r="T125" s="33">
        <v>29.98</v>
      </c>
      <c r="U125" s="33">
        <v>16.66</v>
      </c>
      <c r="V125" s="33">
        <v>53.34</v>
      </c>
      <c r="W125" s="33">
        <v>102.61</v>
      </c>
      <c r="X125" s="33">
        <v>112.95</v>
      </c>
      <c r="Y125" s="33">
        <v>116.11</v>
      </c>
      <c r="Z125" s="33">
        <v>94.34</v>
      </c>
    </row>
    <row r="126" spans="1:26" ht="12.75">
      <c r="A126" s="35">
        <v>6</v>
      </c>
      <c r="B126" s="35">
        <v>3</v>
      </c>
      <c r="C126" s="35">
        <v>8</v>
      </c>
      <c r="D126" s="36">
        <v>2</v>
      </c>
      <c r="E126" s="37"/>
      <c r="F126" s="32" t="s">
        <v>86</v>
      </c>
      <c r="G126" s="58" t="s">
        <v>97</v>
      </c>
      <c r="H126" s="34">
        <v>15583131</v>
      </c>
      <c r="I126" s="34">
        <v>4621942.03</v>
      </c>
      <c r="J126" s="34">
        <v>5137484.97</v>
      </c>
      <c r="K126" s="34">
        <v>5823704</v>
      </c>
      <c r="L126" s="34">
        <v>3422271.31</v>
      </c>
      <c r="M126" s="34">
        <v>827723.77</v>
      </c>
      <c r="N126" s="34">
        <v>752255.54</v>
      </c>
      <c r="O126" s="34">
        <v>1842292</v>
      </c>
      <c r="P126" s="9">
        <v>21.96</v>
      </c>
      <c r="Q126" s="9">
        <v>17.9</v>
      </c>
      <c r="R126" s="9">
        <v>14.64</v>
      </c>
      <c r="S126" s="9">
        <v>31.63</v>
      </c>
      <c r="T126" s="33">
        <v>24.18</v>
      </c>
      <c r="U126" s="33">
        <v>21.98</v>
      </c>
      <c r="V126" s="33">
        <v>53.83</v>
      </c>
      <c r="W126" s="33">
        <v>101.18</v>
      </c>
      <c r="X126" s="33">
        <v>118.18</v>
      </c>
      <c r="Y126" s="33">
        <v>95.29</v>
      </c>
      <c r="Z126" s="33">
        <v>97.35</v>
      </c>
    </row>
    <row r="127" spans="1:26" ht="12.75">
      <c r="A127" s="35">
        <v>6</v>
      </c>
      <c r="B127" s="35">
        <v>3</v>
      </c>
      <c r="C127" s="35">
        <v>15</v>
      </c>
      <c r="D127" s="36">
        <v>2</v>
      </c>
      <c r="E127" s="37"/>
      <c r="F127" s="32" t="s">
        <v>86</v>
      </c>
      <c r="G127" s="58" t="s">
        <v>194</v>
      </c>
      <c r="H127" s="34">
        <v>19903646</v>
      </c>
      <c r="I127" s="34">
        <v>7280086</v>
      </c>
      <c r="J127" s="34">
        <v>5802088</v>
      </c>
      <c r="K127" s="34">
        <v>6821472</v>
      </c>
      <c r="L127" s="34">
        <v>4816425.48</v>
      </c>
      <c r="M127" s="34">
        <v>1670706.4</v>
      </c>
      <c r="N127" s="34">
        <v>885930.08</v>
      </c>
      <c r="O127" s="34">
        <v>2259789</v>
      </c>
      <c r="P127" s="9">
        <v>24.19</v>
      </c>
      <c r="Q127" s="9">
        <v>22.94</v>
      </c>
      <c r="R127" s="9">
        <v>15.26</v>
      </c>
      <c r="S127" s="9">
        <v>33.12</v>
      </c>
      <c r="T127" s="33">
        <v>34.68</v>
      </c>
      <c r="U127" s="33">
        <v>18.39</v>
      </c>
      <c r="V127" s="33">
        <v>46.91</v>
      </c>
      <c r="W127" s="33">
        <v>100.33</v>
      </c>
      <c r="X127" s="33">
        <v>108.81</v>
      </c>
      <c r="Y127" s="33">
        <v>97.9</v>
      </c>
      <c r="Z127" s="33">
        <v>95.75</v>
      </c>
    </row>
    <row r="128" spans="1:26" ht="12.75">
      <c r="A128" s="35">
        <v>6</v>
      </c>
      <c r="B128" s="35">
        <v>1</v>
      </c>
      <c r="C128" s="35">
        <v>12</v>
      </c>
      <c r="D128" s="36">
        <v>2</v>
      </c>
      <c r="E128" s="37"/>
      <c r="F128" s="32" t="s">
        <v>86</v>
      </c>
      <c r="G128" s="58" t="s">
        <v>195</v>
      </c>
      <c r="H128" s="34">
        <v>13060953.07</v>
      </c>
      <c r="I128" s="34">
        <v>3685047.23</v>
      </c>
      <c r="J128" s="34">
        <v>5007996.84</v>
      </c>
      <c r="K128" s="34">
        <v>4367909</v>
      </c>
      <c r="L128" s="34">
        <v>2842884.57</v>
      </c>
      <c r="M128" s="34">
        <v>864478.22</v>
      </c>
      <c r="N128" s="34">
        <v>561914.35</v>
      </c>
      <c r="O128" s="34">
        <v>1416492</v>
      </c>
      <c r="P128" s="9">
        <v>21.76</v>
      </c>
      <c r="Q128" s="9">
        <v>23.45</v>
      </c>
      <c r="R128" s="9">
        <v>11.22</v>
      </c>
      <c r="S128" s="9">
        <v>32.42</v>
      </c>
      <c r="T128" s="33">
        <v>30.4</v>
      </c>
      <c r="U128" s="33">
        <v>19.76</v>
      </c>
      <c r="V128" s="33">
        <v>49.82</v>
      </c>
      <c r="W128" s="33">
        <v>114.43</v>
      </c>
      <c r="X128" s="33">
        <v>147.63</v>
      </c>
      <c r="Y128" s="33">
        <v>130.87</v>
      </c>
      <c r="Z128" s="33">
        <v>96.4</v>
      </c>
    </row>
    <row r="129" spans="1:26" ht="12.75">
      <c r="A129" s="35">
        <v>6</v>
      </c>
      <c r="B129" s="35">
        <v>1</v>
      </c>
      <c r="C129" s="35">
        <v>13</v>
      </c>
      <c r="D129" s="36">
        <v>2</v>
      </c>
      <c r="E129" s="37"/>
      <c r="F129" s="32" t="s">
        <v>86</v>
      </c>
      <c r="G129" s="58" t="s">
        <v>196</v>
      </c>
      <c r="H129" s="34">
        <v>11494813</v>
      </c>
      <c r="I129" s="34">
        <v>1690283</v>
      </c>
      <c r="J129" s="34">
        <v>5946155</v>
      </c>
      <c r="K129" s="34">
        <v>3858375</v>
      </c>
      <c r="L129" s="34">
        <v>3153152.66</v>
      </c>
      <c r="M129" s="34">
        <v>414579.44</v>
      </c>
      <c r="N129" s="34">
        <v>1519689.22</v>
      </c>
      <c r="O129" s="34">
        <v>1218884</v>
      </c>
      <c r="P129" s="9">
        <v>27.43</v>
      </c>
      <c r="Q129" s="9">
        <v>24.52</v>
      </c>
      <c r="R129" s="9">
        <v>25.55</v>
      </c>
      <c r="S129" s="9">
        <v>31.59</v>
      </c>
      <c r="T129" s="33">
        <v>13.14</v>
      </c>
      <c r="U129" s="33">
        <v>48.19</v>
      </c>
      <c r="V129" s="33">
        <v>38.65</v>
      </c>
      <c r="W129" s="33">
        <v>156.27</v>
      </c>
      <c r="X129" s="33">
        <v>109.18</v>
      </c>
      <c r="Y129" s="33">
        <v>350.82</v>
      </c>
      <c r="Z129" s="33">
        <v>101.16</v>
      </c>
    </row>
    <row r="130" spans="1:26" ht="12.75">
      <c r="A130" s="35">
        <v>6</v>
      </c>
      <c r="B130" s="35">
        <v>3</v>
      </c>
      <c r="C130" s="35">
        <v>9</v>
      </c>
      <c r="D130" s="36">
        <v>2</v>
      </c>
      <c r="E130" s="37"/>
      <c r="F130" s="32" t="s">
        <v>86</v>
      </c>
      <c r="G130" s="58" t="s">
        <v>197</v>
      </c>
      <c r="H130" s="34">
        <v>13637005</v>
      </c>
      <c r="I130" s="34">
        <v>2699645</v>
      </c>
      <c r="J130" s="34">
        <v>4042288</v>
      </c>
      <c r="K130" s="34">
        <v>6895072</v>
      </c>
      <c r="L130" s="34">
        <v>3743929.03</v>
      </c>
      <c r="M130" s="34">
        <v>689927.03</v>
      </c>
      <c r="N130" s="34">
        <v>897198</v>
      </c>
      <c r="O130" s="34">
        <v>2156804</v>
      </c>
      <c r="P130" s="9">
        <v>27.45</v>
      </c>
      <c r="Q130" s="9">
        <v>25.55</v>
      </c>
      <c r="R130" s="9">
        <v>22.19</v>
      </c>
      <c r="S130" s="9">
        <v>31.28</v>
      </c>
      <c r="T130" s="33">
        <v>18.42</v>
      </c>
      <c r="U130" s="33">
        <v>23.96</v>
      </c>
      <c r="V130" s="33">
        <v>57.6</v>
      </c>
      <c r="W130" s="33">
        <v>96.29</v>
      </c>
      <c r="X130" s="33">
        <v>113.2</v>
      </c>
      <c r="Y130" s="33">
        <v>80.49</v>
      </c>
      <c r="Z130" s="33">
        <v>99.67</v>
      </c>
    </row>
    <row r="131" spans="1:26" ht="12.75">
      <c r="A131" s="35">
        <v>6</v>
      </c>
      <c r="B131" s="35">
        <v>6</v>
      </c>
      <c r="C131" s="35">
        <v>9</v>
      </c>
      <c r="D131" s="36">
        <v>2</v>
      </c>
      <c r="E131" s="37"/>
      <c r="F131" s="32" t="s">
        <v>86</v>
      </c>
      <c r="G131" s="58" t="s">
        <v>198</v>
      </c>
      <c r="H131" s="34">
        <v>8474194</v>
      </c>
      <c r="I131" s="34">
        <v>2398045</v>
      </c>
      <c r="J131" s="34">
        <v>1765165</v>
      </c>
      <c r="K131" s="34">
        <v>4310984</v>
      </c>
      <c r="L131" s="34">
        <v>2568798.01</v>
      </c>
      <c r="M131" s="34">
        <v>679503.01</v>
      </c>
      <c r="N131" s="34">
        <v>470934</v>
      </c>
      <c r="O131" s="34">
        <v>1418361</v>
      </c>
      <c r="P131" s="9">
        <v>30.31</v>
      </c>
      <c r="Q131" s="9">
        <v>28.33</v>
      </c>
      <c r="R131" s="9">
        <v>26.67</v>
      </c>
      <c r="S131" s="9">
        <v>32.9</v>
      </c>
      <c r="T131" s="33">
        <v>26.45</v>
      </c>
      <c r="U131" s="33">
        <v>18.33</v>
      </c>
      <c r="V131" s="33">
        <v>55.21</v>
      </c>
      <c r="W131" s="33">
        <v>83.69</v>
      </c>
      <c r="X131" s="33">
        <v>116.09</v>
      </c>
      <c r="Y131" s="33">
        <v>50.96</v>
      </c>
      <c r="Z131" s="33">
        <v>90.92</v>
      </c>
    </row>
    <row r="132" spans="1:26" ht="12.75">
      <c r="A132" s="35">
        <v>6</v>
      </c>
      <c r="B132" s="35">
        <v>17</v>
      </c>
      <c r="C132" s="35">
        <v>4</v>
      </c>
      <c r="D132" s="36">
        <v>2</v>
      </c>
      <c r="E132" s="37"/>
      <c r="F132" s="32" t="s">
        <v>86</v>
      </c>
      <c r="G132" s="58" t="s">
        <v>199</v>
      </c>
      <c r="H132" s="34">
        <v>10019015</v>
      </c>
      <c r="I132" s="34">
        <v>3584084</v>
      </c>
      <c r="J132" s="34">
        <v>2428987</v>
      </c>
      <c r="K132" s="34">
        <v>4005944</v>
      </c>
      <c r="L132" s="34">
        <v>2548383.33</v>
      </c>
      <c r="M132" s="34">
        <v>857229.33</v>
      </c>
      <c r="N132" s="34">
        <v>364457</v>
      </c>
      <c r="O132" s="34">
        <v>1326697</v>
      </c>
      <c r="P132" s="9">
        <v>25.43</v>
      </c>
      <c r="Q132" s="9">
        <v>23.91</v>
      </c>
      <c r="R132" s="9">
        <v>15</v>
      </c>
      <c r="S132" s="9">
        <v>33.11</v>
      </c>
      <c r="T132" s="33">
        <v>33.63</v>
      </c>
      <c r="U132" s="33">
        <v>14.3</v>
      </c>
      <c r="V132" s="33">
        <v>52.06</v>
      </c>
      <c r="W132" s="33">
        <v>94.48</v>
      </c>
      <c r="X132" s="33">
        <v>122.75</v>
      </c>
      <c r="Y132" s="33">
        <v>72.52</v>
      </c>
      <c r="Z132" s="33">
        <v>88.65</v>
      </c>
    </row>
    <row r="133" spans="1:26" ht="12.75">
      <c r="A133" s="35">
        <v>6</v>
      </c>
      <c r="B133" s="35">
        <v>3</v>
      </c>
      <c r="C133" s="35">
        <v>10</v>
      </c>
      <c r="D133" s="36">
        <v>2</v>
      </c>
      <c r="E133" s="37"/>
      <c r="F133" s="32" t="s">
        <v>86</v>
      </c>
      <c r="G133" s="58" t="s">
        <v>200</v>
      </c>
      <c r="H133" s="34">
        <v>17848980</v>
      </c>
      <c r="I133" s="34">
        <v>5318230.68</v>
      </c>
      <c r="J133" s="34">
        <v>4263380.32</v>
      </c>
      <c r="K133" s="34">
        <v>8267369</v>
      </c>
      <c r="L133" s="34">
        <v>5128517.95</v>
      </c>
      <c r="M133" s="34">
        <v>1406531.32</v>
      </c>
      <c r="N133" s="34">
        <v>1068991.63</v>
      </c>
      <c r="O133" s="34">
        <v>2652995</v>
      </c>
      <c r="P133" s="9">
        <v>28.73</v>
      </c>
      <c r="Q133" s="9">
        <v>26.44</v>
      </c>
      <c r="R133" s="9">
        <v>25.07</v>
      </c>
      <c r="S133" s="9">
        <v>32.08</v>
      </c>
      <c r="T133" s="33">
        <v>27.42</v>
      </c>
      <c r="U133" s="33">
        <v>20.84</v>
      </c>
      <c r="V133" s="33">
        <v>51.73</v>
      </c>
      <c r="W133" s="33">
        <v>88.03</v>
      </c>
      <c r="X133" s="33">
        <v>116.82</v>
      </c>
      <c r="Y133" s="33">
        <v>56.7</v>
      </c>
      <c r="Z133" s="33">
        <v>96.95</v>
      </c>
    </row>
    <row r="134" spans="1:26" ht="12.75">
      <c r="A134" s="35">
        <v>6</v>
      </c>
      <c r="B134" s="35">
        <v>8</v>
      </c>
      <c r="C134" s="35">
        <v>12</v>
      </c>
      <c r="D134" s="36">
        <v>2</v>
      </c>
      <c r="E134" s="37"/>
      <c r="F134" s="32" t="s">
        <v>86</v>
      </c>
      <c r="G134" s="58" t="s">
        <v>201</v>
      </c>
      <c r="H134" s="34">
        <v>12220439</v>
      </c>
      <c r="I134" s="34">
        <v>2473401</v>
      </c>
      <c r="J134" s="34">
        <v>2254130</v>
      </c>
      <c r="K134" s="34">
        <v>7492908</v>
      </c>
      <c r="L134" s="34">
        <v>3580362.37</v>
      </c>
      <c r="M134" s="34">
        <v>712675.92</v>
      </c>
      <c r="N134" s="34">
        <v>503362.45</v>
      </c>
      <c r="O134" s="34">
        <v>2364324</v>
      </c>
      <c r="P134" s="9">
        <v>29.29</v>
      </c>
      <c r="Q134" s="9">
        <v>28.81</v>
      </c>
      <c r="R134" s="9">
        <v>22.33</v>
      </c>
      <c r="S134" s="9">
        <v>31.55</v>
      </c>
      <c r="T134" s="33">
        <v>19.9</v>
      </c>
      <c r="U134" s="33">
        <v>14.05</v>
      </c>
      <c r="V134" s="33">
        <v>66.03</v>
      </c>
      <c r="W134" s="33">
        <v>89.51</v>
      </c>
      <c r="X134" s="33">
        <v>105.22</v>
      </c>
      <c r="Y134" s="33">
        <v>58.66</v>
      </c>
      <c r="Z134" s="33">
        <v>95.93</v>
      </c>
    </row>
    <row r="135" spans="1:26" ht="12.75">
      <c r="A135" s="35">
        <v>6</v>
      </c>
      <c r="B135" s="35">
        <v>11</v>
      </c>
      <c r="C135" s="35">
        <v>6</v>
      </c>
      <c r="D135" s="36">
        <v>2</v>
      </c>
      <c r="E135" s="37"/>
      <c r="F135" s="32" t="s">
        <v>86</v>
      </c>
      <c r="G135" s="58" t="s">
        <v>202</v>
      </c>
      <c r="H135" s="34">
        <v>12877802</v>
      </c>
      <c r="I135" s="34">
        <v>2652923.96</v>
      </c>
      <c r="J135" s="34">
        <v>3482042.04</v>
      </c>
      <c r="K135" s="34">
        <v>6742836</v>
      </c>
      <c r="L135" s="34">
        <v>3438459.45</v>
      </c>
      <c r="M135" s="34">
        <v>634740.45</v>
      </c>
      <c r="N135" s="34">
        <v>644728</v>
      </c>
      <c r="O135" s="34">
        <v>2158991</v>
      </c>
      <c r="P135" s="9">
        <v>26.7</v>
      </c>
      <c r="Q135" s="9">
        <v>23.92</v>
      </c>
      <c r="R135" s="9">
        <v>18.51</v>
      </c>
      <c r="S135" s="9">
        <v>32.01</v>
      </c>
      <c r="T135" s="33">
        <v>18.46</v>
      </c>
      <c r="U135" s="33">
        <v>18.75</v>
      </c>
      <c r="V135" s="33">
        <v>62.78</v>
      </c>
      <c r="W135" s="33">
        <v>84.81</v>
      </c>
      <c r="X135" s="33">
        <v>123.54</v>
      </c>
      <c r="Y135" s="33">
        <v>49.28</v>
      </c>
      <c r="Z135" s="33">
        <v>96.72</v>
      </c>
    </row>
    <row r="136" spans="1:26" ht="12.75">
      <c r="A136" s="35">
        <v>6</v>
      </c>
      <c r="B136" s="35">
        <v>3</v>
      </c>
      <c r="C136" s="35">
        <v>11</v>
      </c>
      <c r="D136" s="36">
        <v>2</v>
      </c>
      <c r="E136" s="37"/>
      <c r="F136" s="32" t="s">
        <v>86</v>
      </c>
      <c r="G136" s="58" t="s">
        <v>203</v>
      </c>
      <c r="H136" s="34">
        <v>19140379</v>
      </c>
      <c r="I136" s="34">
        <v>5464343.7</v>
      </c>
      <c r="J136" s="34">
        <v>4483439.3</v>
      </c>
      <c r="K136" s="34">
        <v>9192596</v>
      </c>
      <c r="L136" s="34">
        <v>5745009.9</v>
      </c>
      <c r="M136" s="34">
        <v>1480795.9</v>
      </c>
      <c r="N136" s="34">
        <v>1268906</v>
      </c>
      <c r="O136" s="34">
        <v>2995308</v>
      </c>
      <c r="P136" s="9">
        <v>30.01</v>
      </c>
      <c r="Q136" s="9">
        <v>27.09</v>
      </c>
      <c r="R136" s="9">
        <v>28.3</v>
      </c>
      <c r="S136" s="9">
        <v>32.58</v>
      </c>
      <c r="T136" s="33">
        <v>25.77</v>
      </c>
      <c r="U136" s="33">
        <v>22.08</v>
      </c>
      <c r="V136" s="33">
        <v>52.13</v>
      </c>
      <c r="W136" s="33">
        <v>95.6</v>
      </c>
      <c r="X136" s="33">
        <v>131.01</v>
      </c>
      <c r="Y136" s="33">
        <v>70.58</v>
      </c>
      <c r="Z136" s="33">
        <v>97.22</v>
      </c>
    </row>
    <row r="137" spans="1:26" ht="12.75">
      <c r="A137" s="35">
        <v>6</v>
      </c>
      <c r="B137" s="35">
        <v>13</v>
      </c>
      <c r="C137" s="35">
        <v>6</v>
      </c>
      <c r="D137" s="36">
        <v>2</v>
      </c>
      <c r="E137" s="37"/>
      <c r="F137" s="32" t="s">
        <v>86</v>
      </c>
      <c r="G137" s="58" t="s">
        <v>204</v>
      </c>
      <c r="H137" s="34">
        <v>16727170</v>
      </c>
      <c r="I137" s="34">
        <v>2872893</v>
      </c>
      <c r="J137" s="34">
        <v>6625319</v>
      </c>
      <c r="K137" s="34">
        <v>7228958</v>
      </c>
      <c r="L137" s="34">
        <v>3634141.55</v>
      </c>
      <c r="M137" s="34">
        <v>663582.55</v>
      </c>
      <c r="N137" s="34">
        <v>656471</v>
      </c>
      <c r="O137" s="34">
        <v>2314088</v>
      </c>
      <c r="P137" s="9">
        <v>21.72</v>
      </c>
      <c r="Q137" s="9">
        <v>23.09</v>
      </c>
      <c r="R137" s="9">
        <v>9.9</v>
      </c>
      <c r="S137" s="9">
        <v>32.01</v>
      </c>
      <c r="T137" s="33">
        <v>18.25</v>
      </c>
      <c r="U137" s="33">
        <v>18.06</v>
      </c>
      <c r="V137" s="33">
        <v>63.67</v>
      </c>
      <c r="W137" s="33">
        <v>78.29</v>
      </c>
      <c r="X137" s="33">
        <v>114.54</v>
      </c>
      <c r="Y137" s="33">
        <v>39.65</v>
      </c>
      <c r="Z137" s="33">
        <v>96.13</v>
      </c>
    </row>
    <row r="138" spans="1:26" ht="12.75">
      <c r="A138" s="35">
        <v>6</v>
      </c>
      <c r="B138" s="35">
        <v>6</v>
      </c>
      <c r="C138" s="35">
        <v>10</v>
      </c>
      <c r="D138" s="36">
        <v>2</v>
      </c>
      <c r="E138" s="37"/>
      <c r="F138" s="32" t="s">
        <v>86</v>
      </c>
      <c r="G138" s="58" t="s">
        <v>205</v>
      </c>
      <c r="H138" s="34">
        <v>10598879.13</v>
      </c>
      <c r="I138" s="34">
        <v>5070196.6</v>
      </c>
      <c r="J138" s="34">
        <v>1628138.53</v>
      </c>
      <c r="K138" s="34">
        <v>3900544</v>
      </c>
      <c r="L138" s="34">
        <v>2911682.29</v>
      </c>
      <c r="M138" s="34">
        <v>1137688.29</v>
      </c>
      <c r="N138" s="34">
        <v>454449</v>
      </c>
      <c r="O138" s="34">
        <v>1319545</v>
      </c>
      <c r="P138" s="9">
        <v>27.47</v>
      </c>
      <c r="Q138" s="9">
        <v>22.43</v>
      </c>
      <c r="R138" s="9">
        <v>27.91</v>
      </c>
      <c r="S138" s="9">
        <v>33.82</v>
      </c>
      <c r="T138" s="33">
        <v>39.07</v>
      </c>
      <c r="U138" s="33">
        <v>15.6</v>
      </c>
      <c r="V138" s="33">
        <v>45.31</v>
      </c>
      <c r="W138" s="33">
        <v>88.95</v>
      </c>
      <c r="X138" s="33">
        <v>130.02</v>
      </c>
      <c r="Y138" s="33">
        <v>53.86</v>
      </c>
      <c r="Z138" s="33">
        <v>84.87</v>
      </c>
    </row>
    <row r="139" spans="1:26" ht="12.75">
      <c r="A139" s="35">
        <v>6</v>
      </c>
      <c r="B139" s="35">
        <v>20</v>
      </c>
      <c r="C139" s="35">
        <v>9</v>
      </c>
      <c r="D139" s="36">
        <v>2</v>
      </c>
      <c r="E139" s="37"/>
      <c r="F139" s="32" t="s">
        <v>86</v>
      </c>
      <c r="G139" s="58" t="s">
        <v>206</v>
      </c>
      <c r="H139" s="34">
        <v>17351586.2</v>
      </c>
      <c r="I139" s="34">
        <v>5332023</v>
      </c>
      <c r="J139" s="34">
        <v>3490856.2</v>
      </c>
      <c r="K139" s="34">
        <v>8528707</v>
      </c>
      <c r="L139" s="34">
        <v>4948512.77</v>
      </c>
      <c r="M139" s="34">
        <v>1396747.61</v>
      </c>
      <c r="N139" s="34">
        <v>718312.16</v>
      </c>
      <c r="O139" s="34">
        <v>2833453</v>
      </c>
      <c r="P139" s="9">
        <v>28.51</v>
      </c>
      <c r="Q139" s="9">
        <v>26.19</v>
      </c>
      <c r="R139" s="9">
        <v>20.57</v>
      </c>
      <c r="S139" s="9">
        <v>33.22</v>
      </c>
      <c r="T139" s="33">
        <v>28.22</v>
      </c>
      <c r="U139" s="33">
        <v>14.51</v>
      </c>
      <c r="V139" s="33">
        <v>57.25</v>
      </c>
      <c r="W139" s="33">
        <v>94.54</v>
      </c>
      <c r="X139" s="33">
        <v>115.66</v>
      </c>
      <c r="Y139" s="33">
        <v>69.51</v>
      </c>
      <c r="Z139" s="33">
        <v>94.66</v>
      </c>
    </row>
    <row r="140" spans="1:26" ht="12.75">
      <c r="A140" s="35">
        <v>6</v>
      </c>
      <c r="B140" s="35">
        <v>20</v>
      </c>
      <c r="C140" s="35">
        <v>10</v>
      </c>
      <c r="D140" s="36">
        <v>2</v>
      </c>
      <c r="E140" s="37"/>
      <c r="F140" s="32" t="s">
        <v>86</v>
      </c>
      <c r="G140" s="58" t="s">
        <v>207</v>
      </c>
      <c r="H140" s="34">
        <v>16778280</v>
      </c>
      <c r="I140" s="34">
        <v>5889058.01</v>
      </c>
      <c r="J140" s="34">
        <v>4462263.99</v>
      </c>
      <c r="K140" s="34">
        <v>6426958</v>
      </c>
      <c r="L140" s="34">
        <v>4760551.99</v>
      </c>
      <c r="M140" s="34">
        <v>1491134.99</v>
      </c>
      <c r="N140" s="34">
        <v>1137949</v>
      </c>
      <c r="O140" s="34">
        <v>2131468</v>
      </c>
      <c r="P140" s="9">
        <v>28.37</v>
      </c>
      <c r="Q140" s="9">
        <v>25.32</v>
      </c>
      <c r="R140" s="9">
        <v>25.5</v>
      </c>
      <c r="S140" s="9">
        <v>33.16</v>
      </c>
      <c r="T140" s="33">
        <v>31.32</v>
      </c>
      <c r="U140" s="33">
        <v>23.9</v>
      </c>
      <c r="V140" s="33">
        <v>44.77</v>
      </c>
      <c r="W140" s="33">
        <v>98.42</v>
      </c>
      <c r="X140" s="33">
        <v>85.01</v>
      </c>
      <c r="Y140" s="33">
        <v>156.39</v>
      </c>
      <c r="Z140" s="33">
        <v>90.49</v>
      </c>
    </row>
    <row r="141" spans="1:26" ht="12.75">
      <c r="A141" s="35">
        <v>6</v>
      </c>
      <c r="B141" s="35">
        <v>1</v>
      </c>
      <c r="C141" s="35">
        <v>14</v>
      </c>
      <c r="D141" s="36">
        <v>2</v>
      </c>
      <c r="E141" s="37"/>
      <c r="F141" s="32" t="s">
        <v>86</v>
      </c>
      <c r="G141" s="58" t="s">
        <v>208</v>
      </c>
      <c r="H141" s="34">
        <v>7009786.01</v>
      </c>
      <c r="I141" s="34">
        <v>2128954</v>
      </c>
      <c r="J141" s="34">
        <v>1634947.01</v>
      </c>
      <c r="K141" s="34">
        <v>3245885</v>
      </c>
      <c r="L141" s="34">
        <v>1998407.2</v>
      </c>
      <c r="M141" s="34">
        <v>540853.2</v>
      </c>
      <c r="N141" s="34">
        <v>407678</v>
      </c>
      <c r="O141" s="34">
        <v>1049876</v>
      </c>
      <c r="P141" s="9">
        <v>28.5</v>
      </c>
      <c r="Q141" s="9">
        <v>25.4</v>
      </c>
      <c r="R141" s="9">
        <v>24.93</v>
      </c>
      <c r="S141" s="9">
        <v>32.34</v>
      </c>
      <c r="T141" s="33">
        <v>27.06</v>
      </c>
      <c r="U141" s="33">
        <v>20.4</v>
      </c>
      <c r="V141" s="33">
        <v>52.53</v>
      </c>
      <c r="W141" s="33">
        <v>87.45</v>
      </c>
      <c r="X141" s="33">
        <v>102.63</v>
      </c>
      <c r="Y141" s="33">
        <v>70.93</v>
      </c>
      <c r="Z141" s="33">
        <v>88.72</v>
      </c>
    </row>
    <row r="142" spans="1:26" ht="12.75">
      <c r="A142" s="35">
        <v>6</v>
      </c>
      <c r="B142" s="35">
        <v>13</v>
      </c>
      <c r="C142" s="35">
        <v>7</v>
      </c>
      <c r="D142" s="36">
        <v>2</v>
      </c>
      <c r="E142" s="37"/>
      <c r="F142" s="32" t="s">
        <v>86</v>
      </c>
      <c r="G142" s="58" t="s">
        <v>209</v>
      </c>
      <c r="H142" s="34">
        <v>10616977.27</v>
      </c>
      <c r="I142" s="34">
        <v>3589335.5</v>
      </c>
      <c r="J142" s="34">
        <v>3944317.77</v>
      </c>
      <c r="K142" s="34">
        <v>3083324</v>
      </c>
      <c r="L142" s="34">
        <v>2699907.12</v>
      </c>
      <c r="M142" s="34">
        <v>1167671.46</v>
      </c>
      <c r="N142" s="34">
        <v>519762.66</v>
      </c>
      <c r="O142" s="34">
        <v>1012473</v>
      </c>
      <c r="P142" s="9">
        <v>25.43</v>
      </c>
      <c r="Q142" s="9">
        <v>32.53</v>
      </c>
      <c r="R142" s="9">
        <v>13.17</v>
      </c>
      <c r="S142" s="9">
        <v>32.83</v>
      </c>
      <c r="T142" s="33">
        <v>43.24</v>
      </c>
      <c r="U142" s="33">
        <v>19.25</v>
      </c>
      <c r="V142" s="33">
        <v>37.5</v>
      </c>
      <c r="W142" s="33">
        <v>113.5</v>
      </c>
      <c r="X142" s="33">
        <v>139.44</v>
      </c>
      <c r="Y142" s="33">
        <v>96.44</v>
      </c>
      <c r="Z142" s="33">
        <v>101</v>
      </c>
    </row>
    <row r="143" spans="1:26" ht="12.75">
      <c r="A143" s="35">
        <v>6</v>
      </c>
      <c r="B143" s="35">
        <v>1</v>
      </c>
      <c r="C143" s="35">
        <v>15</v>
      </c>
      <c r="D143" s="36">
        <v>2</v>
      </c>
      <c r="E143" s="37"/>
      <c r="F143" s="32" t="s">
        <v>86</v>
      </c>
      <c r="G143" s="58" t="s">
        <v>210</v>
      </c>
      <c r="H143" s="34">
        <v>8494757</v>
      </c>
      <c r="I143" s="34">
        <v>2222509</v>
      </c>
      <c r="J143" s="34">
        <v>3106365</v>
      </c>
      <c r="K143" s="34">
        <v>3165883</v>
      </c>
      <c r="L143" s="34">
        <v>1944285.87</v>
      </c>
      <c r="M143" s="34">
        <v>611508.87</v>
      </c>
      <c r="N143" s="34">
        <v>331456</v>
      </c>
      <c r="O143" s="34">
        <v>1001321</v>
      </c>
      <c r="P143" s="9">
        <v>22.88</v>
      </c>
      <c r="Q143" s="9">
        <v>27.51</v>
      </c>
      <c r="R143" s="9">
        <v>10.67</v>
      </c>
      <c r="S143" s="9">
        <v>31.62</v>
      </c>
      <c r="T143" s="33">
        <v>31.45</v>
      </c>
      <c r="U143" s="33">
        <v>17.04</v>
      </c>
      <c r="V143" s="33">
        <v>51.5</v>
      </c>
      <c r="W143" s="33">
        <v>83.93</v>
      </c>
      <c r="X143" s="33">
        <v>108.12</v>
      </c>
      <c r="Y143" s="33">
        <v>50.61</v>
      </c>
      <c r="Z143" s="33">
        <v>91.36</v>
      </c>
    </row>
    <row r="144" spans="1:26" ht="12.75">
      <c r="A144" s="35">
        <v>6</v>
      </c>
      <c r="B144" s="35">
        <v>10</v>
      </c>
      <c r="C144" s="35">
        <v>6</v>
      </c>
      <c r="D144" s="36">
        <v>2</v>
      </c>
      <c r="E144" s="37"/>
      <c r="F144" s="32" t="s">
        <v>86</v>
      </c>
      <c r="G144" s="58" t="s">
        <v>211</v>
      </c>
      <c r="H144" s="34">
        <v>16123021</v>
      </c>
      <c r="I144" s="34">
        <v>4116906</v>
      </c>
      <c r="J144" s="34">
        <v>4813789</v>
      </c>
      <c r="K144" s="34">
        <v>7192326</v>
      </c>
      <c r="L144" s="34">
        <v>4460789.24</v>
      </c>
      <c r="M144" s="34">
        <v>1261284.62</v>
      </c>
      <c r="N144" s="34">
        <v>836192.62</v>
      </c>
      <c r="O144" s="34">
        <v>2363312</v>
      </c>
      <c r="P144" s="9">
        <v>27.66</v>
      </c>
      <c r="Q144" s="9">
        <v>30.63</v>
      </c>
      <c r="R144" s="9">
        <v>17.37</v>
      </c>
      <c r="S144" s="9">
        <v>32.85</v>
      </c>
      <c r="T144" s="33">
        <v>28.27</v>
      </c>
      <c r="U144" s="33">
        <v>18.74</v>
      </c>
      <c r="V144" s="33">
        <v>52.97</v>
      </c>
      <c r="W144" s="33">
        <v>87.65</v>
      </c>
      <c r="X144" s="33">
        <v>112.83</v>
      </c>
      <c r="Y144" s="33">
        <v>53.29</v>
      </c>
      <c r="Z144" s="33">
        <v>98.37</v>
      </c>
    </row>
    <row r="145" spans="1:26" ht="12.75">
      <c r="A145" s="35">
        <v>6</v>
      </c>
      <c r="B145" s="35">
        <v>11</v>
      </c>
      <c r="C145" s="35">
        <v>7</v>
      </c>
      <c r="D145" s="36">
        <v>2</v>
      </c>
      <c r="E145" s="37"/>
      <c r="F145" s="32" t="s">
        <v>86</v>
      </c>
      <c r="G145" s="58" t="s">
        <v>212</v>
      </c>
      <c r="H145" s="34">
        <v>31228151.44</v>
      </c>
      <c r="I145" s="34">
        <v>6762564</v>
      </c>
      <c r="J145" s="34">
        <v>8281323.44</v>
      </c>
      <c r="K145" s="34">
        <v>16184264</v>
      </c>
      <c r="L145" s="34">
        <v>8611982.98</v>
      </c>
      <c r="M145" s="34">
        <v>1845989.44</v>
      </c>
      <c r="N145" s="34">
        <v>1394712.54</v>
      </c>
      <c r="O145" s="34">
        <v>5371281</v>
      </c>
      <c r="P145" s="9">
        <v>27.57</v>
      </c>
      <c r="Q145" s="9">
        <v>27.29</v>
      </c>
      <c r="R145" s="9">
        <v>16.84</v>
      </c>
      <c r="S145" s="9">
        <v>33.18</v>
      </c>
      <c r="T145" s="33">
        <v>21.43</v>
      </c>
      <c r="U145" s="33">
        <v>16.19</v>
      </c>
      <c r="V145" s="33">
        <v>62.36</v>
      </c>
      <c r="W145" s="33">
        <v>98.75</v>
      </c>
      <c r="X145" s="33">
        <v>111.48</v>
      </c>
      <c r="Y145" s="33">
        <v>89.06</v>
      </c>
      <c r="Z145" s="33">
        <v>97.68</v>
      </c>
    </row>
    <row r="146" spans="1:26" ht="12.75">
      <c r="A146" s="35">
        <v>6</v>
      </c>
      <c r="B146" s="35">
        <v>19</v>
      </c>
      <c r="C146" s="35">
        <v>4</v>
      </c>
      <c r="D146" s="36">
        <v>2</v>
      </c>
      <c r="E146" s="37"/>
      <c r="F146" s="32" t="s">
        <v>86</v>
      </c>
      <c r="G146" s="58" t="s">
        <v>213</v>
      </c>
      <c r="H146" s="34">
        <v>6499108</v>
      </c>
      <c r="I146" s="34">
        <v>1322897</v>
      </c>
      <c r="J146" s="34">
        <v>1871984</v>
      </c>
      <c r="K146" s="34">
        <v>3304227</v>
      </c>
      <c r="L146" s="34">
        <v>1879392.24</v>
      </c>
      <c r="M146" s="34">
        <v>371429.24</v>
      </c>
      <c r="N146" s="34">
        <v>470774</v>
      </c>
      <c r="O146" s="34">
        <v>1037189</v>
      </c>
      <c r="P146" s="9">
        <v>28.91</v>
      </c>
      <c r="Q146" s="9">
        <v>28.07</v>
      </c>
      <c r="R146" s="9">
        <v>25.14</v>
      </c>
      <c r="S146" s="9">
        <v>31.38</v>
      </c>
      <c r="T146" s="33">
        <v>19.76</v>
      </c>
      <c r="U146" s="33">
        <v>25.04</v>
      </c>
      <c r="V146" s="33">
        <v>55.18</v>
      </c>
      <c r="W146" s="33">
        <v>94.15</v>
      </c>
      <c r="X146" s="33">
        <v>105.75</v>
      </c>
      <c r="Y146" s="33">
        <v>84.66</v>
      </c>
      <c r="Z146" s="33">
        <v>95.26</v>
      </c>
    </row>
    <row r="147" spans="1:26" ht="12.75">
      <c r="A147" s="35">
        <v>6</v>
      </c>
      <c r="B147" s="35">
        <v>20</v>
      </c>
      <c r="C147" s="35">
        <v>11</v>
      </c>
      <c r="D147" s="36">
        <v>2</v>
      </c>
      <c r="E147" s="37"/>
      <c r="F147" s="32" t="s">
        <v>86</v>
      </c>
      <c r="G147" s="58" t="s">
        <v>214</v>
      </c>
      <c r="H147" s="34">
        <v>13155858</v>
      </c>
      <c r="I147" s="34">
        <v>3307954</v>
      </c>
      <c r="J147" s="34">
        <v>2704851</v>
      </c>
      <c r="K147" s="34">
        <v>7143053</v>
      </c>
      <c r="L147" s="34">
        <v>3858472.75</v>
      </c>
      <c r="M147" s="34">
        <v>883480.75</v>
      </c>
      <c r="N147" s="34">
        <v>650079</v>
      </c>
      <c r="O147" s="34">
        <v>2324913</v>
      </c>
      <c r="P147" s="9">
        <v>29.32</v>
      </c>
      <c r="Q147" s="9">
        <v>26.7</v>
      </c>
      <c r="R147" s="9">
        <v>24.03</v>
      </c>
      <c r="S147" s="9">
        <v>32.54</v>
      </c>
      <c r="T147" s="33">
        <v>22.89</v>
      </c>
      <c r="U147" s="33">
        <v>16.84</v>
      </c>
      <c r="V147" s="33">
        <v>60.25</v>
      </c>
      <c r="W147" s="33">
        <v>96.44</v>
      </c>
      <c r="X147" s="33">
        <v>115.97</v>
      </c>
      <c r="Y147" s="33">
        <v>74.72</v>
      </c>
      <c r="Z147" s="33">
        <v>98.14</v>
      </c>
    </row>
    <row r="148" spans="1:26" ht="12.75">
      <c r="A148" s="35">
        <v>6</v>
      </c>
      <c r="B148" s="35">
        <v>16</v>
      </c>
      <c r="C148" s="35">
        <v>5</v>
      </c>
      <c r="D148" s="36">
        <v>2</v>
      </c>
      <c r="E148" s="37"/>
      <c r="F148" s="32" t="s">
        <v>86</v>
      </c>
      <c r="G148" s="58" t="s">
        <v>215</v>
      </c>
      <c r="H148" s="34">
        <v>17924853</v>
      </c>
      <c r="I148" s="34">
        <v>8632260</v>
      </c>
      <c r="J148" s="34">
        <v>4289448</v>
      </c>
      <c r="K148" s="34">
        <v>5003145</v>
      </c>
      <c r="L148" s="34">
        <v>4092645.83</v>
      </c>
      <c r="M148" s="34">
        <v>1825579.56</v>
      </c>
      <c r="N148" s="34">
        <v>534048.27</v>
      </c>
      <c r="O148" s="34">
        <v>1733018</v>
      </c>
      <c r="P148" s="9">
        <v>22.83</v>
      </c>
      <c r="Q148" s="9">
        <v>21.14</v>
      </c>
      <c r="R148" s="9">
        <v>12.45</v>
      </c>
      <c r="S148" s="9">
        <v>34.63</v>
      </c>
      <c r="T148" s="33">
        <v>44.6</v>
      </c>
      <c r="U148" s="33">
        <v>13.04</v>
      </c>
      <c r="V148" s="33">
        <v>42.34</v>
      </c>
      <c r="W148" s="33">
        <v>79.44</v>
      </c>
      <c r="X148" s="33">
        <v>87.89</v>
      </c>
      <c r="Y148" s="33">
        <v>42.43</v>
      </c>
      <c r="Z148" s="33">
        <v>95.45</v>
      </c>
    </row>
    <row r="149" spans="1:26" ht="12.75">
      <c r="A149" s="35">
        <v>6</v>
      </c>
      <c r="B149" s="35">
        <v>11</v>
      </c>
      <c r="C149" s="35">
        <v>8</v>
      </c>
      <c r="D149" s="36">
        <v>2</v>
      </c>
      <c r="E149" s="37"/>
      <c r="F149" s="32" t="s">
        <v>86</v>
      </c>
      <c r="G149" s="58" t="s">
        <v>98</v>
      </c>
      <c r="H149" s="34">
        <v>27508516</v>
      </c>
      <c r="I149" s="34">
        <v>6352490</v>
      </c>
      <c r="J149" s="34">
        <v>8644211</v>
      </c>
      <c r="K149" s="34">
        <v>12511815</v>
      </c>
      <c r="L149" s="34">
        <v>8325177.43</v>
      </c>
      <c r="M149" s="34">
        <v>1571642.97</v>
      </c>
      <c r="N149" s="34">
        <v>2674378.46</v>
      </c>
      <c r="O149" s="34">
        <v>4079156</v>
      </c>
      <c r="P149" s="9">
        <v>30.26</v>
      </c>
      <c r="Q149" s="9">
        <v>24.74</v>
      </c>
      <c r="R149" s="9">
        <v>30.93</v>
      </c>
      <c r="S149" s="9">
        <v>32.6</v>
      </c>
      <c r="T149" s="33">
        <v>18.87</v>
      </c>
      <c r="U149" s="33">
        <v>32.12</v>
      </c>
      <c r="V149" s="33">
        <v>48.99</v>
      </c>
      <c r="W149" s="33">
        <v>126.34</v>
      </c>
      <c r="X149" s="33">
        <v>113.28</v>
      </c>
      <c r="Y149" s="33">
        <v>227.52</v>
      </c>
      <c r="Z149" s="33">
        <v>101.3</v>
      </c>
    </row>
    <row r="150" spans="1:26" ht="12.75">
      <c r="A150" s="35">
        <v>6</v>
      </c>
      <c r="B150" s="35">
        <v>9</v>
      </c>
      <c r="C150" s="35">
        <v>12</v>
      </c>
      <c r="D150" s="36">
        <v>2</v>
      </c>
      <c r="E150" s="37"/>
      <c r="F150" s="32" t="s">
        <v>86</v>
      </c>
      <c r="G150" s="58" t="s">
        <v>216</v>
      </c>
      <c r="H150" s="34">
        <v>18371790</v>
      </c>
      <c r="I150" s="34">
        <v>6443978</v>
      </c>
      <c r="J150" s="34">
        <v>3653960</v>
      </c>
      <c r="K150" s="34">
        <v>8273852</v>
      </c>
      <c r="L150" s="34">
        <v>5252091.55</v>
      </c>
      <c r="M150" s="34">
        <v>1783847.55</v>
      </c>
      <c r="N150" s="34">
        <v>725856</v>
      </c>
      <c r="O150" s="34">
        <v>2742388</v>
      </c>
      <c r="P150" s="9">
        <v>28.58</v>
      </c>
      <c r="Q150" s="9">
        <v>27.68</v>
      </c>
      <c r="R150" s="9">
        <v>19.86</v>
      </c>
      <c r="S150" s="9">
        <v>33.14</v>
      </c>
      <c r="T150" s="33">
        <v>33.96</v>
      </c>
      <c r="U150" s="33">
        <v>13.82</v>
      </c>
      <c r="V150" s="33">
        <v>52.21</v>
      </c>
      <c r="W150" s="33">
        <v>103.57</v>
      </c>
      <c r="X150" s="33">
        <v>127.69</v>
      </c>
      <c r="Y150" s="33">
        <v>82.12</v>
      </c>
      <c r="Z150" s="33">
        <v>98.28</v>
      </c>
    </row>
    <row r="151" spans="1:26" ht="12.75">
      <c r="A151" s="35">
        <v>6</v>
      </c>
      <c r="B151" s="35">
        <v>20</v>
      </c>
      <c r="C151" s="35">
        <v>12</v>
      </c>
      <c r="D151" s="36">
        <v>2</v>
      </c>
      <c r="E151" s="37"/>
      <c r="F151" s="32" t="s">
        <v>86</v>
      </c>
      <c r="G151" s="58" t="s">
        <v>217</v>
      </c>
      <c r="H151" s="34">
        <v>12448490.2</v>
      </c>
      <c r="I151" s="34">
        <v>3442798</v>
      </c>
      <c r="J151" s="34">
        <v>3270619.2</v>
      </c>
      <c r="K151" s="34">
        <v>5735073</v>
      </c>
      <c r="L151" s="34">
        <v>3324738.79</v>
      </c>
      <c r="M151" s="34">
        <v>940095.39</v>
      </c>
      <c r="N151" s="34">
        <v>597774.4</v>
      </c>
      <c r="O151" s="34">
        <v>1786869</v>
      </c>
      <c r="P151" s="9">
        <v>26.7</v>
      </c>
      <c r="Q151" s="9">
        <v>27.3</v>
      </c>
      <c r="R151" s="9">
        <v>18.27</v>
      </c>
      <c r="S151" s="9">
        <v>31.15</v>
      </c>
      <c r="T151" s="33">
        <v>28.27</v>
      </c>
      <c r="U151" s="33">
        <v>17.97</v>
      </c>
      <c r="V151" s="33">
        <v>53.74</v>
      </c>
      <c r="W151" s="33">
        <v>88.3</v>
      </c>
      <c r="X151" s="33">
        <v>132.58</v>
      </c>
      <c r="Y151" s="33">
        <v>51.3</v>
      </c>
      <c r="Z151" s="33">
        <v>94.49</v>
      </c>
    </row>
    <row r="152" spans="1:26" ht="12.75">
      <c r="A152" s="35">
        <v>6</v>
      </c>
      <c r="B152" s="35">
        <v>18</v>
      </c>
      <c r="C152" s="35">
        <v>8</v>
      </c>
      <c r="D152" s="36">
        <v>2</v>
      </c>
      <c r="E152" s="37"/>
      <c r="F152" s="32" t="s">
        <v>86</v>
      </c>
      <c r="G152" s="58" t="s">
        <v>218</v>
      </c>
      <c r="H152" s="34">
        <v>25527490</v>
      </c>
      <c r="I152" s="34">
        <v>5027900</v>
      </c>
      <c r="J152" s="34">
        <v>8941622</v>
      </c>
      <c r="K152" s="34">
        <v>11557968</v>
      </c>
      <c r="L152" s="34">
        <v>6782562.62</v>
      </c>
      <c r="M152" s="34">
        <v>1402359.59</v>
      </c>
      <c r="N152" s="34">
        <v>1777619.03</v>
      </c>
      <c r="O152" s="34">
        <v>3602584</v>
      </c>
      <c r="P152" s="9">
        <v>26.56</v>
      </c>
      <c r="Q152" s="9">
        <v>27.89</v>
      </c>
      <c r="R152" s="9">
        <v>19.88</v>
      </c>
      <c r="S152" s="9">
        <v>31.16</v>
      </c>
      <c r="T152" s="33">
        <v>20.67</v>
      </c>
      <c r="U152" s="33">
        <v>26.2</v>
      </c>
      <c r="V152" s="33">
        <v>53.11</v>
      </c>
      <c r="W152" s="33">
        <v>118.08</v>
      </c>
      <c r="X152" s="33">
        <v>138.69</v>
      </c>
      <c r="Y152" s="33">
        <v>171.14</v>
      </c>
      <c r="Z152" s="33">
        <v>97.52</v>
      </c>
    </row>
    <row r="153" spans="1:26" ht="12.75">
      <c r="A153" s="35">
        <v>6</v>
      </c>
      <c r="B153" s="35">
        <v>7</v>
      </c>
      <c r="C153" s="35">
        <v>6</v>
      </c>
      <c r="D153" s="36">
        <v>2</v>
      </c>
      <c r="E153" s="37"/>
      <c r="F153" s="32" t="s">
        <v>86</v>
      </c>
      <c r="G153" s="58" t="s">
        <v>219</v>
      </c>
      <c r="H153" s="34">
        <v>16744378.99</v>
      </c>
      <c r="I153" s="34">
        <v>3660148</v>
      </c>
      <c r="J153" s="34">
        <v>3565382.99</v>
      </c>
      <c r="K153" s="34">
        <v>9518848</v>
      </c>
      <c r="L153" s="34">
        <v>4887980.98</v>
      </c>
      <c r="M153" s="34">
        <v>846125.01</v>
      </c>
      <c r="N153" s="34">
        <v>911926.97</v>
      </c>
      <c r="O153" s="34">
        <v>3129929</v>
      </c>
      <c r="P153" s="9">
        <v>29.19</v>
      </c>
      <c r="Q153" s="9">
        <v>23.11</v>
      </c>
      <c r="R153" s="9">
        <v>25.57</v>
      </c>
      <c r="S153" s="9">
        <v>32.88</v>
      </c>
      <c r="T153" s="33">
        <v>17.31</v>
      </c>
      <c r="U153" s="33">
        <v>18.65</v>
      </c>
      <c r="V153" s="33">
        <v>64.03</v>
      </c>
      <c r="W153" s="33">
        <v>92.4</v>
      </c>
      <c r="X153" s="33">
        <v>104.33</v>
      </c>
      <c r="Y153" s="33">
        <v>79.86</v>
      </c>
      <c r="Z153" s="33">
        <v>93.79</v>
      </c>
    </row>
    <row r="154" spans="1:26" ht="12.75">
      <c r="A154" s="35">
        <v>6</v>
      </c>
      <c r="B154" s="35">
        <v>18</v>
      </c>
      <c r="C154" s="35">
        <v>9</v>
      </c>
      <c r="D154" s="36">
        <v>2</v>
      </c>
      <c r="E154" s="37"/>
      <c r="F154" s="32" t="s">
        <v>86</v>
      </c>
      <c r="G154" s="58" t="s">
        <v>220</v>
      </c>
      <c r="H154" s="34">
        <v>14617138.48</v>
      </c>
      <c r="I154" s="34">
        <v>5028633</v>
      </c>
      <c r="J154" s="34">
        <v>3626408.48</v>
      </c>
      <c r="K154" s="34">
        <v>5962097</v>
      </c>
      <c r="L154" s="34">
        <v>4020169.76</v>
      </c>
      <c r="M154" s="34">
        <v>1215363.08</v>
      </c>
      <c r="N154" s="34">
        <v>907180.68</v>
      </c>
      <c r="O154" s="34">
        <v>1897626</v>
      </c>
      <c r="P154" s="9">
        <v>27.5</v>
      </c>
      <c r="Q154" s="9">
        <v>24.16</v>
      </c>
      <c r="R154" s="9">
        <v>25.01</v>
      </c>
      <c r="S154" s="9">
        <v>31.82</v>
      </c>
      <c r="T154" s="33">
        <v>30.23</v>
      </c>
      <c r="U154" s="33">
        <v>22.56</v>
      </c>
      <c r="V154" s="33">
        <v>47.2</v>
      </c>
      <c r="W154" s="33">
        <v>94.95</v>
      </c>
      <c r="X154" s="33">
        <v>116.84</v>
      </c>
      <c r="Y154" s="33">
        <v>73.24</v>
      </c>
      <c r="Z154" s="33">
        <v>97.05</v>
      </c>
    </row>
    <row r="155" spans="1:26" ht="12.75">
      <c r="A155" s="35">
        <v>6</v>
      </c>
      <c r="B155" s="35">
        <v>18</v>
      </c>
      <c r="C155" s="35">
        <v>10</v>
      </c>
      <c r="D155" s="36">
        <v>2</v>
      </c>
      <c r="E155" s="37"/>
      <c r="F155" s="32" t="s">
        <v>86</v>
      </c>
      <c r="G155" s="58" t="s">
        <v>221</v>
      </c>
      <c r="H155" s="34">
        <v>10684420</v>
      </c>
      <c r="I155" s="34">
        <v>4197560</v>
      </c>
      <c r="J155" s="34">
        <v>2312098</v>
      </c>
      <c r="K155" s="34">
        <v>4174762</v>
      </c>
      <c r="L155" s="34">
        <v>2830050.46</v>
      </c>
      <c r="M155" s="34">
        <v>1006747.54</v>
      </c>
      <c r="N155" s="34">
        <v>416615.92</v>
      </c>
      <c r="O155" s="34">
        <v>1406687</v>
      </c>
      <c r="P155" s="9">
        <v>26.48</v>
      </c>
      <c r="Q155" s="9">
        <v>23.98</v>
      </c>
      <c r="R155" s="9">
        <v>18.01</v>
      </c>
      <c r="S155" s="9">
        <v>33.69</v>
      </c>
      <c r="T155" s="33">
        <v>35.57</v>
      </c>
      <c r="U155" s="33">
        <v>14.72</v>
      </c>
      <c r="V155" s="33">
        <v>49.7</v>
      </c>
      <c r="W155" s="33">
        <v>87.8</v>
      </c>
      <c r="X155" s="33">
        <v>104.81</v>
      </c>
      <c r="Y155" s="33">
        <v>75.88</v>
      </c>
      <c r="Z155" s="33">
        <v>82.09</v>
      </c>
    </row>
    <row r="156" spans="1:26" ht="12.75">
      <c r="A156" s="35">
        <v>6</v>
      </c>
      <c r="B156" s="35">
        <v>1</v>
      </c>
      <c r="C156" s="35">
        <v>16</v>
      </c>
      <c r="D156" s="36">
        <v>2</v>
      </c>
      <c r="E156" s="37"/>
      <c r="F156" s="32" t="s">
        <v>86</v>
      </c>
      <c r="G156" s="58" t="s">
        <v>100</v>
      </c>
      <c r="H156" s="34">
        <v>25797189.58</v>
      </c>
      <c r="I156" s="34">
        <v>15773842.32</v>
      </c>
      <c r="J156" s="34">
        <v>3901632.26</v>
      </c>
      <c r="K156" s="34">
        <v>6121715</v>
      </c>
      <c r="L156" s="34">
        <v>7258725.23</v>
      </c>
      <c r="M156" s="34">
        <v>4304982.23</v>
      </c>
      <c r="N156" s="34">
        <v>729298</v>
      </c>
      <c r="O156" s="34">
        <v>2224445</v>
      </c>
      <c r="P156" s="9">
        <v>28.13</v>
      </c>
      <c r="Q156" s="9">
        <v>27.29</v>
      </c>
      <c r="R156" s="9">
        <v>18.69</v>
      </c>
      <c r="S156" s="9">
        <v>36.33</v>
      </c>
      <c r="T156" s="33">
        <v>59.3</v>
      </c>
      <c r="U156" s="33">
        <v>10.04</v>
      </c>
      <c r="V156" s="33">
        <v>30.64</v>
      </c>
      <c r="W156" s="33">
        <v>112.83</v>
      </c>
      <c r="X156" s="33">
        <v>124.61</v>
      </c>
      <c r="Y156" s="33">
        <v>87.95</v>
      </c>
      <c r="Z156" s="33">
        <v>103.49</v>
      </c>
    </row>
    <row r="157" spans="1:26" ht="12.75">
      <c r="A157" s="35">
        <v>6</v>
      </c>
      <c r="B157" s="35">
        <v>2</v>
      </c>
      <c r="C157" s="35">
        <v>13</v>
      </c>
      <c r="D157" s="36">
        <v>2</v>
      </c>
      <c r="E157" s="37"/>
      <c r="F157" s="32" t="s">
        <v>86</v>
      </c>
      <c r="G157" s="58" t="s">
        <v>222</v>
      </c>
      <c r="H157" s="34">
        <v>11173184</v>
      </c>
      <c r="I157" s="34">
        <v>2374300</v>
      </c>
      <c r="J157" s="34">
        <v>2671833</v>
      </c>
      <c r="K157" s="34">
        <v>6127051</v>
      </c>
      <c r="L157" s="34">
        <v>3057441.3</v>
      </c>
      <c r="M157" s="34">
        <v>663029.3</v>
      </c>
      <c r="N157" s="34">
        <v>453609</v>
      </c>
      <c r="O157" s="34">
        <v>1940803</v>
      </c>
      <c r="P157" s="9">
        <v>27.36</v>
      </c>
      <c r="Q157" s="9">
        <v>27.92</v>
      </c>
      <c r="R157" s="9">
        <v>16.97</v>
      </c>
      <c r="S157" s="9">
        <v>31.67</v>
      </c>
      <c r="T157" s="33">
        <v>21.68</v>
      </c>
      <c r="U157" s="33">
        <v>14.83</v>
      </c>
      <c r="V157" s="33">
        <v>63.47</v>
      </c>
      <c r="W157" s="33">
        <v>100.36</v>
      </c>
      <c r="X157" s="33">
        <v>112.8</v>
      </c>
      <c r="Y157" s="33">
        <v>89.83</v>
      </c>
      <c r="Z157" s="33">
        <v>99.33</v>
      </c>
    </row>
    <row r="158" spans="1:26" ht="12.75">
      <c r="A158" s="35">
        <v>6</v>
      </c>
      <c r="B158" s="35">
        <v>18</v>
      </c>
      <c r="C158" s="35">
        <v>11</v>
      </c>
      <c r="D158" s="36">
        <v>2</v>
      </c>
      <c r="E158" s="37"/>
      <c r="F158" s="32" t="s">
        <v>86</v>
      </c>
      <c r="G158" s="58" t="s">
        <v>101</v>
      </c>
      <c r="H158" s="34">
        <v>26794144.74</v>
      </c>
      <c r="I158" s="34">
        <v>8879115</v>
      </c>
      <c r="J158" s="34">
        <v>5630648.74</v>
      </c>
      <c r="K158" s="34">
        <v>12284381</v>
      </c>
      <c r="L158" s="34">
        <v>8351360.42</v>
      </c>
      <c r="M158" s="34">
        <v>3059719.42</v>
      </c>
      <c r="N158" s="34">
        <v>1453256</v>
      </c>
      <c r="O158" s="34">
        <v>3838385</v>
      </c>
      <c r="P158" s="9">
        <v>31.16</v>
      </c>
      <c r="Q158" s="9">
        <v>34.45</v>
      </c>
      <c r="R158" s="9">
        <v>25.8</v>
      </c>
      <c r="S158" s="9">
        <v>31.24</v>
      </c>
      <c r="T158" s="33">
        <v>36.63</v>
      </c>
      <c r="U158" s="33">
        <v>17.4</v>
      </c>
      <c r="V158" s="33">
        <v>45.96</v>
      </c>
      <c r="W158" s="33">
        <v>111.94</v>
      </c>
      <c r="X158" s="33">
        <v>154.88</v>
      </c>
      <c r="Y158" s="33">
        <v>104.96</v>
      </c>
      <c r="Z158" s="33">
        <v>93.61</v>
      </c>
    </row>
    <row r="159" spans="1:26" ht="12.75">
      <c r="A159" s="35">
        <v>6</v>
      </c>
      <c r="B159" s="35">
        <v>17</v>
      </c>
      <c r="C159" s="35">
        <v>5</v>
      </c>
      <c r="D159" s="36">
        <v>2</v>
      </c>
      <c r="E159" s="37"/>
      <c r="F159" s="32" t="s">
        <v>86</v>
      </c>
      <c r="G159" s="58" t="s">
        <v>223</v>
      </c>
      <c r="H159" s="34">
        <v>23663777</v>
      </c>
      <c r="I159" s="34">
        <v>6966146</v>
      </c>
      <c r="J159" s="34">
        <v>5460784</v>
      </c>
      <c r="K159" s="34">
        <v>11236847</v>
      </c>
      <c r="L159" s="34">
        <v>7353457.08</v>
      </c>
      <c r="M159" s="34">
        <v>1894507.08</v>
      </c>
      <c r="N159" s="34">
        <v>1731341</v>
      </c>
      <c r="O159" s="34">
        <v>3727609</v>
      </c>
      <c r="P159" s="9">
        <v>31.07</v>
      </c>
      <c r="Q159" s="9">
        <v>27.19</v>
      </c>
      <c r="R159" s="9">
        <v>31.7</v>
      </c>
      <c r="S159" s="9">
        <v>33.17</v>
      </c>
      <c r="T159" s="33">
        <v>25.76</v>
      </c>
      <c r="U159" s="33">
        <v>23.54</v>
      </c>
      <c r="V159" s="33">
        <v>50.69</v>
      </c>
      <c r="W159" s="33">
        <v>92.02</v>
      </c>
      <c r="X159" s="33">
        <v>122.26</v>
      </c>
      <c r="Y159" s="33">
        <v>68.54</v>
      </c>
      <c r="Z159" s="33">
        <v>95.19</v>
      </c>
    </row>
    <row r="160" spans="1:26" ht="12.75">
      <c r="A160" s="35">
        <v>6</v>
      </c>
      <c r="B160" s="35">
        <v>11</v>
      </c>
      <c r="C160" s="35">
        <v>9</v>
      </c>
      <c r="D160" s="36">
        <v>2</v>
      </c>
      <c r="E160" s="37"/>
      <c r="F160" s="32" t="s">
        <v>86</v>
      </c>
      <c r="G160" s="58" t="s">
        <v>224</v>
      </c>
      <c r="H160" s="34">
        <v>20496969</v>
      </c>
      <c r="I160" s="34">
        <v>6859813</v>
      </c>
      <c r="J160" s="34">
        <v>3146226</v>
      </c>
      <c r="K160" s="34">
        <v>10490930</v>
      </c>
      <c r="L160" s="34">
        <v>6514608.1</v>
      </c>
      <c r="M160" s="34">
        <v>2012451.1</v>
      </c>
      <c r="N160" s="34">
        <v>884824</v>
      </c>
      <c r="O160" s="34">
        <v>3617333</v>
      </c>
      <c r="P160" s="9">
        <v>31.78</v>
      </c>
      <c r="Q160" s="9">
        <v>29.33</v>
      </c>
      <c r="R160" s="9">
        <v>28.12</v>
      </c>
      <c r="S160" s="9">
        <v>34.48</v>
      </c>
      <c r="T160" s="33">
        <v>30.89</v>
      </c>
      <c r="U160" s="33">
        <v>13.58</v>
      </c>
      <c r="V160" s="33">
        <v>55.52</v>
      </c>
      <c r="W160" s="33">
        <v>102.92</v>
      </c>
      <c r="X160" s="33">
        <v>126.46</v>
      </c>
      <c r="Y160" s="33">
        <v>105.9</v>
      </c>
      <c r="Z160" s="33">
        <v>92.68</v>
      </c>
    </row>
    <row r="161" spans="1:26" ht="12.75">
      <c r="A161" s="35">
        <v>6</v>
      </c>
      <c r="B161" s="35">
        <v>4</v>
      </c>
      <c r="C161" s="35">
        <v>6</v>
      </c>
      <c r="D161" s="36">
        <v>2</v>
      </c>
      <c r="E161" s="37"/>
      <c r="F161" s="32" t="s">
        <v>86</v>
      </c>
      <c r="G161" s="58" t="s">
        <v>225</v>
      </c>
      <c r="H161" s="34">
        <v>11644542</v>
      </c>
      <c r="I161" s="34">
        <v>4211778</v>
      </c>
      <c r="J161" s="34">
        <v>2740622</v>
      </c>
      <c r="K161" s="34">
        <v>4692142</v>
      </c>
      <c r="L161" s="34">
        <v>3070475</v>
      </c>
      <c r="M161" s="34">
        <v>970449</v>
      </c>
      <c r="N161" s="34">
        <v>582888</v>
      </c>
      <c r="O161" s="34">
        <v>1517138</v>
      </c>
      <c r="P161" s="9">
        <v>26.36</v>
      </c>
      <c r="Q161" s="9">
        <v>23.04</v>
      </c>
      <c r="R161" s="9">
        <v>21.26</v>
      </c>
      <c r="S161" s="9">
        <v>32.33</v>
      </c>
      <c r="T161" s="33">
        <v>31.6</v>
      </c>
      <c r="U161" s="33">
        <v>18.98</v>
      </c>
      <c r="V161" s="33">
        <v>49.41</v>
      </c>
      <c r="W161" s="33">
        <v>85.93</v>
      </c>
      <c r="X161" s="33">
        <v>95.98</v>
      </c>
      <c r="Y161" s="33">
        <v>70.07</v>
      </c>
      <c r="Z161" s="33">
        <v>87.69</v>
      </c>
    </row>
    <row r="162" spans="1:26" ht="12.75">
      <c r="A162" s="35">
        <v>6</v>
      </c>
      <c r="B162" s="35">
        <v>7</v>
      </c>
      <c r="C162" s="35">
        <v>7</v>
      </c>
      <c r="D162" s="36">
        <v>2</v>
      </c>
      <c r="E162" s="37"/>
      <c r="F162" s="32" t="s">
        <v>86</v>
      </c>
      <c r="G162" s="58" t="s">
        <v>226</v>
      </c>
      <c r="H162" s="34">
        <v>17074287.2</v>
      </c>
      <c r="I162" s="34">
        <v>4340739</v>
      </c>
      <c r="J162" s="34">
        <v>4105106.2</v>
      </c>
      <c r="K162" s="34">
        <v>8628442</v>
      </c>
      <c r="L162" s="34">
        <v>4513588.78</v>
      </c>
      <c r="M162" s="34">
        <v>989221.78</v>
      </c>
      <c r="N162" s="34">
        <v>745932</v>
      </c>
      <c r="O162" s="34">
        <v>2778435</v>
      </c>
      <c r="P162" s="9">
        <v>26.43</v>
      </c>
      <c r="Q162" s="9">
        <v>22.78</v>
      </c>
      <c r="R162" s="9">
        <v>18.17</v>
      </c>
      <c r="S162" s="9">
        <v>32.2</v>
      </c>
      <c r="T162" s="33">
        <v>21.91</v>
      </c>
      <c r="U162" s="33">
        <v>16.52</v>
      </c>
      <c r="V162" s="33">
        <v>61.55</v>
      </c>
      <c r="W162" s="33">
        <v>92.74</v>
      </c>
      <c r="X162" s="33">
        <v>110.06</v>
      </c>
      <c r="Y162" s="33">
        <v>65.88</v>
      </c>
      <c r="Z162" s="33">
        <v>97.97</v>
      </c>
    </row>
    <row r="163" spans="1:26" ht="12.75">
      <c r="A163" s="35">
        <v>6</v>
      </c>
      <c r="B163" s="35">
        <v>1</v>
      </c>
      <c r="C163" s="35">
        <v>17</v>
      </c>
      <c r="D163" s="36">
        <v>2</v>
      </c>
      <c r="E163" s="37"/>
      <c r="F163" s="32" t="s">
        <v>86</v>
      </c>
      <c r="G163" s="58" t="s">
        <v>227</v>
      </c>
      <c r="H163" s="34">
        <v>10126763</v>
      </c>
      <c r="I163" s="34">
        <v>2838415</v>
      </c>
      <c r="J163" s="34">
        <v>2420265</v>
      </c>
      <c r="K163" s="34">
        <v>4868083</v>
      </c>
      <c r="L163" s="34">
        <v>2616809.89</v>
      </c>
      <c r="M163" s="34">
        <v>569403.43</v>
      </c>
      <c r="N163" s="34">
        <v>514659.46</v>
      </c>
      <c r="O163" s="34">
        <v>1532747</v>
      </c>
      <c r="P163" s="9">
        <v>25.84</v>
      </c>
      <c r="Q163" s="9">
        <v>20.06</v>
      </c>
      <c r="R163" s="9">
        <v>21.26</v>
      </c>
      <c r="S163" s="9">
        <v>31.48</v>
      </c>
      <c r="T163" s="33">
        <v>21.75</v>
      </c>
      <c r="U163" s="33">
        <v>19.66</v>
      </c>
      <c r="V163" s="33">
        <v>58.57</v>
      </c>
      <c r="W163" s="33">
        <v>69.74</v>
      </c>
      <c r="X163" s="33">
        <v>109.53</v>
      </c>
      <c r="Y163" s="33">
        <v>32.8</v>
      </c>
      <c r="Z163" s="33">
        <v>92.16</v>
      </c>
    </row>
    <row r="164" spans="1:26" ht="12.75">
      <c r="A164" s="35">
        <v>6</v>
      </c>
      <c r="B164" s="35">
        <v>2</v>
      </c>
      <c r="C164" s="35">
        <v>14</v>
      </c>
      <c r="D164" s="36">
        <v>2</v>
      </c>
      <c r="E164" s="37"/>
      <c r="F164" s="32" t="s">
        <v>86</v>
      </c>
      <c r="G164" s="58" t="s">
        <v>228</v>
      </c>
      <c r="H164" s="34">
        <v>18627866.3</v>
      </c>
      <c r="I164" s="34">
        <v>4563519.5</v>
      </c>
      <c r="J164" s="34">
        <v>4415586.8</v>
      </c>
      <c r="K164" s="34">
        <v>9648760</v>
      </c>
      <c r="L164" s="34">
        <v>5317836.78</v>
      </c>
      <c r="M164" s="34">
        <v>1105657.28</v>
      </c>
      <c r="N164" s="34">
        <v>1026510.5</v>
      </c>
      <c r="O164" s="34">
        <v>3185669</v>
      </c>
      <c r="P164" s="9">
        <v>28.54</v>
      </c>
      <c r="Q164" s="9">
        <v>24.22</v>
      </c>
      <c r="R164" s="9">
        <v>23.24</v>
      </c>
      <c r="S164" s="9">
        <v>33.01</v>
      </c>
      <c r="T164" s="33">
        <v>20.79</v>
      </c>
      <c r="U164" s="33">
        <v>19.3</v>
      </c>
      <c r="V164" s="33">
        <v>59.9</v>
      </c>
      <c r="W164" s="33">
        <v>95.97</v>
      </c>
      <c r="X164" s="33">
        <v>98.1</v>
      </c>
      <c r="Y164" s="33">
        <v>106.22</v>
      </c>
      <c r="Z164" s="33">
        <v>92.39</v>
      </c>
    </row>
    <row r="165" spans="1:26" ht="12.75">
      <c r="A165" s="35">
        <v>6</v>
      </c>
      <c r="B165" s="35">
        <v>4</v>
      </c>
      <c r="C165" s="35">
        <v>7</v>
      </c>
      <c r="D165" s="36">
        <v>2</v>
      </c>
      <c r="E165" s="37"/>
      <c r="F165" s="32" t="s">
        <v>86</v>
      </c>
      <c r="G165" s="58" t="s">
        <v>229</v>
      </c>
      <c r="H165" s="34">
        <v>12106456</v>
      </c>
      <c r="I165" s="34">
        <v>4871636</v>
      </c>
      <c r="J165" s="34">
        <v>2418521</v>
      </c>
      <c r="K165" s="34">
        <v>4816299</v>
      </c>
      <c r="L165" s="34">
        <v>3097046.76</v>
      </c>
      <c r="M165" s="34">
        <v>1001403.76</v>
      </c>
      <c r="N165" s="34">
        <v>514871</v>
      </c>
      <c r="O165" s="34">
        <v>1580772</v>
      </c>
      <c r="P165" s="9">
        <v>25.58</v>
      </c>
      <c r="Q165" s="9">
        <v>20.55</v>
      </c>
      <c r="R165" s="9">
        <v>21.28</v>
      </c>
      <c r="S165" s="9">
        <v>32.82</v>
      </c>
      <c r="T165" s="33">
        <v>32.33</v>
      </c>
      <c r="U165" s="33">
        <v>16.62</v>
      </c>
      <c r="V165" s="33">
        <v>51.04</v>
      </c>
      <c r="W165" s="33">
        <v>92.92</v>
      </c>
      <c r="X165" s="33">
        <v>107.87</v>
      </c>
      <c r="Y165" s="33">
        <v>93.99</v>
      </c>
      <c r="Z165" s="33">
        <v>85.13</v>
      </c>
    </row>
    <row r="166" spans="1:26" ht="12.75">
      <c r="A166" s="35">
        <v>6</v>
      </c>
      <c r="B166" s="35">
        <v>15</v>
      </c>
      <c r="C166" s="35">
        <v>7</v>
      </c>
      <c r="D166" s="36">
        <v>2</v>
      </c>
      <c r="E166" s="37"/>
      <c r="F166" s="32" t="s">
        <v>86</v>
      </c>
      <c r="G166" s="58" t="s">
        <v>230</v>
      </c>
      <c r="H166" s="34">
        <v>20322217</v>
      </c>
      <c r="I166" s="34">
        <v>3925493</v>
      </c>
      <c r="J166" s="34">
        <v>6657275</v>
      </c>
      <c r="K166" s="34">
        <v>9739449</v>
      </c>
      <c r="L166" s="34">
        <v>5749386</v>
      </c>
      <c r="M166" s="34">
        <v>1009763</v>
      </c>
      <c r="N166" s="34">
        <v>1524887</v>
      </c>
      <c r="O166" s="34">
        <v>3214736</v>
      </c>
      <c r="P166" s="9">
        <v>28.29</v>
      </c>
      <c r="Q166" s="9">
        <v>25.72</v>
      </c>
      <c r="R166" s="9">
        <v>22.9</v>
      </c>
      <c r="S166" s="9">
        <v>33</v>
      </c>
      <c r="T166" s="33">
        <v>17.56</v>
      </c>
      <c r="U166" s="33">
        <v>26.52</v>
      </c>
      <c r="V166" s="33">
        <v>55.91</v>
      </c>
      <c r="W166" s="33">
        <v>118.06</v>
      </c>
      <c r="X166" s="33">
        <v>119.11</v>
      </c>
      <c r="Y166" s="33">
        <v>211.31</v>
      </c>
      <c r="Z166" s="33">
        <v>97.4</v>
      </c>
    </row>
    <row r="167" spans="1:26" ht="12.75">
      <c r="A167" s="35">
        <v>6</v>
      </c>
      <c r="B167" s="35">
        <v>18</v>
      </c>
      <c r="C167" s="35">
        <v>13</v>
      </c>
      <c r="D167" s="36">
        <v>2</v>
      </c>
      <c r="E167" s="37"/>
      <c r="F167" s="32" t="s">
        <v>86</v>
      </c>
      <c r="G167" s="58" t="s">
        <v>231</v>
      </c>
      <c r="H167" s="34">
        <v>13168659.81</v>
      </c>
      <c r="I167" s="34">
        <v>3787444</v>
      </c>
      <c r="J167" s="34">
        <v>4271135.81</v>
      </c>
      <c r="K167" s="34">
        <v>5110080</v>
      </c>
      <c r="L167" s="34">
        <v>3650670.52</v>
      </c>
      <c r="M167" s="34">
        <v>986269.32</v>
      </c>
      <c r="N167" s="34">
        <v>1006944.2</v>
      </c>
      <c r="O167" s="34">
        <v>1657457</v>
      </c>
      <c r="P167" s="9">
        <v>27.72</v>
      </c>
      <c r="Q167" s="9">
        <v>26.04</v>
      </c>
      <c r="R167" s="9">
        <v>23.57</v>
      </c>
      <c r="S167" s="9">
        <v>32.43</v>
      </c>
      <c r="T167" s="33">
        <v>27.01</v>
      </c>
      <c r="U167" s="33">
        <v>27.58</v>
      </c>
      <c r="V167" s="33">
        <v>45.4</v>
      </c>
      <c r="W167" s="33">
        <v>91.59</v>
      </c>
      <c r="X167" s="33">
        <v>96.9</v>
      </c>
      <c r="Y167" s="33">
        <v>105.02</v>
      </c>
      <c r="Z167" s="33">
        <v>82.5</v>
      </c>
    </row>
    <row r="168" spans="1:26" ht="12.75">
      <c r="A168" s="35">
        <v>6</v>
      </c>
      <c r="B168" s="35">
        <v>16</v>
      </c>
      <c r="C168" s="35">
        <v>6</v>
      </c>
      <c r="D168" s="36">
        <v>2</v>
      </c>
      <c r="E168" s="37"/>
      <c r="F168" s="32" t="s">
        <v>86</v>
      </c>
      <c r="G168" s="58" t="s">
        <v>232</v>
      </c>
      <c r="H168" s="34">
        <v>10080362</v>
      </c>
      <c r="I168" s="34">
        <v>3566774</v>
      </c>
      <c r="J168" s="34">
        <v>1615796</v>
      </c>
      <c r="K168" s="34">
        <v>4897792</v>
      </c>
      <c r="L168" s="34">
        <v>3583080.74</v>
      </c>
      <c r="M168" s="34">
        <v>1521946.74</v>
      </c>
      <c r="N168" s="34">
        <v>459754</v>
      </c>
      <c r="O168" s="34">
        <v>1601380</v>
      </c>
      <c r="P168" s="9">
        <v>35.54</v>
      </c>
      <c r="Q168" s="9">
        <v>42.67</v>
      </c>
      <c r="R168" s="9">
        <v>28.45</v>
      </c>
      <c r="S168" s="9">
        <v>32.69</v>
      </c>
      <c r="T168" s="33">
        <v>42.47</v>
      </c>
      <c r="U168" s="33">
        <v>12.83</v>
      </c>
      <c r="V168" s="33">
        <v>44.69</v>
      </c>
      <c r="W168" s="33">
        <v>133.86</v>
      </c>
      <c r="X168" s="33">
        <v>310.72</v>
      </c>
      <c r="Y168" s="33">
        <v>90.76</v>
      </c>
      <c r="Z168" s="33">
        <v>95.29</v>
      </c>
    </row>
    <row r="169" spans="1:26" ht="12.75">
      <c r="A169" s="35">
        <v>6</v>
      </c>
      <c r="B169" s="35">
        <v>19</v>
      </c>
      <c r="C169" s="35">
        <v>5</v>
      </c>
      <c r="D169" s="36">
        <v>2</v>
      </c>
      <c r="E169" s="37"/>
      <c r="F169" s="32" t="s">
        <v>86</v>
      </c>
      <c r="G169" s="58" t="s">
        <v>233</v>
      </c>
      <c r="H169" s="34">
        <v>14298171</v>
      </c>
      <c r="I169" s="34">
        <v>5338839.59</v>
      </c>
      <c r="J169" s="34">
        <v>3711929.41</v>
      </c>
      <c r="K169" s="34">
        <v>5247402</v>
      </c>
      <c r="L169" s="34">
        <v>3605083.16</v>
      </c>
      <c r="M169" s="34">
        <v>1201837.57</v>
      </c>
      <c r="N169" s="34">
        <v>663582.59</v>
      </c>
      <c r="O169" s="34">
        <v>1739663</v>
      </c>
      <c r="P169" s="9">
        <v>25.21</v>
      </c>
      <c r="Q169" s="9">
        <v>22.51</v>
      </c>
      <c r="R169" s="9">
        <v>17.87</v>
      </c>
      <c r="S169" s="9">
        <v>33.15</v>
      </c>
      <c r="T169" s="33">
        <v>33.33</v>
      </c>
      <c r="U169" s="33">
        <v>18.4</v>
      </c>
      <c r="V169" s="33">
        <v>48.25</v>
      </c>
      <c r="W169" s="33">
        <v>97.19</v>
      </c>
      <c r="X169" s="33">
        <v>116.48</v>
      </c>
      <c r="Y169" s="33">
        <v>91.2</v>
      </c>
      <c r="Z169" s="33">
        <v>89.22</v>
      </c>
    </row>
    <row r="170" spans="1:26" ht="12.75">
      <c r="A170" s="35">
        <v>6</v>
      </c>
      <c r="B170" s="35">
        <v>7</v>
      </c>
      <c r="C170" s="35">
        <v>8</v>
      </c>
      <c r="D170" s="36">
        <v>2</v>
      </c>
      <c r="E170" s="37"/>
      <c r="F170" s="32" t="s">
        <v>86</v>
      </c>
      <c r="G170" s="58" t="s">
        <v>234</v>
      </c>
      <c r="H170" s="34">
        <v>23350999.53</v>
      </c>
      <c r="I170" s="34">
        <v>6282682.53</v>
      </c>
      <c r="J170" s="34">
        <v>5036278</v>
      </c>
      <c r="K170" s="34">
        <v>12032039</v>
      </c>
      <c r="L170" s="34">
        <v>7787454.17</v>
      </c>
      <c r="M170" s="34">
        <v>2612040.55</v>
      </c>
      <c r="N170" s="34">
        <v>1191281.62</v>
      </c>
      <c r="O170" s="34">
        <v>3984132</v>
      </c>
      <c r="P170" s="9">
        <v>33.34</v>
      </c>
      <c r="Q170" s="9">
        <v>41.57</v>
      </c>
      <c r="R170" s="9">
        <v>23.65</v>
      </c>
      <c r="S170" s="9">
        <v>33.11</v>
      </c>
      <c r="T170" s="33">
        <v>33.54</v>
      </c>
      <c r="U170" s="33">
        <v>15.29</v>
      </c>
      <c r="V170" s="33">
        <v>51.16</v>
      </c>
      <c r="W170" s="33">
        <v>99.97</v>
      </c>
      <c r="X170" s="33">
        <v>239.63</v>
      </c>
      <c r="Y170" s="33">
        <v>49.12</v>
      </c>
      <c r="Z170" s="33">
        <v>93.21</v>
      </c>
    </row>
    <row r="171" spans="1:26" ht="12.75">
      <c r="A171" s="35">
        <v>6</v>
      </c>
      <c r="B171" s="35">
        <v>8</v>
      </c>
      <c r="C171" s="35">
        <v>13</v>
      </c>
      <c r="D171" s="36">
        <v>2</v>
      </c>
      <c r="E171" s="37"/>
      <c r="F171" s="32" t="s">
        <v>86</v>
      </c>
      <c r="G171" s="58" t="s">
        <v>235</v>
      </c>
      <c r="H171" s="34">
        <v>13718830.2</v>
      </c>
      <c r="I171" s="34">
        <v>5779890.93</v>
      </c>
      <c r="J171" s="34">
        <v>4458309.27</v>
      </c>
      <c r="K171" s="34">
        <v>3480630</v>
      </c>
      <c r="L171" s="34">
        <v>2820316.07</v>
      </c>
      <c r="M171" s="34">
        <v>1310579.07</v>
      </c>
      <c r="N171" s="34">
        <v>378090</v>
      </c>
      <c r="O171" s="34">
        <v>1131647</v>
      </c>
      <c r="P171" s="9">
        <v>20.55</v>
      </c>
      <c r="Q171" s="9">
        <v>22.67</v>
      </c>
      <c r="R171" s="9">
        <v>8.48</v>
      </c>
      <c r="S171" s="9">
        <v>32.51</v>
      </c>
      <c r="T171" s="33">
        <v>46.46</v>
      </c>
      <c r="U171" s="33">
        <v>13.4</v>
      </c>
      <c r="V171" s="33">
        <v>40.12</v>
      </c>
      <c r="W171" s="33">
        <v>67.96</v>
      </c>
      <c r="X171" s="33">
        <v>126.54</v>
      </c>
      <c r="Y171" s="33">
        <v>20.29</v>
      </c>
      <c r="Z171" s="33">
        <v>90.46</v>
      </c>
    </row>
    <row r="172" spans="1:26" ht="12.75">
      <c r="A172" s="35">
        <v>6</v>
      </c>
      <c r="B172" s="35">
        <v>14</v>
      </c>
      <c r="C172" s="35">
        <v>10</v>
      </c>
      <c r="D172" s="36">
        <v>2</v>
      </c>
      <c r="E172" s="37"/>
      <c r="F172" s="32" t="s">
        <v>86</v>
      </c>
      <c r="G172" s="58" t="s">
        <v>236</v>
      </c>
      <c r="H172" s="34">
        <v>13020487</v>
      </c>
      <c r="I172" s="34">
        <v>5642040</v>
      </c>
      <c r="J172" s="34">
        <v>2248199</v>
      </c>
      <c r="K172" s="34">
        <v>5130248</v>
      </c>
      <c r="L172" s="34">
        <v>3514794.92</v>
      </c>
      <c r="M172" s="34">
        <v>1195688.92</v>
      </c>
      <c r="N172" s="34">
        <v>589711</v>
      </c>
      <c r="O172" s="34">
        <v>1729395</v>
      </c>
      <c r="P172" s="9">
        <v>26.99</v>
      </c>
      <c r="Q172" s="9">
        <v>21.19</v>
      </c>
      <c r="R172" s="9">
        <v>26.23</v>
      </c>
      <c r="S172" s="9">
        <v>33.7</v>
      </c>
      <c r="T172" s="33">
        <v>34.01</v>
      </c>
      <c r="U172" s="33">
        <v>16.77</v>
      </c>
      <c r="V172" s="33">
        <v>49.2</v>
      </c>
      <c r="W172" s="33">
        <v>90.03</v>
      </c>
      <c r="X172" s="33">
        <v>114.89</v>
      </c>
      <c r="Y172" s="33">
        <v>57.88</v>
      </c>
      <c r="Z172" s="33">
        <v>93.77</v>
      </c>
    </row>
    <row r="173" spans="1:26" ht="12.75">
      <c r="A173" s="35">
        <v>6</v>
      </c>
      <c r="B173" s="35">
        <v>4</v>
      </c>
      <c r="C173" s="35">
        <v>8</v>
      </c>
      <c r="D173" s="36">
        <v>2</v>
      </c>
      <c r="E173" s="37"/>
      <c r="F173" s="32" t="s">
        <v>86</v>
      </c>
      <c r="G173" s="58" t="s">
        <v>237</v>
      </c>
      <c r="H173" s="34">
        <v>27211583.66</v>
      </c>
      <c r="I173" s="34">
        <v>11877966</v>
      </c>
      <c r="J173" s="34">
        <v>6795487.66</v>
      </c>
      <c r="K173" s="34">
        <v>8538130</v>
      </c>
      <c r="L173" s="34">
        <v>7334321.39</v>
      </c>
      <c r="M173" s="34">
        <v>3092297.12</v>
      </c>
      <c r="N173" s="34">
        <v>1134003.27</v>
      </c>
      <c r="O173" s="34">
        <v>3108021</v>
      </c>
      <c r="P173" s="9">
        <v>26.95</v>
      </c>
      <c r="Q173" s="9">
        <v>26.03</v>
      </c>
      <c r="R173" s="9">
        <v>16.68</v>
      </c>
      <c r="S173" s="9">
        <v>36.4</v>
      </c>
      <c r="T173" s="33">
        <v>42.16</v>
      </c>
      <c r="U173" s="33">
        <v>15.46</v>
      </c>
      <c r="V173" s="33">
        <v>42.37</v>
      </c>
      <c r="W173" s="33">
        <v>97.03</v>
      </c>
      <c r="X173" s="33">
        <v>103.81</v>
      </c>
      <c r="Y173" s="33">
        <v>88.11</v>
      </c>
      <c r="Z173" s="33">
        <v>94.38</v>
      </c>
    </row>
    <row r="174" spans="1:26" ht="12.75">
      <c r="A174" s="35">
        <v>6</v>
      </c>
      <c r="B174" s="35">
        <v>3</v>
      </c>
      <c r="C174" s="35">
        <v>12</v>
      </c>
      <c r="D174" s="36">
        <v>2</v>
      </c>
      <c r="E174" s="37"/>
      <c r="F174" s="32" t="s">
        <v>86</v>
      </c>
      <c r="G174" s="58" t="s">
        <v>238</v>
      </c>
      <c r="H174" s="34">
        <v>18528353</v>
      </c>
      <c r="I174" s="34">
        <v>5420498</v>
      </c>
      <c r="J174" s="34">
        <v>5270312</v>
      </c>
      <c r="K174" s="34">
        <v>7837543</v>
      </c>
      <c r="L174" s="34">
        <v>5844342.89</v>
      </c>
      <c r="M174" s="34">
        <v>1359615.14</v>
      </c>
      <c r="N174" s="34">
        <v>1896174.75</v>
      </c>
      <c r="O174" s="34">
        <v>2588553</v>
      </c>
      <c r="P174" s="9">
        <v>31.54</v>
      </c>
      <c r="Q174" s="9">
        <v>25.08</v>
      </c>
      <c r="R174" s="9">
        <v>35.97</v>
      </c>
      <c r="S174" s="9">
        <v>33.02</v>
      </c>
      <c r="T174" s="33">
        <v>23.26</v>
      </c>
      <c r="U174" s="33">
        <v>32.44</v>
      </c>
      <c r="V174" s="33">
        <v>44.29</v>
      </c>
      <c r="W174" s="33">
        <v>121.81</v>
      </c>
      <c r="X174" s="33">
        <v>123.94</v>
      </c>
      <c r="Y174" s="33">
        <v>193.95</v>
      </c>
      <c r="Z174" s="33">
        <v>95.06</v>
      </c>
    </row>
    <row r="175" spans="1:26" ht="12.75">
      <c r="A175" s="35">
        <v>6</v>
      </c>
      <c r="B175" s="35">
        <v>7</v>
      </c>
      <c r="C175" s="35">
        <v>9</v>
      </c>
      <c r="D175" s="36">
        <v>2</v>
      </c>
      <c r="E175" s="37"/>
      <c r="F175" s="32" t="s">
        <v>86</v>
      </c>
      <c r="G175" s="58" t="s">
        <v>239</v>
      </c>
      <c r="H175" s="34">
        <v>15798410</v>
      </c>
      <c r="I175" s="34">
        <v>3728895</v>
      </c>
      <c r="J175" s="34">
        <v>4372536</v>
      </c>
      <c r="K175" s="34">
        <v>7696979</v>
      </c>
      <c r="L175" s="34">
        <v>4072132.06</v>
      </c>
      <c r="M175" s="34">
        <v>997900.06</v>
      </c>
      <c r="N175" s="34">
        <v>559840</v>
      </c>
      <c r="O175" s="34">
        <v>2514392</v>
      </c>
      <c r="P175" s="9">
        <v>25.77</v>
      </c>
      <c r="Q175" s="9">
        <v>26.76</v>
      </c>
      <c r="R175" s="9">
        <v>12.8</v>
      </c>
      <c r="S175" s="9">
        <v>32.66</v>
      </c>
      <c r="T175" s="33">
        <v>24.5</v>
      </c>
      <c r="U175" s="33">
        <v>13.74</v>
      </c>
      <c r="V175" s="33">
        <v>61.74</v>
      </c>
      <c r="W175" s="33">
        <v>95.14</v>
      </c>
      <c r="X175" s="33">
        <v>106.62</v>
      </c>
      <c r="Y175" s="33">
        <v>64.55</v>
      </c>
      <c r="Z175" s="33">
        <v>101.51</v>
      </c>
    </row>
    <row r="176" spans="1:26" ht="12.75">
      <c r="A176" s="35">
        <v>6</v>
      </c>
      <c r="B176" s="35">
        <v>12</v>
      </c>
      <c r="C176" s="35">
        <v>7</v>
      </c>
      <c r="D176" s="36">
        <v>2</v>
      </c>
      <c r="E176" s="37"/>
      <c r="F176" s="32" t="s">
        <v>86</v>
      </c>
      <c r="G176" s="58" t="s">
        <v>240</v>
      </c>
      <c r="H176" s="34">
        <v>20858852.19</v>
      </c>
      <c r="I176" s="34">
        <v>3804389.83</v>
      </c>
      <c r="J176" s="34">
        <v>10949994.36</v>
      </c>
      <c r="K176" s="34">
        <v>6104468</v>
      </c>
      <c r="L176" s="34">
        <v>3431920.49</v>
      </c>
      <c r="M176" s="34">
        <v>851225.49</v>
      </c>
      <c r="N176" s="34">
        <v>588326</v>
      </c>
      <c r="O176" s="34">
        <v>1992369</v>
      </c>
      <c r="P176" s="9">
        <v>16.45</v>
      </c>
      <c r="Q176" s="9">
        <v>22.37</v>
      </c>
      <c r="R176" s="9">
        <v>5.37</v>
      </c>
      <c r="S176" s="9">
        <v>32.63</v>
      </c>
      <c r="T176" s="33">
        <v>24.8</v>
      </c>
      <c r="U176" s="33">
        <v>17.14</v>
      </c>
      <c r="V176" s="33">
        <v>58.05</v>
      </c>
      <c r="W176" s="33">
        <v>91.18</v>
      </c>
      <c r="X176" s="33">
        <v>99.72</v>
      </c>
      <c r="Y176" s="33">
        <v>70.37</v>
      </c>
      <c r="Z176" s="33">
        <v>96.05</v>
      </c>
    </row>
    <row r="177" spans="1:26" ht="12.75">
      <c r="A177" s="35">
        <v>6</v>
      </c>
      <c r="B177" s="35">
        <v>1</v>
      </c>
      <c r="C177" s="35">
        <v>18</v>
      </c>
      <c r="D177" s="36">
        <v>2</v>
      </c>
      <c r="E177" s="37"/>
      <c r="F177" s="32" t="s">
        <v>86</v>
      </c>
      <c r="G177" s="58" t="s">
        <v>241</v>
      </c>
      <c r="H177" s="34">
        <v>23941064</v>
      </c>
      <c r="I177" s="34">
        <v>5311071</v>
      </c>
      <c r="J177" s="34">
        <v>12454457</v>
      </c>
      <c r="K177" s="34">
        <v>6175536</v>
      </c>
      <c r="L177" s="34">
        <v>11041589.5</v>
      </c>
      <c r="M177" s="34">
        <v>1536482.43</v>
      </c>
      <c r="N177" s="34">
        <v>7439396.07</v>
      </c>
      <c r="O177" s="34">
        <v>2065711</v>
      </c>
      <c r="P177" s="9">
        <v>46.11</v>
      </c>
      <c r="Q177" s="9">
        <v>28.92</v>
      </c>
      <c r="R177" s="9">
        <v>59.73</v>
      </c>
      <c r="S177" s="9">
        <v>33.44</v>
      </c>
      <c r="T177" s="33">
        <v>13.91</v>
      </c>
      <c r="U177" s="33">
        <v>67.37</v>
      </c>
      <c r="V177" s="33">
        <v>18.7</v>
      </c>
      <c r="W177" s="33">
        <v>250.63</v>
      </c>
      <c r="X177" s="33">
        <v>114.42</v>
      </c>
      <c r="Y177" s="33">
        <v>833.85</v>
      </c>
      <c r="Z177" s="33">
        <v>95.17</v>
      </c>
    </row>
    <row r="178" spans="1:26" ht="12.75">
      <c r="A178" s="35">
        <v>6</v>
      </c>
      <c r="B178" s="35">
        <v>19</v>
      </c>
      <c r="C178" s="35">
        <v>6</v>
      </c>
      <c r="D178" s="36">
        <v>2</v>
      </c>
      <c r="E178" s="37"/>
      <c r="F178" s="32" t="s">
        <v>86</v>
      </c>
      <c r="G178" s="58" t="s">
        <v>102</v>
      </c>
      <c r="H178" s="34">
        <v>24232253</v>
      </c>
      <c r="I178" s="34">
        <v>11363773.14</v>
      </c>
      <c r="J178" s="34">
        <v>6775371.86</v>
      </c>
      <c r="K178" s="34">
        <v>6093108</v>
      </c>
      <c r="L178" s="34">
        <v>5061994.69</v>
      </c>
      <c r="M178" s="34">
        <v>2081612.77</v>
      </c>
      <c r="N178" s="34">
        <v>959897.92</v>
      </c>
      <c r="O178" s="34">
        <v>2020484</v>
      </c>
      <c r="P178" s="9">
        <v>20.88</v>
      </c>
      <c r="Q178" s="9">
        <v>18.31</v>
      </c>
      <c r="R178" s="9">
        <v>14.16</v>
      </c>
      <c r="S178" s="9">
        <v>33.16</v>
      </c>
      <c r="T178" s="33">
        <v>41.12</v>
      </c>
      <c r="U178" s="33">
        <v>18.96</v>
      </c>
      <c r="V178" s="33">
        <v>39.91</v>
      </c>
      <c r="W178" s="33">
        <v>105.39</v>
      </c>
      <c r="X178" s="33">
        <v>111.34</v>
      </c>
      <c r="Y178" s="33">
        <v>95.86</v>
      </c>
      <c r="Z178" s="33">
        <v>104.57</v>
      </c>
    </row>
    <row r="179" spans="1:26" ht="12.75">
      <c r="A179" s="35">
        <v>6</v>
      </c>
      <c r="B179" s="35">
        <v>15</v>
      </c>
      <c r="C179" s="35">
        <v>8</v>
      </c>
      <c r="D179" s="36">
        <v>2</v>
      </c>
      <c r="E179" s="37"/>
      <c r="F179" s="32" t="s">
        <v>86</v>
      </c>
      <c r="G179" s="58" t="s">
        <v>242</v>
      </c>
      <c r="H179" s="34">
        <v>19882076.71</v>
      </c>
      <c r="I179" s="34">
        <v>5590184.71</v>
      </c>
      <c r="J179" s="34">
        <v>4604369</v>
      </c>
      <c r="K179" s="34">
        <v>9687523</v>
      </c>
      <c r="L179" s="34">
        <v>6242408.17</v>
      </c>
      <c r="M179" s="34">
        <v>1869306.17</v>
      </c>
      <c r="N179" s="34">
        <v>1159410</v>
      </c>
      <c r="O179" s="34">
        <v>3213692</v>
      </c>
      <c r="P179" s="9">
        <v>31.39</v>
      </c>
      <c r="Q179" s="9">
        <v>33.43</v>
      </c>
      <c r="R179" s="9">
        <v>25.18</v>
      </c>
      <c r="S179" s="9">
        <v>33.17</v>
      </c>
      <c r="T179" s="33">
        <v>29.94</v>
      </c>
      <c r="U179" s="33">
        <v>18.57</v>
      </c>
      <c r="V179" s="33">
        <v>51.48</v>
      </c>
      <c r="W179" s="33">
        <v>115.49</v>
      </c>
      <c r="X179" s="33">
        <v>147.74</v>
      </c>
      <c r="Y179" s="33">
        <v>119.64</v>
      </c>
      <c r="Z179" s="33">
        <v>101.36</v>
      </c>
    </row>
    <row r="180" spans="1:26" ht="12.75">
      <c r="A180" s="35">
        <v>6</v>
      </c>
      <c r="B180" s="35">
        <v>9</v>
      </c>
      <c r="C180" s="35">
        <v>13</v>
      </c>
      <c r="D180" s="36">
        <v>2</v>
      </c>
      <c r="E180" s="37"/>
      <c r="F180" s="32" t="s">
        <v>86</v>
      </c>
      <c r="G180" s="58" t="s">
        <v>243</v>
      </c>
      <c r="H180" s="34">
        <v>15654030</v>
      </c>
      <c r="I180" s="34">
        <v>4820189</v>
      </c>
      <c r="J180" s="34">
        <v>3030155</v>
      </c>
      <c r="K180" s="34">
        <v>7803686</v>
      </c>
      <c r="L180" s="34">
        <v>4491685.24</v>
      </c>
      <c r="M180" s="34">
        <v>1139339.24</v>
      </c>
      <c r="N180" s="34">
        <v>765255</v>
      </c>
      <c r="O180" s="34">
        <v>2587091</v>
      </c>
      <c r="P180" s="9">
        <v>28.69</v>
      </c>
      <c r="Q180" s="9">
        <v>23.63</v>
      </c>
      <c r="R180" s="9">
        <v>25.25</v>
      </c>
      <c r="S180" s="9">
        <v>33.15</v>
      </c>
      <c r="T180" s="33">
        <v>25.36</v>
      </c>
      <c r="U180" s="33">
        <v>17.03</v>
      </c>
      <c r="V180" s="33">
        <v>57.59</v>
      </c>
      <c r="W180" s="33">
        <v>94.55</v>
      </c>
      <c r="X180" s="33">
        <v>98.7</v>
      </c>
      <c r="Y180" s="33">
        <v>82.4</v>
      </c>
      <c r="Z180" s="33">
        <v>96.99</v>
      </c>
    </row>
    <row r="181" spans="1:26" ht="12.75">
      <c r="A181" s="35">
        <v>6</v>
      </c>
      <c r="B181" s="35">
        <v>11</v>
      </c>
      <c r="C181" s="35">
        <v>10</v>
      </c>
      <c r="D181" s="36">
        <v>2</v>
      </c>
      <c r="E181" s="37"/>
      <c r="F181" s="32" t="s">
        <v>86</v>
      </c>
      <c r="G181" s="58" t="s">
        <v>244</v>
      </c>
      <c r="H181" s="34">
        <v>20094398.98</v>
      </c>
      <c r="I181" s="34">
        <v>3912392.42</v>
      </c>
      <c r="J181" s="34">
        <v>4772858.56</v>
      </c>
      <c r="K181" s="34">
        <v>11409148</v>
      </c>
      <c r="L181" s="34">
        <v>5954887.08</v>
      </c>
      <c r="M181" s="34">
        <v>930790.22</v>
      </c>
      <c r="N181" s="34">
        <v>1396400.86</v>
      </c>
      <c r="O181" s="34">
        <v>3627696</v>
      </c>
      <c r="P181" s="9">
        <v>29.63</v>
      </c>
      <c r="Q181" s="9">
        <v>23.79</v>
      </c>
      <c r="R181" s="9">
        <v>29.25</v>
      </c>
      <c r="S181" s="9">
        <v>31.79</v>
      </c>
      <c r="T181" s="33">
        <v>15.63</v>
      </c>
      <c r="U181" s="33">
        <v>23.44</v>
      </c>
      <c r="V181" s="33">
        <v>60.91</v>
      </c>
      <c r="W181" s="33">
        <v>103.63</v>
      </c>
      <c r="X181" s="33">
        <v>112.78</v>
      </c>
      <c r="Y181" s="33">
        <v>116.62</v>
      </c>
      <c r="Z181" s="33">
        <v>97.42</v>
      </c>
    </row>
    <row r="182" spans="1:26" ht="12.75">
      <c r="A182" s="35">
        <v>6</v>
      </c>
      <c r="B182" s="35">
        <v>3</v>
      </c>
      <c r="C182" s="35">
        <v>13</v>
      </c>
      <c r="D182" s="36">
        <v>2</v>
      </c>
      <c r="E182" s="37"/>
      <c r="F182" s="32" t="s">
        <v>86</v>
      </c>
      <c r="G182" s="58" t="s">
        <v>245</v>
      </c>
      <c r="H182" s="34">
        <v>12974374</v>
      </c>
      <c r="I182" s="34">
        <v>3847226.53</v>
      </c>
      <c r="J182" s="34">
        <v>4449703.47</v>
      </c>
      <c r="K182" s="34">
        <v>4677444</v>
      </c>
      <c r="L182" s="34">
        <v>2835619.27</v>
      </c>
      <c r="M182" s="34">
        <v>747025.51</v>
      </c>
      <c r="N182" s="34">
        <v>568299.76</v>
      </c>
      <c r="O182" s="34">
        <v>1520294</v>
      </c>
      <c r="P182" s="9">
        <v>21.85</v>
      </c>
      <c r="Q182" s="9">
        <v>19.41</v>
      </c>
      <c r="R182" s="9">
        <v>12.77</v>
      </c>
      <c r="S182" s="9">
        <v>32.5</v>
      </c>
      <c r="T182" s="33">
        <v>26.34</v>
      </c>
      <c r="U182" s="33">
        <v>20.04</v>
      </c>
      <c r="V182" s="33">
        <v>53.61</v>
      </c>
      <c r="W182" s="33">
        <v>89.79</v>
      </c>
      <c r="X182" s="33">
        <v>103.84</v>
      </c>
      <c r="Y182" s="33">
        <v>74.35</v>
      </c>
      <c r="Z182" s="33">
        <v>90.8</v>
      </c>
    </row>
    <row r="183" spans="1:26" ht="12.75">
      <c r="A183" s="35">
        <v>6</v>
      </c>
      <c r="B183" s="35">
        <v>11</v>
      </c>
      <c r="C183" s="35">
        <v>11</v>
      </c>
      <c r="D183" s="36">
        <v>2</v>
      </c>
      <c r="E183" s="37"/>
      <c r="F183" s="32" t="s">
        <v>86</v>
      </c>
      <c r="G183" s="58" t="s">
        <v>246</v>
      </c>
      <c r="H183" s="34">
        <v>14773011.23</v>
      </c>
      <c r="I183" s="34">
        <v>5208259.19</v>
      </c>
      <c r="J183" s="34">
        <v>3116513.04</v>
      </c>
      <c r="K183" s="34">
        <v>6448239</v>
      </c>
      <c r="L183" s="34">
        <v>5414284.61</v>
      </c>
      <c r="M183" s="34">
        <v>2513945.38</v>
      </c>
      <c r="N183" s="34">
        <v>832289.23</v>
      </c>
      <c r="O183" s="34">
        <v>2068050</v>
      </c>
      <c r="P183" s="9">
        <v>36.64</v>
      </c>
      <c r="Q183" s="9">
        <v>48.26</v>
      </c>
      <c r="R183" s="9">
        <v>26.7</v>
      </c>
      <c r="S183" s="9">
        <v>32.07</v>
      </c>
      <c r="T183" s="33">
        <v>46.43</v>
      </c>
      <c r="U183" s="33">
        <v>15.37</v>
      </c>
      <c r="V183" s="33">
        <v>38.19</v>
      </c>
      <c r="W183" s="33">
        <v>141.49</v>
      </c>
      <c r="X183" s="33">
        <v>313.85</v>
      </c>
      <c r="Y183" s="33">
        <v>100.61</v>
      </c>
      <c r="Z183" s="33">
        <v>94.07</v>
      </c>
    </row>
    <row r="184" spans="1:26" ht="12.75">
      <c r="A184" s="35">
        <v>6</v>
      </c>
      <c r="B184" s="35">
        <v>19</v>
      </c>
      <c r="C184" s="35">
        <v>7</v>
      </c>
      <c r="D184" s="36">
        <v>2</v>
      </c>
      <c r="E184" s="37"/>
      <c r="F184" s="32" t="s">
        <v>86</v>
      </c>
      <c r="G184" s="58" t="s">
        <v>247</v>
      </c>
      <c r="H184" s="34">
        <v>23233688.55</v>
      </c>
      <c r="I184" s="34">
        <v>5371229.87</v>
      </c>
      <c r="J184" s="34">
        <v>11781258.68</v>
      </c>
      <c r="K184" s="34">
        <v>6081200</v>
      </c>
      <c r="L184" s="34">
        <v>4171869.04</v>
      </c>
      <c r="M184" s="34">
        <v>1420723.68</v>
      </c>
      <c r="N184" s="34">
        <v>793199.36</v>
      </c>
      <c r="O184" s="34">
        <v>1957946</v>
      </c>
      <c r="P184" s="9">
        <v>17.95</v>
      </c>
      <c r="Q184" s="9">
        <v>26.45</v>
      </c>
      <c r="R184" s="9">
        <v>6.73</v>
      </c>
      <c r="S184" s="9">
        <v>32.19</v>
      </c>
      <c r="T184" s="33">
        <v>34.05</v>
      </c>
      <c r="U184" s="33">
        <v>19.01</v>
      </c>
      <c r="V184" s="33">
        <v>46.93</v>
      </c>
      <c r="W184" s="33">
        <v>95.73</v>
      </c>
      <c r="X184" s="33">
        <v>135.28</v>
      </c>
      <c r="Y184" s="33">
        <v>58.98</v>
      </c>
      <c r="Z184" s="33">
        <v>99.75</v>
      </c>
    </row>
    <row r="185" spans="1:26" ht="12.75">
      <c r="A185" s="35">
        <v>6</v>
      </c>
      <c r="B185" s="35">
        <v>9</v>
      </c>
      <c r="C185" s="35">
        <v>14</v>
      </c>
      <c r="D185" s="36">
        <v>2</v>
      </c>
      <c r="E185" s="37"/>
      <c r="F185" s="32" t="s">
        <v>86</v>
      </c>
      <c r="G185" s="58" t="s">
        <v>248</v>
      </c>
      <c r="H185" s="34">
        <v>33738634.47</v>
      </c>
      <c r="I185" s="34">
        <v>15912806.68</v>
      </c>
      <c r="J185" s="34">
        <v>9899922.79</v>
      </c>
      <c r="K185" s="34">
        <v>7925905</v>
      </c>
      <c r="L185" s="34">
        <v>8208688.82</v>
      </c>
      <c r="M185" s="34">
        <v>3965791.98</v>
      </c>
      <c r="N185" s="34">
        <v>1590124.84</v>
      </c>
      <c r="O185" s="34">
        <v>2652772</v>
      </c>
      <c r="P185" s="9">
        <v>24.33</v>
      </c>
      <c r="Q185" s="9">
        <v>24.92</v>
      </c>
      <c r="R185" s="9">
        <v>16.06</v>
      </c>
      <c r="S185" s="9">
        <v>33.46</v>
      </c>
      <c r="T185" s="33">
        <v>48.31</v>
      </c>
      <c r="U185" s="33">
        <v>19.37</v>
      </c>
      <c r="V185" s="33">
        <v>32.31</v>
      </c>
      <c r="W185" s="33">
        <v>98.28</v>
      </c>
      <c r="X185" s="33">
        <v>89.35</v>
      </c>
      <c r="Y185" s="33">
        <v>127.88</v>
      </c>
      <c r="Z185" s="33">
        <v>99.34</v>
      </c>
    </row>
    <row r="186" spans="1:26" ht="12.75">
      <c r="A186" s="35">
        <v>6</v>
      </c>
      <c r="B186" s="35">
        <v>19</v>
      </c>
      <c r="C186" s="35">
        <v>8</v>
      </c>
      <c r="D186" s="36">
        <v>2</v>
      </c>
      <c r="E186" s="37"/>
      <c r="F186" s="32" t="s">
        <v>86</v>
      </c>
      <c r="G186" s="58" t="s">
        <v>249</v>
      </c>
      <c r="H186" s="34">
        <v>9942146.15</v>
      </c>
      <c r="I186" s="34">
        <v>3040437</v>
      </c>
      <c r="J186" s="34">
        <v>3530246.15</v>
      </c>
      <c r="K186" s="34">
        <v>3371463</v>
      </c>
      <c r="L186" s="34">
        <v>2286663.09</v>
      </c>
      <c r="M186" s="34">
        <v>738768.13</v>
      </c>
      <c r="N186" s="34">
        <v>615866.96</v>
      </c>
      <c r="O186" s="34">
        <v>932028</v>
      </c>
      <c r="P186" s="9">
        <v>22.99</v>
      </c>
      <c r="Q186" s="9">
        <v>24.29</v>
      </c>
      <c r="R186" s="9">
        <v>17.44</v>
      </c>
      <c r="S186" s="9">
        <v>27.64</v>
      </c>
      <c r="T186" s="33">
        <v>32.3</v>
      </c>
      <c r="U186" s="33">
        <v>26.93</v>
      </c>
      <c r="V186" s="33">
        <v>40.75</v>
      </c>
      <c r="W186" s="33">
        <v>80.24</v>
      </c>
      <c r="X186" s="33">
        <v>129.33</v>
      </c>
      <c r="Y186" s="33">
        <v>54.96</v>
      </c>
      <c r="Z186" s="33">
        <v>80.49</v>
      </c>
    </row>
    <row r="187" spans="1:26" ht="12.75">
      <c r="A187" s="35">
        <v>6</v>
      </c>
      <c r="B187" s="35">
        <v>9</v>
      </c>
      <c r="C187" s="35">
        <v>15</v>
      </c>
      <c r="D187" s="36">
        <v>2</v>
      </c>
      <c r="E187" s="37"/>
      <c r="F187" s="32" t="s">
        <v>86</v>
      </c>
      <c r="G187" s="58" t="s">
        <v>250</v>
      </c>
      <c r="H187" s="34">
        <v>13241075.5</v>
      </c>
      <c r="I187" s="34">
        <v>4841636</v>
      </c>
      <c r="J187" s="34">
        <v>2839459.5</v>
      </c>
      <c r="K187" s="34">
        <v>5559980</v>
      </c>
      <c r="L187" s="34">
        <v>3437038.3</v>
      </c>
      <c r="M187" s="34">
        <v>1161069.3</v>
      </c>
      <c r="N187" s="34">
        <v>421925</v>
      </c>
      <c r="O187" s="34">
        <v>1854044</v>
      </c>
      <c r="P187" s="9">
        <v>25.95</v>
      </c>
      <c r="Q187" s="9">
        <v>23.98</v>
      </c>
      <c r="R187" s="9">
        <v>14.85</v>
      </c>
      <c r="S187" s="9">
        <v>33.34</v>
      </c>
      <c r="T187" s="33">
        <v>33.78</v>
      </c>
      <c r="U187" s="33">
        <v>12.27</v>
      </c>
      <c r="V187" s="33">
        <v>53.94</v>
      </c>
      <c r="W187" s="33">
        <v>90.3</v>
      </c>
      <c r="X187" s="33">
        <v>95.33</v>
      </c>
      <c r="Y187" s="33">
        <v>92.87</v>
      </c>
      <c r="Z187" s="33">
        <v>86.89</v>
      </c>
    </row>
    <row r="188" spans="1:26" ht="12.75">
      <c r="A188" s="35">
        <v>6</v>
      </c>
      <c r="B188" s="35">
        <v>9</v>
      </c>
      <c r="C188" s="35">
        <v>16</v>
      </c>
      <c r="D188" s="36">
        <v>2</v>
      </c>
      <c r="E188" s="37"/>
      <c r="F188" s="32" t="s">
        <v>86</v>
      </c>
      <c r="G188" s="58" t="s">
        <v>251</v>
      </c>
      <c r="H188" s="34">
        <v>9363930.3</v>
      </c>
      <c r="I188" s="34">
        <v>2246352</v>
      </c>
      <c r="J188" s="34">
        <v>3630978.3</v>
      </c>
      <c r="K188" s="34">
        <v>3486600</v>
      </c>
      <c r="L188" s="34">
        <v>2026260.85</v>
      </c>
      <c r="M188" s="34">
        <v>508014.15</v>
      </c>
      <c r="N188" s="34">
        <v>390049.7</v>
      </c>
      <c r="O188" s="34">
        <v>1128197</v>
      </c>
      <c r="P188" s="9">
        <v>21.63</v>
      </c>
      <c r="Q188" s="9">
        <v>22.61</v>
      </c>
      <c r="R188" s="9">
        <v>10.74</v>
      </c>
      <c r="S188" s="9">
        <v>32.35</v>
      </c>
      <c r="T188" s="33">
        <v>25.07</v>
      </c>
      <c r="U188" s="33">
        <v>19.24</v>
      </c>
      <c r="V188" s="33">
        <v>55.67</v>
      </c>
      <c r="W188" s="33">
        <v>97.05</v>
      </c>
      <c r="X188" s="33">
        <v>124.02</v>
      </c>
      <c r="Y188" s="33">
        <v>100.64</v>
      </c>
      <c r="Z188" s="33">
        <v>87.41</v>
      </c>
    </row>
    <row r="189" spans="1:26" ht="12.75">
      <c r="A189" s="35">
        <v>6</v>
      </c>
      <c r="B189" s="35">
        <v>7</v>
      </c>
      <c r="C189" s="35">
        <v>10</v>
      </c>
      <c r="D189" s="36">
        <v>2</v>
      </c>
      <c r="E189" s="37"/>
      <c r="F189" s="32" t="s">
        <v>86</v>
      </c>
      <c r="G189" s="58" t="s">
        <v>252</v>
      </c>
      <c r="H189" s="34">
        <v>25836603</v>
      </c>
      <c r="I189" s="34">
        <v>7890032</v>
      </c>
      <c r="J189" s="34">
        <v>9695176</v>
      </c>
      <c r="K189" s="34">
        <v>8251395</v>
      </c>
      <c r="L189" s="34">
        <v>5769964.89</v>
      </c>
      <c r="M189" s="34">
        <v>1272273.44</v>
      </c>
      <c r="N189" s="34">
        <v>1777497.45</v>
      </c>
      <c r="O189" s="34">
        <v>2720194</v>
      </c>
      <c r="P189" s="9">
        <v>22.33</v>
      </c>
      <c r="Q189" s="9">
        <v>16.12</v>
      </c>
      <c r="R189" s="9">
        <v>18.33</v>
      </c>
      <c r="S189" s="9">
        <v>32.96</v>
      </c>
      <c r="T189" s="33">
        <v>22.04</v>
      </c>
      <c r="U189" s="33">
        <v>30.8</v>
      </c>
      <c r="V189" s="33">
        <v>47.14</v>
      </c>
      <c r="W189" s="33">
        <v>103.39</v>
      </c>
      <c r="X189" s="33">
        <v>115.84</v>
      </c>
      <c r="Y189" s="33">
        <v>111.77</v>
      </c>
      <c r="Z189" s="33">
        <v>94.06</v>
      </c>
    </row>
    <row r="190" spans="1:26" ht="12.75">
      <c r="A190" s="35">
        <v>6</v>
      </c>
      <c r="B190" s="35">
        <v>1</v>
      </c>
      <c r="C190" s="35">
        <v>19</v>
      </c>
      <c r="D190" s="36">
        <v>2</v>
      </c>
      <c r="E190" s="37"/>
      <c r="F190" s="32" t="s">
        <v>86</v>
      </c>
      <c r="G190" s="58" t="s">
        <v>253</v>
      </c>
      <c r="H190" s="34">
        <v>14941865</v>
      </c>
      <c r="I190" s="34">
        <v>6760145</v>
      </c>
      <c r="J190" s="34">
        <v>2564523</v>
      </c>
      <c r="K190" s="34">
        <v>5617197</v>
      </c>
      <c r="L190" s="34">
        <v>4297821.46</v>
      </c>
      <c r="M190" s="34">
        <v>1587052.46</v>
      </c>
      <c r="N190" s="34">
        <v>689135</v>
      </c>
      <c r="O190" s="34">
        <v>2021634</v>
      </c>
      <c r="P190" s="9">
        <v>28.76</v>
      </c>
      <c r="Q190" s="9">
        <v>23.47</v>
      </c>
      <c r="R190" s="9">
        <v>26.87</v>
      </c>
      <c r="S190" s="9">
        <v>35.99</v>
      </c>
      <c r="T190" s="33">
        <v>36.92</v>
      </c>
      <c r="U190" s="33">
        <v>16.03</v>
      </c>
      <c r="V190" s="33">
        <v>47.03</v>
      </c>
      <c r="W190" s="33">
        <v>95.99</v>
      </c>
      <c r="X190" s="33">
        <v>95.75</v>
      </c>
      <c r="Y190" s="33">
        <v>101.95</v>
      </c>
      <c r="Z190" s="33">
        <v>94.31</v>
      </c>
    </row>
    <row r="191" spans="1:26" ht="12.75">
      <c r="A191" s="35">
        <v>6</v>
      </c>
      <c r="B191" s="35">
        <v>20</v>
      </c>
      <c r="C191" s="35">
        <v>14</v>
      </c>
      <c r="D191" s="36">
        <v>2</v>
      </c>
      <c r="E191" s="37"/>
      <c r="F191" s="32" t="s">
        <v>86</v>
      </c>
      <c r="G191" s="58" t="s">
        <v>254</v>
      </c>
      <c r="H191" s="34">
        <v>51249299.53</v>
      </c>
      <c r="I191" s="34">
        <v>20572536.59</v>
      </c>
      <c r="J191" s="34">
        <v>9639857.94</v>
      </c>
      <c r="K191" s="34">
        <v>21036905</v>
      </c>
      <c r="L191" s="34">
        <v>15743162.14</v>
      </c>
      <c r="M191" s="34">
        <v>5932663.32</v>
      </c>
      <c r="N191" s="34">
        <v>2506254.82</v>
      </c>
      <c r="O191" s="34">
        <v>7304244</v>
      </c>
      <c r="P191" s="9">
        <v>30.71</v>
      </c>
      <c r="Q191" s="9">
        <v>28.83</v>
      </c>
      <c r="R191" s="9">
        <v>25.99</v>
      </c>
      <c r="S191" s="9">
        <v>34.72</v>
      </c>
      <c r="T191" s="33">
        <v>37.68</v>
      </c>
      <c r="U191" s="33">
        <v>15.91</v>
      </c>
      <c r="V191" s="33">
        <v>46.39</v>
      </c>
      <c r="W191" s="33">
        <v>105.54</v>
      </c>
      <c r="X191" s="33">
        <v>116.83</v>
      </c>
      <c r="Y191" s="33">
        <v>117.15</v>
      </c>
      <c r="Z191" s="33">
        <v>94.87</v>
      </c>
    </row>
    <row r="192" spans="1:26" ht="12.75">
      <c r="A192" s="35">
        <v>6</v>
      </c>
      <c r="B192" s="35">
        <v>3</v>
      </c>
      <c r="C192" s="35">
        <v>14</v>
      </c>
      <c r="D192" s="36">
        <v>2</v>
      </c>
      <c r="E192" s="37"/>
      <c r="F192" s="32" t="s">
        <v>86</v>
      </c>
      <c r="G192" s="58" t="s">
        <v>255</v>
      </c>
      <c r="H192" s="34">
        <v>14780886.36</v>
      </c>
      <c r="I192" s="34">
        <v>4593933</v>
      </c>
      <c r="J192" s="34">
        <v>6200041.36</v>
      </c>
      <c r="K192" s="34">
        <v>3986912</v>
      </c>
      <c r="L192" s="34">
        <v>2871171.28</v>
      </c>
      <c r="M192" s="34">
        <v>834959.76</v>
      </c>
      <c r="N192" s="34">
        <v>726397.52</v>
      </c>
      <c r="O192" s="34">
        <v>1309814</v>
      </c>
      <c r="P192" s="9">
        <v>19.42</v>
      </c>
      <c r="Q192" s="9">
        <v>18.17</v>
      </c>
      <c r="R192" s="9">
        <v>11.71</v>
      </c>
      <c r="S192" s="9">
        <v>32.85</v>
      </c>
      <c r="T192" s="33">
        <v>29.08</v>
      </c>
      <c r="U192" s="33">
        <v>25.29</v>
      </c>
      <c r="V192" s="33">
        <v>45.61</v>
      </c>
      <c r="W192" s="33">
        <v>89.98</v>
      </c>
      <c r="X192" s="33">
        <v>127.68</v>
      </c>
      <c r="Y192" s="33">
        <v>70.94</v>
      </c>
      <c r="Z192" s="33">
        <v>86.56</v>
      </c>
    </row>
    <row r="193" spans="1:26" ht="12.75">
      <c r="A193" s="35">
        <v>6</v>
      </c>
      <c r="B193" s="35">
        <v>6</v>
      </c>
      <c r="C193" s="35">
        <v>11</v>
      </c>
      <c r="D193" s="36">
        <v>2</v>
      </c>
      <c r="E193" s="37"/>
      <c r="F193" s="32" t="s">
        <v>86</v>
      </c>
      <c r="G193" s="58" t="s">
        <v>256</v>
      </c>
      <c r="H193" s="34">
        <v>12652710.52</v>
      </c>
      <c r="I193" s="34">
        <v>4206402</v>
      </c>
      <c r="J193" s="34">
        <v>2412151.52</v>
      </c>
      <c r="K193" s="34">
        <v>6034157</v>
      </c>
      <c r="L193" s="34">
        <v>3762082.28</v>
      </c>
      <c r="M193" s="34">
        <v>1098912.99</v>
      </c>
      <c r="N193" s="34">
        <v>631025.29</v>
      </c>
      <c r="O193" s="34">
        <v>2032144</v>
      </c>
      <c r="P193" s="9">
        <v>29.73</v>
      </c>
      <c r="Q193" s="9">
        <v>26.12</v>
      </c>
      <c r="R193" s="9">
        <v>26.16</v>
      </c>
      <c r="S193" s="9">
        <v>33.67</v>
      </c>
      <c r="T193" s="33">
        <v>29.21</v>
      </c>
      <c r="U193" s="33">
        <v>16.77</v>
      </c>
      <c r="V193" s="33">
        <v>54.01</v>
      </c>
      <c r="W193" s="33">
        <v>80.88</v>
      </c>
      <c r="X193" s="33">
        <v>111.37</v>
      </c>
      <c r="Y193" s="33">
        <v>46.2</v>
      </c>
      <c r="Z193" s="33">
        <v>88.4</v>
      </c>
    </row>
    <row r="194" spans="1:26" ht="12.75">
      <c r="A194" s="35">
        <v>6</v>
      </c>
      <c r="B194" s="35">
        <v>14</v>
      </c>
      <c r="C194" s="35">
        <v>11</v>
      </c>
      <c r="D194" s="36">
        <v>2</v>
      </c>
      <c r="E194" s="37"/>
      <c r="F194" s="32" t="s">
        <v>86</v>
      </c>
      <c r="G194" s="58" t="s">
        <v>257</v>
      </c>
      <c r="H194" s="34">
        <v>19378492.71</v>
      </c>
      <c r="I194" s="34">
        <v>5937829</v>
      </c>
      <c r="J194" s="34">
        <v>4888501.71</v>
      </c>
      <c r="K194" s="34">
        <v>8552162</v>
      </c>
      <c r="L194" s="34">
        <v>5300915.91</v>
      </c>
      <c r="M194" s="34">
        <v>1436243.54</v>
      </c>
      <c r="N194" s="34">
        <v>1036216.37</v>
      </c>
      <c r="O194" s="34">
        <v>2828456</v>
      </c>
      <c r="P194" s="9">
        <v>27.35</v>
      </c>
      <c r="Q194" s="9">
        <v>24.18</v>
      </c>
      <c r="R194" s="9">
        <v>21.19</v>
      </c>
      <c r="S194" s="9">
        <v>33.07</v>
      </c>
      <c r="T194" s="33">
        <v>27.09</v>
      </c>
      <c r="U194" s="33">
        <v>19.54</v>
      </c>
      <c r="V194" s="33">
        <v>53.35</v>
      </c>
      <c r="W194" s="33">
        <v>108.88</v>
      </c>
      <c r="X194" s="33">
        <v>112.21</v>
      </c>
      <c r="Y194" s="33">
        <v>115.79</v>
      </c>
      <c r="Z194" s="33">
        <v>105.01</v>
      </c>
    </row>
    <row r="195" spans="1:26" ht="12.75">
      <c r="A195" s="35">
        <v>6</v>
      </c>
      <c r="B195" s="35">
        <v>7</v>
      </c>
      <c r="C195" s="35">
        <v>2</v>
      </c>
      <c r="D195" s="36">
        <v>3</v>
      </c>
      <c r="E195" s="37"/>
      <c r="F195" s="32" t="s">
        <v>86</v>
      </c>
      <c r="G195" s="58" t="s">
        <v>258</v>
      </c>
      <c r="H195" s="34">
        <v>25797990</v>
      </c>
      <c r="I195" s="34">
        <v>8114744.71</v>
      </c>
      <c r="J195" s="34">
        <v>5178722.29</v>
      </c>
      <c r="K195" s="34">
        <v>12504523</v>
      </c>
      <c r="L195" s="34">
        <v>7483002.19</v>
      </c>
      <c r="M195" s="34">
        <v>1868211.66</v>
      </c>
      <c r="N195" s="34">
        <v>1629495.53</v>
      </c>
      <c r="O195" s="34">
        <v>3985295</v>
      </c>
      <c r="P195" s="9">
        <v>29</v>
      </c>
      <c r="Q195" s="9">
        <v>23.02</v>
      </c>
      <c r="R195" s="9">
        <v>31.46</v>
      </c>
      <c r="S195" s="9">
        <v>31.87</v>
      </c>
      <c r="T195" s="33">
        <v>24.96</v>
      </c>
      <c r="U195" s="33">
        <v>21.77</v>
      </c>
      <c r="V195" s="33">
        <v>53.25</v>
      </c>
      <c r="W195" s="33">
        <v>99.82</v>
      </c>
      <c r="X195" s="33">
        <v>96.75</v>
      </c>
      <c r="Y195" s="33">
        <v>117.52</v>
      </c>
      <c r="Z195" s="33">
        <v>95.37</v>
      </c>
    </row>
    <row r="196" spans="1:26" ht="12.75">
      <c r="A196" s="35">
        <v>6</v>
      </c>
      <c r="B196" s="35">
        <v>9</v>
      </c>
      <c r="C196" s="35">
        <v>1</v>
      </c>
      <c r="D196" s="36">
        <v>3</v>
      </c>
      <c r="E196" s="37"/>
      <c r="F196" s="32" t="s">
        <v>86</v>
      </c>
      <c r="G196" s="58" t="s">
        <v>259</v>
      </c>
      <c r="H196" s="34">
        <v>33080584.79</v>
      </c>
      <c r="I196" s="34">
        <v>14628772</v>
      </c>
      <c r="J196" s="34">
        <v>7431062.79</v>
      </c>
      <c r="K196" s="34">
        <v>11020750</v>
      </c>
      <c r="L196" s="34">
        <v>9232715.81</v>
      </c>
      <c r="M196" s="34">
        <v>3699398.42</v>
      </c>
      <c r="N196" s="34">
        <v>1845225.39</v>
      </c>
      <c r="O196" s="34">
        <v>3688092</v>
      </c>
      <c r="P196" s="9">
        <v>27.9</v>
      </c>
      <c r="Q196" s="9">
        <v>25.28</v>
      </c>
      <c r="R196" s="9">
        <v>24.83</v>
      </c>
      <c r="S196" s="9">
        <v>33.46</v>
      </c>
      <c r="T196" s="33">
        <v>40.06</v>
      </c>
      <c r="U196" s="33">
        <v>19.98</v>
      </c>
      <c r="V196" s="33">
        <v>39.94</v>
      </c>
      <c r="W196" s="33">
        <v>107.19</v>
      </c>
      <c r="X196" s="33">
        <v>120.1</v>
      </c>
      <c r="Y196" s="33">
        <v>109.47</v>
      </c>
      <c r="Z196" s="33">
        <v>95.85</v>
      </c>
    </row>
    <row r="197" spans="1:26" ht="12.75">
      <c r="A197" s="35">
        <v>6</v>
      </c>
      <c r="B197" s="35">
        <v>9</v>
      </c>
      <c r="C197" s="35">
        <v>3</v>
      </c>
      <c r="D197" s="36">
        <v>3</v>
      </c>
      <c r="E197" s="37"/>
      <c r="F197" s="32" t="s">
        <v>86</v>
      </c>
      <c r="G197" s="58" t="s">
        <v>260</v>
      </c>
      <c r="H197" s="34">
        <v>33274040.76</v>
      </c>
      <c r="I197" s="34">
        <v>10870857</v>
      </c>
      <c r="J197" s="34">
        <v>10572068.76</v>
      </c>
      <c r="K197" s="34">
        <v>11831115</v>
      </c>
      <c r="L197" s="34">
        <v>8400152.33</v>
      </c>
      <c r="M197" s="34">
        <v>2494787.95</v>
      </c>
      <c r="N197" s="34">
        <v>2048754.38</v>
      </c>
      <c r="O197" s="34">
        <v>3856610</v>
      </c>
      <c r="P197" s="9">
        <v>25.24</v>
      </c>
      <c r="Q197" s="9">
        <v>22.94</v>
      </c>
      <c r="R197" s="9">
        <v>19.37</v>
      </c>
      <c r="S197" s="9">
        <v>32.59</v>
      </c>
      <c r="T197" s="33">
        <v>29.69</v>
      </c>
      <c r="U197" s="33">
        <v>24.38</v>
      </c>
      <c r="V197" s="33">
        <v>45.91</v>
      </c>
      <c r="W197" s="33">
        <v>107.29</v>
      </c>
      <c r="X197" s="33">
        <v>110.96</v>
      </c>
      <c r="Y197" s="33">
        <v>129.51</v>
      </c>
      <c r="Z197" s="33">
        <v>96.44</v>
      </c>
    </row>
    <row r="198" spans="1:26" ht="12.75">
      <c r="A198" s="35">
        <v>6</v>
      </c>
      <c r="B198" s="35">
        <v>2</v>
      </c>
      <c r="C198" s="35">
        <v>5</v>
      </c>
      <c r="D198" s="36">
        <v>3</v>
      </c>
      <c r="E198" s="37"/>
      <c r="F198" s="32" t="s">
        <v>86</v>
      </c>
      <c r="G198" s="58" t="s">
        <v>261</v>
      </c>
      <c r="H198" s="34">
        <v>23273770</v>
      </c>
      <c r="I198" s="34">
        <v>4986268</v>
      </c>
      <c r="J198" s="34">
        <v>9450245</v>
      </c>
      <c r="K198" s="34">
        <v>8837257</v>
      </c>
      <c r="L198" s="34">
        <v>6038475.27</v>
      </c>
      <c r="M198" s="34">
        <v>2476626.15</v>
      </c>
      <c r="N198" s="34">
        <v>708623.12</v>
      </c>
      <c r="O198" s="34">
        <v>2853226</v>
      </c>
      <c r="P198" s="9">
        <v>25.94</v>
      </c>
      <c r="Q198" s="9">
        <v>49.66</v>
      </c>
      <c r="R198" s="9">
        <v>7.49</v>
      </c>
      <c r="S198" s="9">
        <v>32.28</v>
      </c>
      <c r="T198" s="33">
        <v>41.01</v>
      </c>
      <c r="U198" s="33">
        <v>11.73</v>
      </c>
      <c r="V198" s="33">
        <v>47.25</v>
      </c>
      <c r="W198" s="33">
        <v>98.82</v>
      </c>
      <c r="X198" s="33">
        <v>277.74</v>
      </c>
      <c r="Y198" s="33">
        <v>32.02</v>
      </c>
      <c r="Z198" s="33">
        <v>94.91</v>
      </c>
    </row>
    <row r="199" spans="1:26" ht="12.75">
      <c r="A199" s="35">
        <v>6</v>
      </c>
      <c r="B199" s="35">
        <v>5</v>
      </c>
      <c r="C199" s="35">
        <v>5</v>
      </c>
      <c r="D199" s="36">
        <v>3</v>
      </c>
      <c r="E199" s="37"/>
      <c r="F199" s="32" t="s">
        <v>86</v>
      </c>
      <c r="G199" s="58" t="s">
        <v>262</v>
      </c>
      <c r="H199" s="34">
        <v>57315387.31</v>
      </c>
      <c r="I199" s="34">
        <v>22595356.23</v>
      </c>
      <c r="J199" s="34">
        <v>21991777.08</v>
      </c>
      <c r="K199" s="34">
        <v>12728254</v>
      </c>
      <c r="L199" s="34">
        <v>12675709.7</v>
      </c>
      <c r="M199" s="34">
        <v>4948500.68</v>
      </c>
      <c r="N199" s="34">
        <v>3294984.02</v>
      </c>
      <c r="O199" s="34">
        <v>4432225</v>
      </c>
      <c r="P199" s="9">
        <v>22.11</v>
      </c>
      <c r="Q199" s="9">
        <v>21.9</v>
      </c>
      <c r="R199" s="9">
        <v>14.98</v>
      </c>
      <c r="S199" s="9">
        <v>34.82</v>
      </c>
      <c r="T199" s="33">
        <v>39.03</v>
      </c>
      <c r="U199" s="33">
        <v>25.99</v>
      </c>
      <c r="V199" s="33">
        <v>34.96</v>
      </c>
      <c r="W199" s="33">
        <v>113.7</v>
      </c>
      <c r="X199" s="33">
        <v>117.23</v>
      </c>
      <c r="Y199" s="33">
        <v>136.66</v>
      </c>
      <c r="Z199" s="33">
        <v>98.14</v>
      </c>
    </row>
    <row r="200" spans="1:26" ht="12.75">
      <c r="A200" s="35">
        <v>6</v>
      </c>
      <c r="B200" s="35">
        <v>2</v>
      </c>
      <c r="C200" s="35">
        <v>7</v>
      </c>
      <c r="D200" s="36">
        <v>3</v>
      </c>
      <c r="E200" s="37"/>
      <c r="F200" s="32" t="s">
        <v>86</v>
      </c>
      <c r="G200" s="58" t="s">
        <v>263</v>
      </c>
      <c r="H200" s="34">
        <v>24075053.51</v>
      </c>
      <c r="I200" s="34">
        <v>6217237.32</v>
      </c>
      <c r="J200" s="34">
        <v>7524072.19</v>
      </c>
      <c r="K200" s="34">
        <v>10333744</v>
      </c>
      <c r="L200" s="34">
        <v>6869058.27</v>
      </c>
      <c r="M200" s="34">
        <v>1974536.08</v>
      </c>
      <c r="N200" s="34">
        <v>1566933.19</v>
      </c>
      <c r="O200" s="34">
        <v>3327589</v>
      </c>
      <c r="P200" s="9">
        <v>28.53</v>
      </c>
      <c r="Q200" s="9">
        <v>31.75</v>
      </c>
      <c r="R200" s="9">
        <v>20.82</v>
      </c>
      <c r="S200" s="9">
        <v>32.2</v>
      </c>
      <c r="T200" s="33">
        <v>28.74</v>
      </c>
      <c r="U200" s="33">
        <v>22.81</v>
      </c>
      <c r="V200" s="33">
        <v>48.44</v>
      </c>
      <c r="W200" s="33">
        <v>117.46</v>
      </c>
      <c r="X200" s="33">
        <v>169.01</v>
      </c>
      <c r="Y200" s="33">
        <v>123.81</v>
      </c>
      <c r="Z200" s="33">
        <v>97.46</v>
      </c>
    </row>
    <row r="201" spans="1:26" ht="12.75">
      <c r="A201" s="35">
        <v>6</v>
      </c>
      <c r="B201" s="35">
        <v>14</v>
      </c>
      <c r="C201" s="35">
        <v>4</v>
      </c>
      <c r="D201" s="36">
        <v>3</v>
      </c>
      <c r="E201" s="37"/>
      <c r="F201" s="32" t="s">
        <v>86</v>
      </c>
      <c r="G201" s="58" t="s">
        <v>264</v>
      </c>
      <c r="H201" s="34">
        <v>28223977</v>
      </c>
      <c r="I201" s="34">
        <v>11893045</v>
      </c>
      <c r="J201" s="34">
        <v>10457625</v>
      </c>
      <c r="K201" s="34">
        <v>5873307</v>
      </c>
      <c r="L201" s="34">
        <v>5002088.64</v>
      </c>
      <c r="M201" s="34">
        <v>2313576.56</v>
      </c>
      <c r="N201" s="34">
        <v>703788.08</v>
      </c>
      <c r="O201" s="34">
        <v>1984724</v>
      </c>
      <c r="P201" s="9">
        <v>17.72</v>
      </c>
      <c r="Q201" s="9">
        <v>19.45</v>
      </c>
      <c r="R201" s="9">
        <v>6.72</v>
      </c>
      <c r="S201" s="9">
        <v>33.79</v>
      </c>
      <c r="T201" s="33">
        <v>46.25</v>
      </c>
      <c r="U201" s="33">
        <v>14.06</v>
      </c>
      <c r="V201" s="33">
        <v>39.67</v>
      </c>
      <c r="W201" s="33">
        <v>72.1</v>
      </c>
      <c r="X201" s="33">
        <v>60.8</v>
      </c>
      <c r="Y201" s="33">
        <v>61.42</v>
      </c>
      <c r="Z201" s="33">
        <v>99.89</v>
      </c>
    </row>
    <row r="202" spans="1:26" ht="12.75">
      <c r="A202" s="35">
        <v>6</v>
      </c>
      <c r="B202" s="35">
        <v>8</v>
      </c>
      <c r="C202" s="35">
        <v>6</v>
      </c>
      <c r="D202" s="36">
        <v>3</v>
      </c>
      <c r="E202" s="37"/>
      <c r="F202" s="32" t="s">
        <v>86</v>
      </c>
      <c r="G202" s="58" t="s">
        <v>265</v>
      </c>
      <c r="H202" s="34">
        <v>23052857</v>
      </c>
      <c r="I202" s="34">
        <v>5273300</v>
      </c>
      <c r="J202" s="34">
        <v>6708943</v>
      </c>
      <c r="K202" s="34">
        <v>11070614</v>
      </c>
      <c r="L202" s="34">
        <v>6207652.57</v>
      </c>
      <c r="M202" s="34">
        <v>1456652.57</v>
      </c>
      <c r="N202" s="34">
        <v>1145410</v>
      </c>
      <c r="O202" s="34">
        <v>3605590</v>
      </c>
      <c r="P202" s="9">
        <v>26.92</v>
      </c>
      <c r="Q202" s="9">
        <v>27.62</v>
      </c>
      <c r="R202" s="9">
        <v>17.07</v>
      </c>
      <c r="S202" s="9">
        <v>32.56</v>
      </c>
      <c r="T202" s="33">
        <v>23.46</v>
      </c>
      <c r="U202" s="33">
        <v>18.45</v>
      </c>
      <c r="V202" s="33">
        <v>58.08</v>
      </c>
      <c r="W202" s="33">
        <v>81.79</v>
      </c>
      <c r="X202" s="33">
        <v>102.54</v>
      </c>
      <c r="Y202" s="33">
        <v>42.86</v>
      </c>
      <c r="Z202" s="33">
        <v>103.1</v>
      </c>
    </row>
    <row r="203" spans="1:26" ht="12.75">
      <c r="A203" s="35">
        <v>6</v>
      </c>
      <c r="B203" s="35">
        <v>20</v>
      </c>
      <c r="C203" s="35">
        <v>4</v>
      </c>
      <c r="D203" s="36">
        <v>3</v>
      </c>
      <c r="E203" s="37"/>
      <c r="F203" s="32" t="s">
        <v>86</v>
      </c>
      <c r="G203" s="58" t="s">
        <v>266</v>
      </c>
      <c r="H203" s="34">
        <v>26496109</v>
      </c>
      <c r="I203" s="34">
        <v>6673816</v>
      </c>
      <c r="J203" s="34">
        <v>8888852</v>
      </c>
      <c r="K203" s="34">
        <v>10933441</v>
      </c>
      <c r="L203" s="34">
        <v>6428192.06</v>
      </c>
      <c r="M203" s="34">
        <v>1846701.73</v>
      </c>
      <c r="N203" s="34">
        <v>870965.33</v>
      </c>
      <c r="O203" s="34">
        <v>3710525</v>
      </c>
      <c r="P203" s="9">
        <v>24.26</v>
      </c>
      <c r="Q203" s="9">
        <v>27.67</v>
      </c>
      <c r="R203" s="9">
        <v>9.79</v>
      </c>
      <c r="S203" s="9">
        <v>33.93</v>
      </c>
      <c r="T203" s="33">
        <v>28.72</v>
      </c>
      <c r="U203" s="33">
        <v>13.54</v>
      </c>
      <c r="V203" s="33">
        <v>57.72</v>
      </c>
      <c r="W203" s="33">
        <v>87.57</v>
      </c>
      <c r="X203" s="33">
        <v>122.5</v>
      </c>
      <c r="Y203" s="33">
        <v>44.16</v>
      </c>
      <c r="Z203" s="33">
        <v>96.11</v>
      </c>
    </row>
    <row r="204" spans="1:26" ht="12.75">
      <c r="A204" s="35">
        <v>6</v>
      </c>
      <c r="B204" s="35">
        <v>18</v>
      </c>
      <c r="C204" s="35">
        <v>6</v>
      </c>
      <c r="D204" s="36">
        <v>3</v>
      </c>
      <c r="E204" s="37"/>
      <c r="F204" s="32" t="s">
        <v>86</v>
      </c>
      <c r="G204" s="58" t="s">
        <v>267</v>
      </c>
      <c r="H204" s="34">
        <v>22156110</v>
      </c>
      <c r="I204" s="34">
        <v>11406127</v>
      </c>
      <c r="J204" s="34">
        <v>3151744</v>
      </c>
      <c r="K204" s="34">
        <v>7598239</v>
      </c>
      <c r="L204" s="34">
        <v>4954391.73</v>
      </c>
      <c r="M204" s="34">
        <v>1744220.73</v>
      </c>
      <c r="N204" s="34">
        <v>546368</v>
      </c>
      <c r="O204" s="34">
        <v>2663803</v>
      </c>
      <c r="P204" s="9">
        <v>22.36</v>
      </c>
      <c r="Q204" s="9">
        <v>15.29</v>
      </c>
      <c r="R204" s="9">
        <v>17.33</v>
      </c>
      <c r="S204" s="9">
        <v>35.05</v>
      </c>
      <c r="T204" s="33">
        <v>35.2</v>
      </c>
      <c r="U204" s="33">
        <v>11.02</v>
      </c>
      <c r="V204" s="33">
        <v>53.76</v>
      </c>
      <c r="W204" s="33">
        <v>90.42</v>
      </c>
      <c r="X204" s="33">
        <v>95.33</v>
      </c>
      <c r="Y204" s="33">
        <v>94.38</v>
      </c>
      <c r="Z204" s="33">
        <v>86.74</v>
      </c>
    </row>
    <row r="205" spans="1:26" ht="12.75">
      <c r="A205" s="35">
        <v>6</v>
      </c>
      <c r="B205" s="35">
        <v>10</v>
      </c>
      <c r="C205" s="35">
        <v>3</v>
      </c>
      <c r="D205" s="36">
        <v>3</v>
      </c>
      <c r="E205" s="37"/>
      <c r="F205" s="32" t="s">
        <v>86</v>
      </c>
      <c r="G205" s="58" t="s">
        <v>268</v>
      </c>
      <c r="H205" s="34">
        <v>56322303</v>
      </c>
      <c r="I205" s="34">
        <v>31287195.34</v>
      </c>
      <c r="J205" s="34">
        <v>7466138.66</v>
      </c>
      <c r="K205" s="34">
        <v>17568969</v>
      </c>
      <c r="L205" s="34">
        <v>16752282.15</v>
      </c>
      <c r="M205" s="34">
        <v>8662495.17</v>
      </c>
      <c r="N205" s="34">
        <v>1870923.98</v>
      </c>
      <c r="O205" s="34">
        <v>6218863</v>
      </c>
      <c r="P205" s="9">
        <v>29.74</v>
      </c>
      <c r="Q205" s="9">
        <v>27.68</v>
      </c>
      <c r="R205" s="9">
        <v>25.05</v>
      </c>
      <c r="S205" s="9">
        <v>35.39</v>
      </c>
      <c r="T205" s="33">
        <v>51.7</v>
      </c>
      <c r="U205" s="33">
        <v>11.16</v>
      </c>
      <c r="V205" s="33">
        <v>37.12</v>
      </c>
      <c r="W205" s="33">
        <v>104.53</v>
      </c>
      <c r="X205" s="33">
        <v>120.73</v>
      </c>
      <c r="Y205" s="33">
        <v>72.7</v>
      </c>
      <c r="Z205" s="33">
        <v>99.06</v>
      </c>
    </row>
    <row r="206" spans="1:26" ht="12.75">
      <c r="A206" s="35">
        <v>6</v>
      </c>
      <c r="B206" s="35">
        <v>5</v>
      </c>
      <c r="C206" s="35">
        <v>6</v>
      </c>
      <c r="D206" s="36">
        <v>3</v>
      </c>
      <c r="E206" s="37"/>
      <c r="F206" s="32" t="s">
        <v>86</v>
      </c>
      <c r="G206" s="58" t="s">
        <v>269</v>
      </c>
      <c r="H206" s="34">
        <v>19540315</v>
      </c>
      <c r="I206" s="34">
        <v>4163580</v>
      </c>
      <c r="J206" s="34">
        <v>5801250</v>
      </c>
      <c r="K206" s="34">
        <v>9575485</v>
      </c>
      <c r="L206" s="34">
        <v>5681436.72</v>
      </c>
      <c r="M206" s="34">
        <v>1099121.72</v>
      </c>
      <c r="N206" s="34">
        <v>1437786</v>
      </c>
      <c r="O206" s="34">
        <v>3144529</v>
      </c>
      <c r="P206" s="9">
        <v>29.07</v>
      </c>
      <c r="Q206" s="9">
        <v>26.39</v>
      </c>
      <c r="R206" s="9">
        <v>24.78</v>
      </c>
      <c r="S206" s="9">
        <v>32.83</v>
      </c>
      <c r="T206" s="33">
        <v>19.34</v>
      </c>
      <c r="U206" s="33">
        <v>25.3</v>
      </c>
      <c r="V206" s="33">
        <v>55.34</v>
      </c>
      <c r="W206" s="33">
        <v>100.21</v>
      </c>
      <c r="X206" s="33">
        <v>109.58</v>
      </c>
      <c r="Y206" s="33">
        <v>103.68</v>
      </c>
      <c r="Z206" s="33">
        <v>95.87</v>
      </c>
    </row>
    <row r="207" spans="1:26" ht="12.75">
      <c r="A207" s="35">
        <v>6</v>
      </c>
      <c r="B207" s="35">
        <v>14</v>
      </c>
      <c r="C207" s="35">
        <v>8</v>
      </c>
      <c r="D207" s="36">
        <v>3</v>
      </c>
      <c r="E207" s="37"/>
      <c r="F207" s="32" t="s">
        <v>86</v>
      </c>
      <c r="G207" s="58" t="s">
        <v>270</v>
      </c>
      <c r="H207" s="34">
        <v>37120278</v>
      </c>
      <c r="I207" s="34">
        <v>13001113</v>
      </c>
      <c r="J207" s="34">
        <v>12691957</v>
      </c>
      <c r="K207" s="34">
        <v>11427208</v>
      </c>
      <c r="L207" s="34">
        <v>11269506.15</v>
      </c>
      <c r="M207" s="34">
        <v>3114232.76</v>
      </c>
      <c r="N207" s="34">
        <v>3963396.39</v>
      </c>
      <c r="O207" s="34">
        <v>4191877</v>
      </c>
      <c r="P207" s="9">
        <v>30.35</v>
      </c>
      <c r="Q207" s="9">
        <v>23.95</v>
      </c>
      <c r="R207" s="9">
        <v>31.22</v>
      </c>
      <c r="S207" s="9">
        <v>36.68</v>
      </c>
      <c r="T207" s="33">
        <v>27.63</v>
      </c>
      <c r="U207" s="33">
        <v>35.16</v>
      </c>
      <c r="V207" s="33">
        <v>37.19</v>
      </c>
      <c r="W207" s="33">
        <v>133.23</v>
      </c>
      <c r="X207" s="33">
        <v>114.9</v>
      </c>
      <c r="Y207" s="33">
        <v>355.1</v>
      </c>
      <c r="Z207" s="33">
        <v>90.49</v>
      </c>
    </row>
    <row r="208" spans="1:26" ht="12.75">
      <c r="A208" s="35">
        <v>6</v>
      </c>
      <c r="B208" s="35">
        <v>12</v>
      </c>
      <c r="C208" s="35">
        <v>5</v>
      </c>
      <c r="D208" s="36">
        <v>3</v>
      </c>
      <c r="E208" s="37"/>
      <c r="F208" s="32" t="s">
        <v>86</v>
      </c>
      <c r="G208" s="58" t="s">
        <v>271</v>
      </c>
      <c r="H208" s="34">
        <v>48684642</v>
      </c>
      <c r="I208" s="34">
        <v>17704543</v>
      </c>
      <c r="J208" s="34">
        <v>12287364</v>
      </c>
      <c r="K208" s="34">
        <v>18692735</v>
      </c>
      <c r="L208" s="34">
        <v>14489187.85</v>
      </c>
      <c r="M208" s="34">
        <v>4928672.65</v>
      </c>
      <c r="N208" s="34">
        <v>3333355.2</v>
      </c>
      <c r="O208" s="34">
        <v>6227160</v>
      </c>
      <c r="P208" s="9">
        <v>29.76</v>
      </c>
      <c r="Q208" s="9">
        <v>27.83</v>
      </c>
      <c r="R208" s="9">
        <v>27.12</v>
      </c>
      <c r="S208" s="9">
        <v>33.31</v>
      </c>
      <c r="T208" s="33">
        <v>34.01</v>
      </c>
      <c r="U208" s="33">
        <v>23</v>
      </c>
      <c r="V208" s="33">
        <v>42.97</v>
      </c>
      <c r="W208" s="33">
        <v>113.54</v>
      </c>
      <c r="X208" s="33">
        <v>124.03</v>
      </c>
      <c r="Y208" s="33">
        <v>126</v>
      </c>
      <c r="Z208" s="33">
        <v>101.38</v>
      </c>
    </row>
    <row r="209" spans="1:26" ht="12.75">
      <c r="A209" s="35">
        <v>6</v>
      </c>
      <c r="B209" s="35">
        <v>8</v>
      </c>
      <c r="C209" s="35">
        <v>10</v>
      </c>
      <c r="D209" s="36">
        <v>3</v>
      </c>
      <c r="E209" s="37"/>
      <c r="F209" s="32" t="s">
        <v>86</v>
      </c>
      <c r="G209" s="58" t="s">
        <v>272</v>
      </c>
      <c r="H209" s="34">
        <v>20539350</v>
      </c>
      <c r="I209" s="34">
        <v>4337052</v>
      </c>
      <c r="J209" s="34">
        <v>8915455</v>
      </c>
      <c r="K209" s="34">
        <v>7286843</v>
      </c>
      <c r="L209" s="34">
        <v>4186331.74</v>
      </c>
      <c r="M209" s="34">
        <v>1102048.74</v>
      </c>
      <c r="N209" s="34">
        <v>697044</v>
      </c>
      <c r="O209" s="34">
        <v>2387239</v>
      </c>
      <c r="P209" s="9">
        <v>20.38</v>
      </c>
      <c r="Q209" s="9">
        <v>25.41</v>
      </c>
      <c r="R209" s="9">
        <v>7.81</v>
      </c>
      <c r="S209" s="9">
        <v>32.76</v>
      </c>
      <c r="T209" s="33">
        <v>26.32</v>
      </c>
      <c r="U209" s="33">
        <v>16.65</v>
      </c>
      <c r="V209" s="33">
        <v>57.02</v>
      </c>
      <c r="W209" s="33">
        <v>96.29</v>
      </c>
      <c r="X209" s="33">
        <v>100.28</v>
      </c>
      <c r="Y209" s="33">
        <v>87.07</v>
      </c>
      <c r="Z209" s="33">
        <v>97.51</v>
      </c>
    </row>
    <row r="210" spans="1:26" ht="12.75">
      <c r="A210" s="35">
        <v>6</v>
      </c>
      <c r="B210" s="35">
        <v>13</v>
      </c>
      <c r="C210" s="35">
        <v>4</v>
      </c>
      <c r="D210" s="36">
        <v>3</v>
      </c>
      <c r="E210" s="37"/>
      <c r="F210" s="32" t="s">
        <v>86</v>
      </c>
      <c r="G210" s="58" t="s">
        <v>273</v>
      </c>
      <c r="H210" s="34">
        <v>43992824.69</v>
      </c>
      <c r="I210" s="34">
        <v>18897006</v>
      </c>
      <c r="J210" s="34">
        <v>13445775.69</v>
      </c>
      <c r="K210" s="34">
        <v>11650043</v>
      </c>
      <c r="L210" s="34">
        <v>11115030.37</v>
      </c>
      <c r="M210" s="34">
        <v>4890077.37</v>
      </c>
      <c r="N210" s="34">
        <v>2096729</v>
      </c>
      <c r="O210" s="34">
        <v>4128224</v>
      </c>
      <c r="P210" s="9">
        <v>25.26</v>
      </c>
      <c r="Q210" s="9">
        <v>25.87</v>
      </c>
      <c r="R210" s="9">
        <v>15.59</v>
      </c>
      <c r="S210" s="9">
        <v>35.43</v>
      </c>
      <c r="T210" s="33">
        <v>43.99</v>
      </c>
      <c r="U210" s="33">
        <v>18.86</v>
      </c>
      <c r="V210" s="33">
        <v>37.14</v>
      </c>
      <c r="W210" s="33">
        <v>96.11</v>
      </c>
      <c r="X210" s="33">
        <v>104.17</v>
      </c>
      <c r="Y210" s="33">
        <v>76.02</v>
      </c>
      <c r="Z210" s="33">
        <v>100.39</v>
      </c>
    </row>
    <row r="211" spans="1:26" ht="12.75">
      <c r="A211" s="35">
        <v>6</v>
      </c>
      <c r="B211" s="35">
        <v>17</v>
      </c>
      <c r="C211" s="35">
        <v>3</v>
      </c>
      <c r="D211" s="36">
        <v>3</v>
      </c>
      <c r="E211" s="37"/>
      <c r="F211" s="32" t="s">
        <v>86</v>
      </c>
      <c r="G211" s="58" t="s">
        <v>274</v>
      </c>
      <c r="H211" s="34">
        <v>28511000.97</v>
      </c>
      <c r="I211" s="34">
        <v>10831618</v>
      </c>
      <c r="J211" s="34">
        <v>6044184.97</v>
      </c>
      <c r="K211" s="34">
        <v>11635198</v>
      </c>
      <c r="L211" s="34">
        <v>8532175.27</v>
      </c>
      <c r="M211" s="34">
        <v>2883049.67</v>
      </c>
      <c r="N211" s="34">
        <v>1741539.6</v>
      </c>
      <c r="O211" s="34">
        <v>3907586</v>
      </c>
      <c r="P211" s="9">
        <v>29.92</v>
      </c>
      <c r="Q211" s="9">
        <v>26.61</v>
      </c>
      <c r="R211" s="9">
        <v>28.81</v>
      </c>
      <c r="S211" s="9">
        <v>33.58</v>
      </c>
      <c r="T211" s="33">
        <v>33.79</v>
      </c>
      <c r="U211" s="33">
        <v>20.41</v>
      </c>
      <c r="V211" s="33">
        <v>45.79</v>
      </c>
      <c r="W211" s="33">
        <v>100.43</v>
      </c>
      <c r="X211" s="33">
        <v>113.17</v>
      </c>
      <c r="Y211" s="33">
        <v>100.41</v>
      </c>
      <c r="Z211" s="33">
        <v>92.74</v>
      </c>
    </row>
    <row r="212" spans="1:26" ht="12.75">
      <c r="A212" s="35">
        <v>6</v>
      </c>
      <c r="B212" s="35">
        <v>12</v>
      </c>
      <c r="C212" s="35">
        <v>6</v>
      </c>
      <c r="D212" s="36">
        <v>3</v>
      </c>
      <c r="E212" s="37"/>
      <c r="F212" s="32" t="s">
        <v>86</v>
      </c>
      <c r="G212" s="58" t="s">
        <v>275</v>
      </c>
      <c r="H212" s="34">
        <v>37038457</v>
      </c>
      <c r="I212" s="34">
        <v>14465828</v>
      </c>
      <c r="J212" s="34">
        <v>8543492</v>
      </c>
      <c r="K212" s="34">
        <v>14029137</v>
      </c>
      <c r="L212" s="34">
        <v>10690169.82</v>
      </c>
      <c r="M212" s="34">
        <v>4559523.17</v>
      </c>
      <c r="N212" s="34">
        <v>1527581.65</v>
      </c>
      <c r="O212" s="34">
        <v>4603065</v>
      </c>
      <c r="P212" s="9">
        <v>28.86</v>
      </c>
      <c r="Q212" s="9">
        <v>31.51</v>
      </c>
      <c r="R212" s="9">
        <v>17.88</v>
      </c>
      <c r="S212" s="9">
        <v>32.81</v>
      </c>
      <c r="T212" s="33">
        <v>42.65</v>
      </c>
      <c r="U212" s="33">
        <v>14.28</v>
      </c>
      <c r="V212" s="33">
        <v>43.05</v>
      </c>
      <c r="W212" s="33">
        <v>111.58</v>
      </c>
      <c r="X212" s="33">
        <v>145.19</v>
      </c>
      <c r="Y212" s="33">
        <v>89.64</v>
      </c>
      <c r="Z212" s="33">
        <v>97.19</v>
      </c>
    </row>
    <row r="213" spans="1:26" ht="12.75">
      <c r="A213" s="35">
        <v>6</v>
      </c>
      <c r="B213" s="35">
        <v>16</v>
      </c>
      <c r="C213" s="35">
        <v>4</v>
      </c>
      <c r="D213" s="36">
        <v>3</v>
      </c>
      <c r="E213" s="37"/>
      <c r="F213" s="32" t="s">
        <v>86</v>
      </c>
      <c r="G213" s="58" t="s">
        <v>276</v>
      </c>
      <c r="H213" s="34">
        <v>51553245</v>
      </c>
      <c r="I213" s="34">
        <v>23709863</v>
      </c>
      <c r="J213" s="34">
        <v>8946068</v>
      </c>
      <c r="K213" s="34">
        <v>18897314</v>
      </c>
      <c r="L213" s="34">
        <v>15424358.01</v>
      </c>
      <c r="M213" s="34">
        <v>6214376.23</v>
      </c>
      <c r="N213" s="34">
        <v>2375352.78</v>
      </c>
      <c r="O213" s="34">
        <v>6834629</v>
      </c>
      <c r="P213" s="9">
        <v>29.91</v>
      </c>
      <c r="Q213" s="9">
        <v>26.21</v>
      </c>
      <c r="R213" s="9">
        <v>26.55</v>
      </c>
      <c r="S213" s="9">
        <v>36.16</v>
      </c>
      <c r="T213" s="33">
        <v>40.28</v>
      </c>
      <c r="U213" s="33">
        <v>15.4</v>
      </c>
      <c r="V213" s="33">
        <v>44.31</v>
      </c>
      <c r="W213" s="33">
        <v>109.77</v>
      </c>
      <c r="X213" s="33">
        <v>122.1</v>
      </c>
      <c r="Y213" s="33">
        <v>103.92</v>
      </c>
      <c r="Z213" s="33">
        <v>102.37</v>
      </c>
    </row>
    <row r="214" spans="1:26" ht="12.75">
      <c r="A214" s="35">
        <v>6</v>
      </c>
      <c r="B214" s="35">
        <v>20</v>
      </c>
      <c r="C214" s="35">
        <v>13</v>
      </c>
      <c r="D214" s="36">
        <v>3</v>
      </c>
      <c r="E214" s="37"/>
      <c r="F214" s="32" t="s">
        <v>86</v>
      </c>
      <c r="G214" s="58" t="s">
        <v>277</v>
      </c>
      <c r="H214" s="34">
        <v>32591759.99</v>
      </c>
      <c r="I214" s="34">
        <v>12942809.81</v>
      </c>
      <c r="J214" s="34">
        <v>8491891.18</v>
      </c>
      <c r="K214" s="34">
        <v>11157059</v>
      </c>
      <c r="L214" s="34">
        <v>8568356.82</v>
      </c>
      <c r="M214" s="34">
        <v>3359668.14</v>
      </c>
      <c r="N214" s="34">
        <v>1531847.68</v>
      </c>
      <c r="O214" s="34">
        <v>3676841</v>
      </c>
      <c r="P214" s="9">
        <v>26.28</v>
      </c>
      <c r="Q214" s="9">
        <v>25.95</v>
      </c>
      <c r="R214" s="9">
        <v>18.03</v>
      </c>
      <c r="S214" s="9">
        <v>32.95</v>
      </c>
      <c r="T214" s="33">
        <v>39.21</v>
      </c>
      <c r="U214" s="33">
        <v>17.87</v>
      </c>
      <c r="V214" s="33">
        <v>42.91</v>
      </c>
      <c r="W214" s="33">
        <v>114.19</v>
      </c>
      <c r="X214" s="33">
        <v>136.5</v>
      </c>
      <c r="Y214" s="33">
        <v>120.23</v>
      </c>
      <c r="Z214" s="33">
        <v>97.58</v>
      </c>
    </row>
    <row r="215" spans="1:26" ht="12.75">
      <c r="A215" s="35">
        <v>6</v>
      </c>
      <c r="B215" s="35">
        <v>2</v>
      </c>
      <c r="C215" s="35">
        <v>12</v>
      </c>
      <c r="D215" s="36">
        <v>3</v>
      </c>
      <c r="E215" s="37"/>
      <c r="F215" s="32" t="s">
        <v>86</v>
      </c>
      <c r="G215" s="58" t="s">
        <v>278</v>
      </c>
      <c r="H215" s="34">
        <v>30282436.13</v>
      </c>
      <c r="I215" s="34">
        <v>10615778.73</v>
      </c>
      <c r="J215" s="34">
        <v>9724909.4</v>
      </c>
      <c r="K215" s="34">
        <v>9941748</v>
      </c>
      <c r="L215" s="34">
        <v>6639141.56</v>
      </c>
      <c r="M215" s="34">
        <v>2528612.56</v>
      </c>
      <c r="N215" s="34">
        <v>785991</v>
      </c>
      <c r="O215" s="34">
        <v>3324538</v>
      </c>
      <c r="P215" s="9">
        <v>21.92</v>
      </c>
      <c r="Q215" s="9">
        <v>23.81</v>
      </c>
      <c r="R215" s="9">
        <v>8.08</v>
      </c>
      <c r="S215" s="9">
        <v>33.44</v>
      </c>
      <c r="T215" s="33">
        <v>38.08</v>
      </c>
      <c r="U215" s="33">
        <v>11.83</v>
      </c>
      <c r="V215" s="33">
        <v>50.07</v>
      </c>
      <c r="W215" s="33">
        <v>112.72</v>
      </c>
      <c r="X215" s="33">
        <v>169.26</v>
      </c>
      <c r="Y215" s="33">
        <v>73.52</v>
      </c>
      <c r="Z215" s="33">
        <v>99.92</v>
      </c>
    </row>
    <row r="216" spans="1:26" ht="12.75">
      <c r="A216" s="35">
        <v>6</v>
      </c>
      <c r="B216" s="35">
        <v>18</v>
      </c>
      <c r="C216" s="35">
        <v>12</v>
      </c>
      <c r="D216" s="36">
        <v>3</v>
      </c>
      <c r="E216" s="37"/>
      <c r="F216" s="32" t="s">
        <v>86</v>
      </c>
      <c r="G216" s="58" t="s">
        <v>279</v>
      </c>
      <c r="H216" s="34">
        <v>16736481.31</v>
      </c>
      <c r="I216" s="34">
        <v>5447090.1</v>
      </c>
      <c r="J216" s="34">
        <v>3636238.21</v>
      </c>
      <c r="K216" s="34">
        <v>7653153</v>
      </c>
      <c r="L216" s="34">
        <v>4564681.76</v>
      </c>
      <c r="M216" s="34">
        <v>1222669.44</v>
      </c>
      <c r="N216" s="34">
        <v>838801.32</v>
      </c>
      <c r="O216" s="34">
        <v>2503211</v>
      </c>
      <c r="P216" s="9">
        <v>27.27</v>
      </c>
      <c r="Q216" s="9">
        <v>22.44</v>
      </c>
      <c r="R216" s="9">
        <v>23.06</v>
      </c>
      <c r="S216" s="9">
        <v>32.7</v>
      </c>
      <c r="T216" s="33">
        <v>26.78</v>
      </c>
      <c r="U216" s="33">
        <v>18.37</v>
      </c>
      <c r="V216" s="33">
        <v>54.83</v>
      </c>
      <c r="W216" s="33">
        <v>93.7</v>
      </c>
      <c r="X216" s="33">
        <v>91.99</v>
      </c>
      <c r="Y216" s="33">
        <v>96.67</v>
      </c>
      <c r="Z216" s="33">
        <v>93.59</v>
      </c>
    </row>
    <row r="217" spans="1:26" ht="12.75">
      <c r="A217" s="35">
        <v>6</v>
      </c>
      <c r="B217" s="35">
        <v>20</v>
      </c>
      <c r="C217" s="35">
        <v>15</v>
      </c>
      <c r="D217" s="36">
        <v>3</v>
      </c>
      <c r="E217" s="37"/>
      <c r="F217" s="32" t="s">
        <v>86</v>
      </c>
      <c r="G217" s="58" t="s">
        <v>280</v>
      </c>
      <c r="H217" s="34">
        <v>24889309.93</v>
      </c>
      <c r="I217" s="34">
        <v>11548551</v>
      </c>
      <c r="J217" s="34">
        <v>6124133.93</v>
      </c>
      <c r="K217" s="34">
        <v>7216625</v>
      </c>
      <c r="L217" s="34">
        <v>6155071.76</v>
      </c>
      <c r="M217" s="34">
        <v>2722706.93</v>
      </c>
      <c r="N217" s="34">
        <v>959895.83</v>
      </c>
      <c r="O217" s="34">
        <v>2472469</v>
      </c>
      <c r="P217" s="9">
        <v>24.72</v>
      </c>
      <c r="Q217" s="9">
        <v>23.57</v>
      </c>
      <c r="R217" s="9">
        <v>15.67</v>
      </c>
      <c r="S217" s="9">
        <v>34.26</v>
      </c>
      <c r="T217" s="33">
        <v>44.23</v>
      </c>
      <c r="U217" s="33">
        <v>15.59</v>
      </c>
      <c r="V217" s="33">
        <v>40.16</v>
      </c>
      <c r="W217" s="33">
        <v>110.64</v>
      </c>
      <c r="X217" s="33">
        <v>123.01</v>
      </c>
      <c r="Y217" s="33">
        <v>108.22</v>
      </c>
      <c r="Z217" s="33">
        <v>100.4</v>
      </c>
    </row>
    <row r="218" spans="1:26" ht="12.75">
      <c r="A218" s="35">
        <v>6</v>
      </c>
      <c r="B218" s="35">
        <v>61</v>
      </c>
      <c r="C218" s="35">
        <v>0</v>
      </c>
      <c r="D218" s="36">
        <v>0</v>
      </c>
      <c r="E218" s="37"/>
      <c r="F218" s="32" t="s">
        <v>281</v>
      </c>
      <c r="G218" s="58" t="s">
        <v>282</v>
      </c>
      <c r="H218" s="34">
        <v>229511777</v>
      </c>
      <c r="I218" s="34">
        <v>96935574</v>
      </c>
      <c r="J218" s="34">
        <v>42062607</v>
      </c>
      <c r="K218" s="34">
        <v>90513596</v>
      </c>
      <c r="L218" s="34">
        <v>69863651.72</v>
      </c>
      <c r="M218" s="34">
        <v>24798429.95</v>
      </c>
      <c r="N218" s="34">
        <v>11093895.77</v>
      </c>
      <c r="O218" s="34">
        <v>33971326</v>
      </c>
      <c r="P218" s="9">
        <v>30.44</v>
      </c>
      <c r="Q218" s="9">
        <v>25.58</v>
      </c>
      <c r="R218" s="9">
        <v>26.37</v>
      </c>
      <c r="S218" s="9">
        <v>37.53</v>
      </c>
      <c r="T218" s="33">
        <v>35.49</v>
      </c>
      <c r="U218" s="33">
        <v>15.87</v>
      </c>
      <c r="V218" s="33">
        <v>48.62</v>
      </c>
      <c r="W218" s="33">
        <v>102.82</v>
      </c>
      <c r="X218" s="33">
        <v>107.93</v>
      </c>
      <c r="Y218" s="33">
        <v>97.31</v>
      </c>
      <c r="Z218" s="33">
        <v>101.19</v>
      </c>
    </row>
    <row r="219" spans="1:26" ht="12.75">
      <c r="A219" s="35">
        <v>6</v>
      </c>
      <c r="B219" s="35">
        <v>62</v>
      </c>
      <c r="C219" s="35">
        <v>0</v>
      </c>
      <c r="D219" s="36">
        <v>0</v>
      </c>
      <c r="E219" s="37"/>
      <c r="F219" s="32" t="s">
        <v>281</v>
      </c>
      <c r="G219" s="58" t="s">
        <v>283</v>
      </c>
      <c r="H219" s="34">
        <v>281988439.72</v>
      </c>
      <c r="I219" s="34">
        <v>132518746.86</v>
      </c>
      <c r="J219" s="34">
        <v>49619008.86</v>
      </c>
      <c r="K219" s="34">
        <v>99850684</v>
      </c>
      <c r="L219" s="34">
        <v>78339402.73</v>
      </c>
      <c r="M219" s="34">
        <v>28646578.5</v>
      </c>
      <c r="N219" s="34">
        <v>11993758.23</v>
      </c>
      <c r="O219" s="34">
        <v>37699066</v>
      </c>
      <c r="P219" s="9">
        <v>27.78</v>
      </c>
      <c r="Q219" s="9">
        <v>21.61</v>
      </c>
      <c r="R219" s="9">
        <v>24.17</v>
      </c>
      <c r="S219" s="9">
        <v>37.75</v>
      </c>
      <c r="T219" s="33">
        <v>36.56</v>
      </c>
      <c r="U219" s="33">
        <v>15.3</v>
      </c>
      <c r="V219" s="33">
        <v>48.12</v>
      </c>
      <c r="W219" s="33">
        <v>106.77</v>
      </c>
      <c r="X219" s="33">
        <v>121.49</v>
      </c>
      <c r="Y219" s="33">
        <v>103.68</v>
      </c>
      <c r="Z219" s="33">
        <v>98.63</v>
      </c>
    </row>
    <row r="220" spans="1:26" ht="12.75">
      <c r="A220" s="35">
        <v>6</v>
      </c>
      <c r="B220" s="35">
        <v>63</v>
      </c>
      <c r="C220" s="35">
        <v>0</v>
      </c>
      <c r="D220" s="36">
        <v>0</v>
      </c>
      <c r="E220" s="37"/>
      <c r="F220" s="32" t="s">
        <v>281</v>
      </c>
      <c r="G220" s="58" t="s">
        <v>284</v>
      </c>
      <c r="H220" s="34">
        <v>1995651812</v>
      </c>
      <c r="I220" s="34">
        <v>1113751609</v>
      </c>
      <c r="J220" s="34">
        <v>496635203</v>
      </c>
      <c r="K220" s="34">
        <v>385265000</v>
      </c>
      <c r="L220" s="34">
        <v>438419056.25</v>
      </c>
      <c r="M220" s="34">
        <v>223650495.06</v>
      </c>
      <c r="N220" s="34">
        <v>68143924.19</v>
      </c>
      <c r="O220" s="34">
        <v>146624637</v>
      </c>
      <c r="P220" s="9">
        <v>21.96</v>
      </c>
      <c r="Q220" s="9">
        <v>20.08</v>
      </c>
      <c r="R220" s="9">
        <v>13.72</v>
      </c>
      <c r="S220" s="9">
        <v>38.05</v>
      </c>
      <c r="T220" s="33">
        <v>51.01</v>
      </c>
      <c r="U220" s="33">
        <v>15.54</v>
      </c>
      <c r="V220" s="33">
        <v>33.44</v>
      </c>
      <c r="W220" s="33">
        <v>106.23</v>
      </c>
      <c r="X220" s="33">
        <v>117.58</v>
      </c>
      <c r="Y220" s="33">
        <v>89.24</v>
      </c>
      <c r="Z220" s="33">
        <v>100.33</v>
      </c>
    </row>
    <row r="221" spans="1:26" ht="12.75">
      <c r="A221" s="35">
        <v>6</v>
      </c>
      <c r="B221" s="35">
        <v>64</v>
      </c>
      <c r="C221" s="35">
        <v>0</v>
      </c>
      <c r="D221" s="36">
        <v>0</v>
      </c>
      <c r="E221" s="37"/>
      <c r="F221" s="32" t="s">
        <v>281</v>
      </c>
      <c r="G221" s="58" t="s">
        <v>285</v>
      </c>
      <c r="H221" s="34">
        <v>345748865</v>
      </c>
      <c r="I221" s="34">
        <v>116118816</v>
      </c>
      <c r="J221" s="34">
        <v>98351290</v>
      </c>
      <c r="K221" s="34">
        <v>131278759</v>
      </c>
      <c r="L221" s="34">
        <v>95391317.96</v>
      </c>
      <c r="M221" s="34">
        <v>30754847.85</v>
      </c>
      <c r="N221" s="34">
        <v>15659592.11</v>
      </c>
      <c r="O221" s="34">
        <v>48976878</v>
      </c>
      <c r="P221" s="9">
        <v>27.58</v>
      </c>
      <c r="Q221" s="9">
        <v>26.48</v>
      </c>
      <c r="R221" s="9">
        <v>15.92</v>
      </c>
      <c r="S221" s="9">
        <v>37.3</v>
      </c>
      <c r="T221" s="33">
        <v>32.24</v>
      </c>
      <c r="U221" s="33">
        <v>16.41</v>
      </c>
      <c r="V221" s="33">
        <v>51.34</v>
      </c>
      <c r="W221" s="33">
        <v>103.34</v>
      </c>
      <c r="X221" s="33">
        <v>114.19</v>
      </c>
      <c r="Y221" s="33">
        <v>93.66</v>
      </c>
      <c r="Z221" s="33">
        <v>100.66</v>
      </c>
    </row>
    <row r="222" spans="1:26" ht="12.75">
      <c r="A222" s="35">
        <v>6</v>
      </c>
      <c r="B222" s="35">
        <v>1</v>
      </c>
      <c r="C222" s="35">
        <v>0</v>
      </c>
      <c r="D222" s="36">
        <v>0</v>
      </c>
      <c r="E222" s="37"/>
      <c r="F222" s="32" t="s">
        <v>286</v>
      </c>
      <c r="G222" s="58" t="s">
        <v>287</v>
      </c>
      <c r="H222" s="34">
        <v>82858051.94</v>
      </c>
      <c r="I222" s="34">
        <v>27205756.06</v>
      </c>
      <c r="J222" s="34">
        <v>21892495.88</v>
      </c>
      <c r="K222" s="34">
        <v>33759800</v>
      </c>
      <c r="L222" s="34">
        <v>21394611.84</v>
      </c>
      <c r="M222" s="34">
        <v>5936309.88</v>
      </c>
      <c r="N222" s="34">
        <v>4681876.96</v>
      </c>
      <c r="O222" s="34">
        <v>10776425</v>
      </c>
      <c r="P222" s="9">
        <v>25.82</v>
      </c>
      <c r="Q222" s="9">
        <v>21.82</v>
      </c>
      <c r="R222" s="9">
        <v>21.38</v>
      </c>
      <c r="S222" s="9">
        <v>31.92</v>
      </c>
      <c r="T222" s="33">
        <v>27.74</v>
      </c>
      <c r="U222" s="33">
        <v>21.88</v>
      </c>
      <c r="V222" s="33">
        <v>50.36</v>
      </c>
      <c r="W222" s="33">
        <v>99.13</v>
      </c>
      <c r="X222" s="33">
        <v>105.89</v>
      </c>
      <c r="Y222" s="33">
        <v>100.93</v>
      </c>
      <c r="Z222" s="33">
        <v>95.05</v>
      </c>
    </row>
    <row r="223" spans="1:26" ht="12.75">
      <c r="A223" s="35">
        <v>6</v>
      </c>
      <c r="B223" s="35">
        <v>2</v>
      </c>
      <c r="C223" s="35">
        <v>0</v>
      </c>
      <c r="D223" s="36">
        <v>0</v>
      </c>
      <c r="E223" s="37"/>
      <c r="F223" s="32" t="s">
        <v>286</v>
      </c>
      <c r="G223" s="58" t="s">
        <v>288</v>
      </c>
      <c r="H223" s="34">
        <v>95274578</v>
      </c>
      <c r="I223" s="34">
        <v>23160182</v>
      </c>
      <c r="J223" s="34">
        <v>21952858</v>
      </c>
      <c r="K223" s="34">
        <v>50161538</v>
      </c>
      <c r="L223" s="34">
        <v>28094890.37</v>
      </c>
      <c r="M223" s="34">
        <v>5768358.04</v>
      </c>
      <c r="N223" s="34">
        <v>5209913.33</v>
      </c>
      <c r="O223" s="34">
        <v>17116619</v>
      </c>
      <c r="P223" s="9">
        <v>29.48</v>
      </c>
      <c r="Q223" s="9">
        <v>24.9</v>
      </c>
      <c r="R223" s="9">
        <v>23.73</v>
      </c>
      <c r="S223" s="9">
        <v>34.12</v>
      </c>
      <c r="T223" s="33">
        <v>20.53</v>
      </c>
      <c r="U223" s="33">
        <v>18.54</v>
      </c>
      <c r="V223" s="33">
        <v>60.92</v>
      </c>
      <c r="W223" s="33">
        <v>100.69</v>
      </c>
      <c r="X223" s="33">
        <v>108.19</v>
      </c>
      <c r="Y223" s="33">
        <v>103.76</v>
      </c>
      <c r="Z223" s="33">
        <v>97.53</v>
      </c>
    </row>
    <row r="224" spans="1:26" ht="12.75">
      <c r="A224" s="35">
        <v>6</v>
      </c>
      <c r="B224" s="35">
        <v>3</v>
      </c>
      <c r="C224" s="35">
        <v>0</v>
      </c>
      <c r="D224" s="36">
        <v>0</v>
      </c>
      <c r="E224" s="37"/>
      <c r="F224" s="32" t="s">
        <v>286</v>
      </c>
      <c r="G224" s="58" t="s">
        <v>289</v>
      </c>
      <c r="H224" s="34">
        <v>75748835.04</v>
      </c>
      <c r="I224" s="34">
        <v>20898634</v>
      </c>
      <c r="J224" s="34">
        <v>33475532.04</v>
      </c>
      <c r="K224" s="34">
        <v>21374669</v>
      </c>
      <c r="L224" s="34">
        <v>14663630.67</v>
      </c>
      <c r="M224" s="34">
        <v>3800339.89</v>
      </c>
      <c r="N224" s="34">
        <v>4409182.78</v>
      </c>
      <c r="O224" s="34">
        <v>6454108</v>
      </c>
      <c r="P224" s="9">
        <v>19.35</v>
      </c>
      <c r="Q224" s="9">
        <v>18.18</v>
      </c>
      <c r="R224" s="9">
        <v>13.17</v>
      </c>
      <c r="S224" s="9">
        <v>30.19</v>
      </c>
      <c r="T224" s="33">
        <v>25.91</v>
      </c>
      <c r="U224" s="33">
        <v>30.06</v>
      </c>
      <c r="V224" s="33">
        <v>44.01</v>
      </c>
      <c r="W224" s="33">
        <v>107.01</v>
      </c>
      <c r="X224" s="33">
        <v>102.81</v>
      </c>
      <c r="Y224" s="33">
        <v>103.62</v>
      </c>
      <c r="Z224" s="33">
        <v>112.21</v>
      </c>
    </row>
    <row r="225" spans="1:26" ht="12.75">
      <c r="A225" s="35">
        <v>6</v>
      </c>
      <c r="B225" s="35">
        <v>4</v>
      </c>
      <c r="C225" s="35">
        <v>0</v>
      </c>
      <c r="D225" s="36">
        <v>0</v>
      </c>
      <c r="E225" s="37"/>
      <c r="F225" s="32" t="s">
        <v>286</v>
      </c>
      <c r="G225" s="58" t="s">
        <v>290</v>
      </c>
      <c r="H225" s="34">
        <v>64453184.93</v>
      </c>
      <c r="I225" s="34">
        <v>12847139.1</v>
      </c>
      <c r="J225" s="34">
        <v>20444391.83</v>
      </c>
      <c r="K225" s="34">
        <v>31161654</v>
      </c>
      <c r="L225" s="34">
        <v>20234804.62</v>
      </c>
      <c r="M225" s="34">
        <v>2302760.89</v>
      </c>
      <c r="N225" s="34">
        <v>7272775.73</v>
      </c>
      <c r="O225" s="34">
        <v>10659268</v>
      </c>
      <c r="P225" s="9">
        <v>31.39</v>
      </c>
      <c r="Q225" s="9">
        <v>17.92</v>
      </c>
      <c r="R225" s="9">
        <v>35.57</v>
      </c>
      <c r="S225" s="9">
        <v>34.2</v>
      </c>
      <c r="T225" s="33">
        <v>11.38</v>
      </c>
      <c r="U225" s="33">
        <v>35.94</v>
      </c>
      <c r="V225" s="33">
        <v>52.67</v>
      </c>
      <c r="W225" s="33">
        <v>128.37</v>
      </c>
      <c r="X225" s="33">
        <v>97.96</v>
      </c>
      <c r="Y225" s="33">
        <v>278.08</v>
      </c>
      <c r="Z225" s="33">
        <v>98.72</v>
      </c>
    </row>
    <row r="226" spans="1:26" ht="12.75">
      <c r="A226" s="35">
        <v>6</v>
      </c>
      <c r="B226" s="35">
        <v>5</v>
      </c>
      <c r="C226" s="35">
        <v>0</v>
      </c>
      <c r="D226" s="36">
        <v>0</v>
      </c>
      <c r="E226" s="37"/>
      <c r="F226" s="32" t="s">
        <v>286</v>
      </c>
      <c r="G226" s="58" t="s">
        <v>291</v>
      </c>
      <c r="H226" s="34">
        <v>45838723.65</v>
      </c>
      <c r="I226" s="34">
        <v>13599827.23</v>
      </c>
      <c r="J226" s="34">
        <v>14427478.42</v>
      </c>
      <c r="K226" s="34">
        <v>17811418</v>
      </c>
      <c r="L226" s="34">
        <v>11314837.53</v>
      </c>
      <c r="M226" s="34">
        <v>2737444.75</v>
      </c>
      <c r="N226" s="34">
        <v>2514041.78</v>
      </c>
      <c r="O226" s="34">
        <v>6063351</v>
      </c>
      <c r="P226" s="9">
        <v>24.68</v>
      </c>
      <c r="Q226" s="9">
        <v>20.12</v>
      </c>
      <c r="R226" s="9">
        <v>17.42</v>
      </c>
      <c r="S226" s="9">
        <v>34.04</v>
      </c>
      <c r="T226" s="33">
        <v>24.19</v>
      </c>
      <c r="U226" s="33">
        <v>22.21</v>
      </c>
      <c r="V226" s="33">
        <v>53.58</v>
      </c>
      <c r="W226" s="33">
        <v>99.72</v>
      </c>
      <c r="X226" s="33">
        <v>103.3</v>
      </c>
      <c r="Y226" s="33">
        <v>82.75</v>
      </c>
      <c r="Z226" s="33">
        <v>107.15</v>
      </c>
    </row>
    <row r="227" spans="1:26" ht="12.75">
      <c r="A227" s="35">
        <v>6</v>
      </c>
      <c r="B227" s="35">
        <v>6</v>
      </c>
      <c r="C227" s="35">
        <v>0</v>
      </c>
      <c r="D227" s="36">
        <v>0</v>
      </c>
      <c r="E227" s="37"/>
      <c r="F227" s="32" t="s">
        <v>286</v>
      </c>
      <c r="G227" s="58" t="s">
        <v>292</v>
      </c>
      <c r="H227" s="34">
        <v>75076533</v>
      </c>
      <c r="I227" s="34">
        <v>26874808</v>
      </c>
      <c r="J227" s="34">
        <v>21307138</v>
      </c>
      <c r="K227" s="34">
        <v>26894587</v>
      </c>
      <c r="L227" s="34">
        <v>19369281.3</v>
      </c>
      <c r="M227" s="34">
        <v>5544539.6</v>
      </c>
      <c r="N227" s="34">
        <v>4906728.7</v>
      </c>
      <c r="O227" s="34">
        <v>8918013</v>
      </c>
      <c r="P227" s="9">
        <v>25.79</v>
      </c>
      <c r="Q227" s="9">
        <v>20.63</v>
      </c>
      <c r="R227" s="9">
        <v>23.02</v>
      </c>
      <c r="S227" s="9">
        <v>33.15</v>
      </c>
      <c r="T227" s="33">
        <v>28.62</v>
      </c>
      <c r="U227" s="33">
        <v>25.33</v>
      </c>
      <c r="V227" s="33">
        <v>46.04</v>
      </c>
      <c r="W227" s="33">
        <v>101.08</v>
      </c>
      <c r="X227" s="33">
        <v>102.02</v>
      </c>
      <c r="Y227" s="33">
        <v>111.17</v>
      </c>
      <c r="Z227" s="33">
        <v>95.75</v>
      </c>
    </row>
    <row r="228" spans="1:26" ht="12.75">
      <c r="A228" s="35">
        <v>6</v>
      </c>
      <c r="B228" s="35">
        <v>7</v>
      </c>
      <c r="C228" s="35">
        <v>0</v>
      </c>
      <c r="D228" s="36">
        <v>0</v>
      </c>
      <c r="E228" s="37"/>
      <c r="F228" s="32" t="s">
        <v>286</v>
      </c>
      <c r="G228" s="58" t="s">
        <v>293</v>
      </c>
      <c r="H228" s="34">
        <v>98163486.89</v>
      </c>
      <c r="I228" s="34">
        <v>25351031.51</v>
      </c>
      <c r="J228" s="34">
        <v>27547799.38</v>
      </c>
      <c r="K228" s="34">
        <v>45264656</v>
      </c>
      <c r="L228" s="34">
        <v>25845984.73</v>
      </c>
      <c r="M228" s="34">
        <v>5351401.88</v>
      </c>
      <c r="N228" s="34">
        <v>4489843.85</v>
      </c>
      <c r="O228" s="34">
        <v>16004739</v>
      </c>
      <c r="P228" s="9">
        <v>26.32</v>
      </c>
      <c r="Q228" s="9">
        <v>21.1</v>
      </c>
      <c r="R228" s="9">
        <v>16.29</v>
      </c>
      <c r="S228" s="9">
        <v>35.35</v>
      </c>
      <c r="T228" s="33">
        <v>20.7</v>
      </c>
      <c r="U228" s="33">
        <v>17.37</v>
      </c>
      <c r="V228" s="33">
        <v>61.92</v>
      </c>
      <c r="W228" s="33">
        <v>98.9</v>
      </c>
      <c r="X228" s="33">
        <v>108.81</v>
      </c>
      <c r="Y228" s="33">
        <v>104.3</v>
      </c>
      <c r="Z228" s="33">
        <v>94.64</v>
      </c>
    </row>
    <row r="229" spans="1:26" ht="12.75">
      <c r="A229" s="35">
        <v>6</v>
      </c>
      <c r="B229" s="35">
        <v>8</v>
      </c>
      <c r="C229" s="35">
        <v>0</v>
      </c>
      <c r="D229" s="36">
        <v>0</v>
      </c>
      <c r="E229" s="37"/>
      <c r="F229" s="32" t="s">
        <v>286</v>
      </c>
      <c r="G229" s="58" t="s">
        <v>294</v>
      </c>
      <c r="H229" s="34">
        <v>91813444</v>
      </c>
      <c r="I229" s="34">
        <v>23968026</v>
      </c>
      <c r="J229" s="34">
        <v>32367869</v>
      </c>
      <c r="K229" s="34">
        <v>35477549</v>
      </c>
      <c r="L229" s="34">
        <v>20833574.69</v>
      </c>
      <c r="M229" s="34">
        <v>4515599.31</v>
      </c>
      <c r="N229" s="34">
        <v>4364008.38</v>
      </c>
      <c r="O229" s="34">
        <v>11953967</v>
      </c>
      <c r="P229" s="9">
        <v>22.69</v>
      </c>
      <c r="Q229" s="9">
        <v>18.84</v>
      </c>
      <c r="R229" s="9">
        <v>13.48</v>
      </c>
      <c r="S229" s="9">
        <v>33.69</v>
      </c>
      <c r="T229" s="33">
        <v>21.67</v>
      </c>
      <c r="U229" s="33">
        <v>20.94</v>
      </c>
      <c r="V229" s="33">
        <v>57.37</v>
      </c>
      <c r="W229" s="33">
        <v>97.36</v>
      </c>
      <c r="X229" s="33">
        <v>96.73</v>
      </c>
      <c r="Y229" s="33">
        <v>97.72</v>
      </c>
      <c r="Z229" s="33">
        <v>97.47</v>
      </c>
    </row>
    <row r="230" spans="1:26" ht="12.75">
      <c r="A230" s="35">
        <v>6</v>
      </c>
      <c r="B230" s="35">
        <v>9</v>
      </c>
      <c r="C230" s="35">
        <v>0</v>
      </c>
      <c r="D230" s="36">
        <v>0</v>
      </c>
      <c r="E230" s="37"/>
      <c r="F230" s="32" t="s">
        <v>286</v>
      </c>
      <c r="G230" s="58" t="s">
        <v>295</v>
      </c>
      <c r="H230" s="34">
        <v>128196380.81</v>
      </c>
      <c r="I230" s="34">
        <v>42520923.17</v>
      </c>
      <c r="J230" s="34">
        <v>37634355.64</v>
      </c>
      <c r="K230" s="34">
        <v>48041102</v>
      </c>
      <c r="L230" s="34">
        <v>32678538.41</v>
      </c>
      <c r="M230" s="34">
        <v>8884143.6</v>
      </c>
      <c r="N230" s="34">
        <v>7139946.81</v>
      </c>
      <c r="O230" s="34">
        <v>16654448</v>
      </c>
      <c r="P230" s="9">
        <v>25.49</v>
      </c>
      <c r="Q230" s="9">
        <v>20.89</v>
      </c>
      <c r="R230" s="9">
        <v>18.97</v>
      </c>
      <c r="S230" s="9">
        <v>34.66</v>
      </c>
      <c r="T230" s="33">
        <v>27.18</v>
      </c>
      <c r="U230" s="33">
        <v>21.84</v>
      </c>
      <c r="V230" s="33">
        <v>50.96</v>
      </c>
      <c r="W230" s="33">
        <v>116.4</v>
      </c>
      <c r="X230" s="33">
        <v>120.9</v>
      </c>
      <c r="Y230" s="33">
        <v>159.11</v>
      </c>
      <c r="Z230" s="33">
        <v>102.56</v>
      </c>
    </row>
    <row r="231" spans="1:26" ht="12.75">
      <c r="A231" s="35">
        <v>6</v>
      </c>
      <c r="B231" s="35">
        <v>10</v>
      </c>
      <c r="C231" s="35">
        <v>0</v>
      </c>
      <c r="D231" s="36">
        <v>0</v>
      </c>
      <c r="E231" s="37"/>
      <c r="F231" s="32" t="s">
        <v>286</v>
      </c>
      <c r="G231" s="58" t="s">
        <v>296</v>
      </c>
      <c r="H231" s="34">
        <v>56570360</v>
      </c>
      <c r="I231" s="34">
        <v>15837203</v>
      </c>
      <c r="J231" s="34">
        <v>15485429</v>
      </c>
      <c r="K231" s="34">
        <v>25247728</v>
      </c>
      <c r="L231" s="34">
        <v>14592459.27</v>
      </c>
      <c r="M231" s="34">
        <v>3398381.75</v>
      </c>
      <c r="N231" s="34">
        <v>1942338.52</v>
      </c>
      <c r="O231" s="34">
        <v>9251739</v>
      </c>
      <c r="P231" s="9">
        <v>25.79</v>
      </c>
      <c r="Q231" s="9">
        <v>21.45</v>
      </c>
      <c r="R231" s="9">
        <v>12.54</v>
      </c>
      <c r="S231" s="9">
        <v>36.64</v>
      </c>
      <c r="T231" s="33">
        <v>23.28</v>
      </c>
      <c r="U231" s="33">
        <v>13.31</v>
      </c>
      <c r="V231" s="33">
        <v>63.4</v>
      </c>
      <c r="W231" s="33">
        <v>100.49</v>
      </c>
      <c r="X231" s="33">
        <v>108.23</v>
      </c>
      <c r="Y231" s="33">
        <v>99.82</v>
      </c>
      <c r="Z231" s="33">
        <v>98.06</v>
      </c>
    </row>
    <row r="232" spans="1:26" ht="12.75">
      <c r="A232" s="35">
        <v>6</v>
      </c>
      <c r="B232" s="35">
        <v>11</v>
      </c>
      <c r="C232" s="35">
        <v>0</v>
      </c>
      <c r="D232" s="36">
        <v>0</v>
      </c>
      <c r="E232" s="37"/>
      <c r="F232" s="32" t="s">
        <v>286</v>
      </c>
      <c r="G232" s="58" t="s">
        <v>297</v>
      </c>
      <c r="H232" s="34">
        <v>103695356.39</v>
      </c>
      <c r="I232" s="34">
        <v>24211660.5</v>
      </c>
      <c r="J232" s="34">
        <v>27572617.89</v>
      </c>
      <c r="K232" s="34">
        <v>51911078</v>
      </c>
      <c r="L232" s="34">
        <v>28917798.44</v>
      </c>
      <c r="M232" s="34">
        <v>4808298.86</v>
      </c>
      <c r="N232" s="34">
        <v>4147415.58</v>
      </c>
      <c r="O232" s="34">
        <v>19962084</v>
      </c>
      <c r="P232" s="9">
        <v>27.88</v>
      </c>
      <c r="Q232" s="9">
        <v>19.85</v>
      </c>
      <c r="R232" s="9">
        <v>15.04</v>
      </c>
      <c r="S232" s="9">
        <v>38.45</v>
      </c>
      <c r="T232" s="33">
        <v>16.62</v>
      </c>
      <c r="U232" s="33">
        <v>14.34</v>
      </c>
      <c r="V232" s="33">
        <v>69.03</v>
      </c>
      <c r="W232" s="33">
        <v>103.45</v>
      </c>
      <c r="X232" s="33">
        <v>105.75</v>
      </c>
      <c r="Y232" s="33">
        <v>94.23</v>
      </c>
      <c r="Z232" s="33">
        <v>105.03</v>
      </c>
    </row>
    <row r="233" spans="1:26" ht="12.75">
      <c r="A233" s="35">
        <v>6</v>
      </c>
      <c r="B233" s="35">
        <v>12</v>
      </c>
      <c r="C233" s="35">
        <v>0</v>
      </c>
      <c r="D233" s="36">
        <v>0</v>
      </c>
      <c r="E233" s="37"/>
      <c r="F233" s="32" t="s">
        <v>286</v>
      </c>
      <c r="G233" s="58" t="s">
        <v>298</v>
      </c>
      <c r="H233" s="34">
        <v>55187763</v>
      </c>
      <c r="I233" s="34">
        <v>10795249</v>
      </c>
      <c r="J233" s="34">
        <v>21782831</v>
      </c>
      <c r="K233" s="34">
        <v>22609683</v>
      </c>
      <c r="L233" s="34">
        <v>18415750.76</v>
      </c>
      <c r="M233" s="34">
        <v>1934624.12</v>
      </c>
      <c r="N233" s="34">
        <v>8969453.64</v>
      </c>
      <c r="O233" s="34">
        <v>7511673</v>
      </c>
      <c r="P233" s="9">
        <v>33.36</v>
      </c>
      <c r="Q233" s="9">
        <v>17.92</v>
      </c>
      <c r="R233" s="9">
        <v>41.17</v>
      </c>
      <c r="S233" s="9">
        <v>33.22</v>
      </c>
      <c r="T233" s="33">
        <v>10.5</v>
      </c>
      <c r="U233" s="33">
        <v>48.7</v>
      </c>
      <c r="V233" s="33">
        <v>40.78</v>
      </c>
      <c r="W233" s="33">
        <v>139.31</v>
      </c>
      <c r="X233" s="33">
        <v>87.66</v>
      </c>
      <c r="Y233" s="33">
        <v>282.42</v>
      </c>
      <c r="Z233" s="33">
        <v>95.85</v>
      </c>
    </row>
    <row r="234" spans="1:26" ht="12.75">
      <c r="A234" s="35">
        <v>6</v>
      </c>
      <c r="B234" s="35">
        <v>13</v>
      </c>
      <c r="C234" s="35">
        <v>0</v>
      </c>
      <c r="D234" s="36">
        <v>0</v>
      </c>
      <c r="E234" s="37"/>
      <c r="F234" s="32" t="s">
        <v>286</v>
      </c>
      <c r="G234" s="58" t="s">
        <v>299</v>
      </c>
      <c r="H234" s="34">
        <v>32747406.05</v>
      </c>
      <c r="I234" s="34">
        <v>8716520.05</v>
      </c>
      <c r="J234" s="34">
        <v>11508168</v>
      </c>
      <c r="K234" s="34">
        <v>12522718</v>
      </c>
      <c r="L234" s="34">
        <v>8455292.38</v>
      </c>
      <c r="M234" s="34">
        <v>2225976.58</v>
      </c>
      <c r="N234" s="34">
        <v>2067321.8</v>
      </c>
      <c r="O234" s="34">
        <v>4161994</v>
      </c>
      <c r="P234" s="9">
        <v>25.81</v>
      </c>
      <c r="Q234" s="9">
        <v>25.53</v>
      </c>
      <c r="R234" s="9">
        <v>17.96</v>
      </c>
      <c r="S234" s="9">
        <v>33.23</v>
      </c>
      <c r="T234" s="33">
        <v>26.32</v>
      </c>
      <c r="U234" s="33">
        <v>24.45</v>
      </c>
      <c r="V234" s="33">
        <v>49.22</v>
      </c>
      <c r="W234" s="33">
        <v>79.9</v>
      </c>
      <c r="X234" s="33">
        <v>113.7</v>
      </c>
      <c r="Y234" s="33">
        <v>49.11</v>
      </c>
      <c r="Z234" s="33">
        <v>94.26</v>
      </c>
    </row>
    <row r="235" spans="1:26" ht="12.75">
      <c r="A235" s="35">
        <v>6</v>
      </c>
      <c r="B235" s="35">
        <v>14</v>
      </c>
      <c r="C235" s="35">
        <v>0</v>
      </c>
      <c r="D235" s="36">
        <v>0</v>
      </c>
      <c r="E235" s="37"/>
      <c r="F235" s="32" t="s">
        <v>286</v>
      </c>
      <c r="G235" s="58" t="s">
        <v>300</v>
      </c>
      <c r="H235" s="34">
        <v>122051995</v>
      </c>
      <c r="I235" s="34">
        <v>40723575</v>
      </c>
      <c r="J235" s="34">
        <v>18805089</v>
      </c>
      <c r="K235" s="34">
        <v>62523331</v>
      </c>
      <c r="L235" s="34">
        <v>36144674.16</v>
      </c>
      <c r="M235" s="34">
        <v>6988703.48</v>
      </c>
      <c r="N235" s="34">
        <v>6181262.68</v>
      </c>
      <c r="O235" s="34">
        <v>22974708</v>
      </c>
      <c r="P235" s="9">
        <v>29.61</v>
      </c>
      <c r="Q235" s="9">
        <v>17.16</v>
      </c>
      <c r="R235" s="9">
        <v>32.87</v>
      </c>
      <c r="S235" s="9">
        <v>36.74</v>
      </c>
      <c r="T235" s="33">
        <v>19.33</v>
      </c>
      <c r="U235" s="33">
        <v>17.1</v>
      </c>
      <c r="V235" s="33">
        <v>63.56</v>
      </c>
      <c r="W235" s="33">
        <v>100.9</v>
      </c>
      <c r="X235" s="33">
        <v>94.74</v>
      </c>
      <c r="Y235" s="33">
        <v>117.57</v>
      </c>
      <c r="Z235" s="33">
        <v>99.08</v>
      </c>
    </row>
    <row r="236" spans="1:26" ht="12.75">
      <c r="A236" s="35">
        <v>6</v>
      </c>
      <c r="B236" s="35">
        <v>15</v>
      </c>
      <c r="C236" s="35">
        <v>0</v>
      </c>
      <c r="D236" s="36">
        <v>0</v>
      </c>
      <c r="E236" s="37"/>
      <c r="F236" s="32" t="s">
        <v>286</v>
      </c>
      <c r="G236" s="58" t="s">
        <v>301</v>
      </c>
      <c r="H236" s="34">
        <v>50241279.33</v>
      </c>
      <c r="I236" s="34">
        <v>10376267</v>
      </c>
      <c r="J236" s="34">
        <v>11934931.33</v>
      </c>
      <c r="K236" s="34">
        <v>27930081</v>
      </c>
      <c r="L236" s="34">
        <v>14532911.36</v>
      </c>
      <c r="M236" s="34">
        <v>2001584.11</v>
      </c>
      <c r="N236" s="34">
        <v>2769788.25</v>
      </c>
      <c r="O236" s="34">
        <v>9761539</v>
      </c>
      <c r="P236" s="9">
        <v>28.92</v>
      </c>
      <c r="Q236" s="9">
        <v>19.29</v>
      </c>
      <c r="R236" s="9">
        <v>23.2</v>
      </c>
      <c r="S236" s="9">
        <v>34.94</v>
      </c>
      <c r="T236" s="33">
        <v>13.77</v>
      </c>
      <c r="U236" s="33">
        <v>19.05</v>
      </c>
      <c r="V236" s="33">
        <v>67.16</v>
      </c>
      <c r="W236" s="33">
        <v>102.39</v>
      </c>
      <c r="X236" s="33">
        <v>96.74</v>
      </c>
      <c r="Y236" s="33">
        <v>103.37</v>
      </c>
      <c r="Z236" s="33">
        <v>103.35</v>
      </c>
    </row>
    <row r="237" spans="1:26" ht="12.75">
      <c r="A237" s="35">
        <v>6</v>
      </c>
      <c r="B237" s="35">
        <v>16</v>
      </c>
      <c r="C237" s="35">
        <v>0</v>
      </c>
      <c r="D237" s="36">
        <v>0</v>
      </c>
      <c r="E237" s="37"/>
      <c r="F237" s="32" t="s">
        <v>286</v>
      </c>
      <c r="G237" s="58" t="s">
        <v>302</v>
      </c>
      <c r="H237" s="34">
        <v>49223985</v>
      </c>
      <c r="I237" s="34">
        <v>15955023</v>
      </c>
      <c r="J237" s="34">
        <v>8507274</v>
      </c>
      <c r="K237" s="34">
        <v>24761688</v>
      </c>
      <c r="L237" s="34">
        <v>15655482.1</v>
      </c>
      <c r="M237" s="34">
        <v>3380813.71</v>
      </c>
      <c r="N237" s="34">
        <v>3171926.39</v>
      </c>
      <c r="O237" s="34">
        <v>9102742</v>
      </c>
      <c r="P237" s="9">
        <v>31.8</v>
      </c>
      <c r="Q237" s="9">
        <v>21.18</v>
      </c>
      <c r="R237" s="9">
        <v>37.28</v>
      </c>
      <c r="S237" s="9">
        <v>36.76</v>
      </c>
      <c r="T237" s="33">
        <v>21.59</v>
      </c>
      <c r="U237" s="33">
        <v>20.26</v>
      </c>
      <c r="V237" s="33">
        <v>58.14</v>
      </c>
      <c r="W237" s="33">
        <v>101.45</v>
      </c>
      <c r="X237" s="33">
        <v>114.07</v>
      </c>
      <c r="Y237" s="33">
        <v>99.43</v>
      </c>
      <c r="Z237" s="33">
        <v>98.12</v>
      </c>
    </row>
    <row r="238" spans="1:26" ht="12.75">
      <c r="A238" s="35">
        <v>6</v>
      </c>
      <c r="B238" s="35">
        <v>17</v>
      </c>
      <c r="C238" s="35">
        <v>0</v>
      </c>
      <c r="D238" s="36">
        <v>0</v>
      </c>
      <c r="E238" s="37"/>
      <c r="F238" s="32" t="s">
        <v>286</v>
      </c>
      <c r="G238" s="58" t="s">
        <v>303</v>
      </c>
      <c r="H238" s="34">
        <v>59617702</v>
      </c>
      <c r="I238" s="34">
        <v>19433593</v>
      </c>
      <c r="J238" s="34">
        <v>15428151</v>
      </c>
      <c r="K238" s="34">
        <v>24755958</v>
      </c>
      <c r="L238" s="34">
        <v>18471636.96</v>
      </c>
      <c r="M238" s="34">
        <v>5256260.29</v>
      </c>
      <c r="N238" s="34">
        <v>4208828.67</v>
      </c>
      <c r="O238" s="34">
        <v>9006548</v>
      </c>
      <c r="P238" s="9">
        <v>30.98</v>
      </c>
      <c r="Q238" s="9">
        <v>27.04</v>
      </c>
      <c r="R238" s="9">
        <v>27.28</v>
      </c>
      <c r="S238" s="9">
        <v>36.38</v>
      </c>
      <c r="T238" s="33">
        <v>28.45</v>
      </c>
      <c r="U238" s="33">
        <v>22.78</v>
      </c>
      <c r="V238" s="33">
        <v>48.75</v>
      </c>
      <c r="W238" s="33">
        <v>101.92</v>
      </c>
      <c r="X238" s="33">
        <v>114.45</v>
      </c>
      <c r="Y238" s="33">
        <v>93.1</v>
      </c>
      <c r="Z238" s="33">
        <v>99.97</v>
      </c>
    </row>
    <row r="239" spans="1:26" ht="12.75">
      <c r="A239" s="35">
        <v>6</v>
      </c>
      <c r="B239" s="35">
        <v>18</v>
      </c>
      <c r="C239" s="35">
        <v>0</v>
      </c>
      <c r="D239" s="36">
        <v>0</v>
      </c>
      <c r="E239" s="37"/>
      <c r="F239" s="32" t="s">
        <v>286</v>
      </c>
      <c r="G239" s="58" t="s">
        <v>304</v>
      </c>
      <c r="H239" s="34">
        <v>75856198.53</v>
      </c>
      <c r="I239" s="34">
        <v>19360017.42</v>
      </c>
      <c r="J239" s="34">
        <v>17488145.11</v>
      </c>
      <c r="K239" s="34">
        <v>39008036</v>
      </c>
      <c r="L239" s="34">
        <v>20474879.99</v>
      </c>
      <c r="M239" s="34">
        <v>3410441.78</v>
      </c>
      <c r="N239" s="34">
        <v>3585848.21</v>
      </c>
      <c r="O239" s="34">
        <v>13478590</v>
      </c>
      <c r="P239" s="9">
        <v>26.99</v>
      </c>
      <c r="Q239" s="9">
        <v>17.61</v>
      </c>
      <c r="R239" s="9">
        <v>20.5</v>
      </c>
      <c r="S239" s="9">
        <v>34.55</v>
      </c>
      <c r="T239" s="33">
        <v>16.65</v>
      </c>
      <c r="U239" s="33">
        <v>17.51</v>
      </c>
      <c r="V239" s="33">
        <v>65.82</v>
      </c>
      <c r="W239" s="33">
        <v>88.88</v>
      </c>
      <c r="X239" s="33">
        <v>100.6</v>
      </c>
      <c r="Y239" s="33">
        <v>64.18</v>
      </c>
      <c r="Z239" s="33">
        <v>95.86</v>
      </c>
    </row>
    <row r="240" spans="1:26" ht="12.75">
      <c r="A240" s="35">
        <v>6</v>
      </c>
      <c r="B240" s="35">
        <v>19</v>
      </c>
      <c r="C240" s="35">
        <v>0</v>
      </c>
      <c r="D240" s="36">
        <v>0</v>
      </c>
      <c r="E240" s="37"/>
      <c r="F240" s="32" t="s">
        <v>286</v>
      </c>
      <c r="G240" s="58" t="s">
        <v>305</v>
      </c>
      <c r="H240" s="34">
        <v>61360188.45</v>
      </c>
      <c r="I240" s="34">
        <v>13312230.56</v>
      </c>
      <c r="J240" s="34">
        <v>26589561.89</v>
      </c>
      <c r="K240" s="34">
        <v>21458396</v>
      </c>
      <c r="L240" s="34">
        <v>13887943.22</v>
      </c>
      <c r="M240" s="34">
        <v>3317255.95</v>
      </c>
      <c r="N240" s="34">
        <v>3254542.27</v>
      </c>
      <c r="O240" s="34">
        <v>7316145</v>
      </c>
      <c r="P240" s="9">
        <v>22.63</v>
      </c>
      <c r="Q240" s="9">
        <v>24.91</v>
      </c>
      <c r="R240" s="9">
        <v>12.23</v>
      </c>
      <c r="S240" s="9">
        <v>34.09</v>
      </c>
      <c r="T240" s="33">
        <v>23.88</v>
      </c>
      <c r="U240" s="33">
        <v>23.43</v>
      </c>
      <c r="V240" s="33">
        <v>52.67</v>
      </c>
      <c r="W240" s="33">
        <v>104.53</v>
      </c>
      <c r="X240" s="33">
        <v>111.21</v>
      </c>
      <c r="Y240" s="33">
        <v>112.07</v>
      </c>
      <c r="Z240" s="33">
        <v>98.87</v>
      </c>
    </row>
    <row r="241" spans="1:26" ht="12.75">
      <c r="A241" s="35">
        <v>6</v>
      </c>
      <c r="B241" s="35">
        <v>20</v>
      </c>
      <c r="C241" s="35">
        <v>0</v>
      </c>
      <c r="D241" s="36">
        <v>0</v>
      </c>
      <c r="E241" s="37"/>
      <c r="F241" s="32" t="s">
        <v>286</v>
      </c>
      <c r="G241" s="58" t="s">
        <v>306</v>
      </c>
      <c r="H241" s="34">
        <v>56325554</v>
      </c>
      <c r="I241" s="34">
        <v>24209099</v>
      </c>
      <c r="J241" s="34">
        <v>12154903</v>
      </c>
      <c r="K241" s="34">
        <v>19961552</v>
      </c>
      <c r="L241" s="34">
        <v>12341218.32</v>
      </c>
      <c r="M241" s="34">
        <v>5308091.43</v>
      </c>
      <c r="N241" s="34">
        <v>1547862.89</v>
      </c>
      <c r="O241" s="34">
        <v>5485264</v>
      </c>
      <c r="P241" s="9">
        <v>21.91</v>
      </c>
      <c r="Q241" s="9">
        <v>21.92</v>
      </c>
      <c r="R241" s="9">
        <v>12.73</v>
      </c>
      <c r="S241" s="9">
        <v>27.47</v>
      </c>
      <c r="T241" s="33">
        <v>43.01</v>
      </c>
      <c r="U241" s="33">
        <v>12.54</v>
      </c>
      <c r="V241" s="33">
        <v>44.44</v>
      </c>
      <c r="W241" s="33">
        <v>99.5</v>
      </c>
      <c r="X241" s="33">
        <v>99.37</v>
      </c>
      <c r="Y241" s="33">
        <v>95.52</v>
      </c>
      <c r="Z241" s="33">
        <v>100.82</v>
      </c>
    </row>
    <row r="242" spans="1:26" ht="12.75">
      <c r="A242" s="35">
        <v>6</v>
      </c>
      <c r="B242" s="35">
        <v>0</v>
      </c>
      <c r="C242" s="35">
        <v>0</v>
      </c>
      <c r="D242" s="36">
        <v>0</v>
      </c>
      <c r="E242" s="37"/>
      <c r="F242" s="32" t="s">
        <v>307</v>
      </c>
      <c r="G242" s="58" t="s">
        <v>308</v>
      </c>
      <c r="H242" s="34">
        <v>1451452678.82</v>
      </c>
      <c r="I242" s="34">
        <v>237315885.42</v>
      </c>
      <c r="J242" s="34">
        <v>957433471.4</v>
      </c>
      <c r="K242" s="34">
        <v>256703322</v>
      </c>
      <c r="L242" s="34">
        <v>214868109.52</v>
      </c>
      <c r="M242" s="34">
        <v>66313919.5</v>
      </c>
      <c r="N242" s="34">
        <v>77935520.02</v>
      </c>
      <c r="O242" s="34">
        <v>70618670</v>
      </c>
      <c r="P242" s="9">
        <v>14.8</v>
      </c>
      <c r="Q242" s="9">
        <v>27.94</v>
      </c>
      <c r="R242" s="9">
        <v>8.14</v>
      </c>
      <c r="S242" s="9">
        <v>27.5</v>
      </c>
      <c r="T242" s="33">
        <v>30.86</v>
      </c>
      <c r="U242" s="33">
        <v>36.27</v>
      </c>
      <c r="V242" s="33">
        <v>32.86</v>
      </c>
      <c r="W242" s="33">
        <v>118.29</v>
      </c>
      <c r="X242" s="33">
        <v>119.2</v>
      </c>
      <c r="Y242" s="33">
        <v>141.01</v>
      </c>
      <c r="Z242" s="33">
        <v>99.82</v>
      </c>
    </row>
    <row r="243" spans="1:26" ht="12.75">
      <c r="A243" s="35">
        <v>6</v>
      </c>
      <c r="B243" s="35">
        <v>8</v>
      </c>
      <c r="C243" s="35">
        <v>1</v>
      </c>
      <c r="D243" s="36" t="s">
        <v>309</v>
      </c>
      <c r="E243" s="37">
        <v>271</v>
      </c>
      <c r="F243" s="32" t="s">
        <v>309</v>
      </c>
      <c r="G243" s="58" t="s">
        <v>310</v>
      </c>
      <c r="H243" s="34">
        <v>8012947.7</v>
      </c>
      <c r="I243" s="34">
        <v>8012947.7</v>
      </c>
      <c r="J243" s="34">
        <v>0</v>
      </c>
      <c r="K243" s="34">
        <v>0</v>
      </c>
      <c r="L243" s="34">
        <v>310000.78</v>
      </c>
      <c r="M243" s="34">
        <v>310000.78</v>
      </c>
      <c r="N243" s="34">
        <v>0</v>
      </c>
      <c r="O243" s="34">
        <v>0</v>
      </c>
      <c r="P243" s="9">
        <v>3.86</v>
      </c>
      <c r="Q243" s="9">
        <v>3.86</v>
      </c>
      <c r="R243" s="9"/>
      <c r="S243" s="9"/>
      <c r="T243" s="33">
        <v>100</v>
      </c>
      <c r="U243" s="33">
        <v>0</v>
      </c>
      <c r="V243" s="33">
        <v>0</v>
      </c>
      <c r="W243" s="33">
        <v>87.52</v>
      </c>
      <c r="X243" s="33">
        <v>87.52</v>
      </c>
      <c r="Y243" s="33"/>
      <c r="Z243" s="33"/>
    </row>
    <row r="244" spans="1:26" ht="12.75">
      <c r="A244" s="35">
        <v>6</v>
      </c>
      <c r="B244" s="35">
        <v>11</v>
      </c>
      <c r="C244" s="35">
        <v>8</v>
      </c>
      <c r="D244" s="36" t="s">
        <v>309</v>
      </c>
      <c r="E244" s="37">
        <v>247</v>
      </c>
      <c r="F244" s="32" t="s">
        <v>309</v>
      </c>
      <c r="G244" s="58" t="s">
        <v>311</v>
      </c>
      <c r="H244" s="34">
        <v>0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0</v>
      </c>
      <c r="O244" s="34">
        <v>0</v>
      </c>
      <c r="P244" s="9"/>
      <c r="Q244" s="9"/>
      <c r="R244" s="9"/>
      <c r="S244" s="9"/>
      <c r="T244" s="33"/>
      <c r="U244" s="33"/>
      <c r="V244" s="33"/>
      <c r="W244" s="33"/>
      <c r="X244" s="33"/>
      <c r="Y244" s="33"/>
      <c r="Z244" s="33"/>
    </row>
    <row r="245" spans="1:26" ht="25.5">
      <c r="A245" s="35">
        <v>6</v>
      </c>
      <c r="B245" s="35">
        <v>19</v>
      </c>
      <c r="C245" s="35">
        <v>1</v>
      </c>
      <c r="D245" s="36" t="s">
        <v>309</v>
      </c>
      <c r="E245" s="37">
        <v>270</v>
      </c>
      <c r="F245" s="32" t="s">
        <v>309</v>
      </c>
      <c r="G245" s="58" t="s">
        <v>312</v>
      </c>
      <c r="H245" s="34">
        <v>5328575.19</v>
      </c>
      <c r="I245" s="34">
        <v>4182545.21</v>
      </c>
      <c r="J245" s="34">
        <v>1146029.98</v>
      </c>
      <c r="K245" s="34">
        <v>0</v>
      </c>
      <c r="L245" s="34">
        <v>768118.48</v>
      </c>
      <c r="M245" s="34">
        <v>768118.48</v>
      </c>
      <c r="N245" s="34">
        <v>0</v>
      </c>
      <c r="O245" s="34">
        <v>0</v>
      </c>
      <c r="P245" s="9">
        <v>14.41</v>
      </c>
      <c r="Q245" s="9">
        <v>18.36</v>
      </c>
      <c r="R245" s="9">
        <v>0</v>
      </c>
      <c r="S245" s="9"/>
      <c r="T245" s="33">
        <v>100</v>
      </c>
      <c r="U245" s="33">
        <v>0</v>
      </c>
      <c r="V245" s="33">
        <v>0</v>
      </c>
      <c r="W245" s="33">
        <v>63.91</v>
      </c>
      <c r="X245" s="33">
        <v>63.91</v>
      </c>
      <c r="Y245" s="33"/>
      <c r="Z245" s="33"/>
    </row>
    <row r="246" spans="1:26" ht="12.75">
      <c r="A246" s="35">
        <v>6</v>
      </c>
      <c r="B246" s="35">
        <v>7</v>
      </c>
      <c r="C246" s="35">
        <v>1</v>
      </c>
      <c r="D246" s="36" t="s">
        <v>309</v>
      </c>
      <c r="E246" s="37">
        <v>187</v>
      </c>
      <c r="F246" s="32" t="s">
        <v>309</v>
      </c>
      <c r="G246" s="58" t="s">
        <v>313</v>
      </c>
      <c r="H246" s="34">
        <v>1756335</v>
      </c>
      <c r="I246" s="34">
        <v>1756335</v>
      </c>
      <c r="J246" s="34">
        <v>0</v>
      </c>
      <c r="K246" s="34">
        <v>0</v>
      </c>
      <c r="L246" s="34">
        <v>552688.2</v>
      </c>
      <c r="M246" s="34">
        <v>552688.2</v>
      </c>
      <c r="N246" s="34">
        <v>0</v>
      </c>
      <c r="O246" s="34">
        <v>0</v>
      </c>
      <c r="P246" s="9">
        <v>31.46</v>
      </c>
      <c r="Q246" s="9">
        <v>31.46</v>
      </c>
      <c r="R246" s="9"/>
      <c r="S246" s="9"/>
      <c r="T246" s="33">
        <v>100</v>
      </c>
      <c r="U246" s="33">
        <v>0</v>
      </c>
      <c r="V246" s="33">
        <v>0</v>
      </c>
      <c r="W246" s="33">
        <v>138.75</v>
      </c>
      <c r="X246" s="33">
        <v>138.75</v>
      </c>
      <c r="Y246" s="33"/>
      <c r="Z246" s="33"/>
    </row>
    <row r="247" spans="1:26" ht="12.75">
      <c r="A247" s="35">
        <v>6</v>
      </c>
      <c r="B247" s="35">
        <v>1</v>
      </c>
      <c r="C247" s="35">
        <v>1</v>
      </c>
      <c r="D247" s="36" t="s">
        <v>309</v>
      </c>
      <c r="E247" s="37">
        <v>188</v>
      </c>
      <c r="F247" s="32" t="s">
        <v>309</v>
      </c>
      <c r="G247" s="58" t="s">
        <v>313</v>
      </c>
      <c r="H247" s="34">
        <v>282970</v>
      </c>
      <c r="I247" s="34">
        <v>282970</v>
      </c>
      <c r="J247" s="34">
        <v>0</v>
      </c>
      <c r="K247" s="34">
        <v>0</v>
      </c>
      <c r="L247" s="34">
        <v>30428.71</v>
      </c>
      <c r="M247" s="34">
        <v>30428.71</v>
      </c>
      <c r="N247" s="34">
        <v>0</v>
      </c>
      <c r="O247" s="34">
        <v>0</v>
      </c>
      <c r="P247" s="9">
        <v>10.75</v>
      </c>
      <c r="Q247" s="9">
        <v>10.75</v>
      </c>
      <c r="R247" s="9"/>
      <c r="S247" s="9"/>
      <c r="T247" s="33">
        <v>100</v>
      </c>
      <c r="U247" s="33">
        <v>0</v>
      </c>
      <c r="V247" s="33">
        <v>0</v>
      </c>
      <c r="W247" s="33">
        <v>138.76</v>
      </c>
      <c r="X247" s="33">
        <v>138.76</v>
      </c>
      <c r="Y247" s="33"/>
      <c r="Z247" s="33"/>
    </row>
    <row r="248" spans="1:26" ht="25.5">
      <c r="A248" s="35">
        <v>6</v>
      </c>
      <c r="B248" s="35">
        <v>2</v>
      </c>
      <c r="C248" s="35">
        <v>1</v>
      </c>
      <c r="D248" s="36" t="s">
        <v>309</v>
      </c>
      <c r="E248" s="37">
        <v>221</v>
      </c>
      <c r="F248" s="32" t="s">
        <v>309</v>
      </c>
      <c r="G248" s="58" t="s">
        <v>314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9"/>
      <c r="Q248" s="9"/>
      <c r="R248" s="9"/>
      <c r="S248" s="9"/>
      <c r="T248" s="33"/>
      <c r="U248" s="33"/>
      <c r="V248" s="33"/>
      <c r="W248" s="33"/>
      <c r="X248" s="33"/>
      <c r="Y248" s="33"/>
      <c r="Z248" s="33"/>
    </row>
    <row r="249" spans="1:26" ht="25.5">
      <c r="A249" s="35">
        <v>6</v>
      </c>
      <c r="B249" s="35">
        <v>13</v>
      </c>
      <c r="C249" s="35">
        <v>4</v>
      </c>
      <c r="D249" s="36" t="s">
        <v>309</v>
      </c>
      <c r="E249" s="37">
        <v>186</v>
      </c>
      <c r="F249" s="32" t="s">
        <v>309</v>
      </c>
      <c r="G249" s="58" t="s">
        <v>315</v>
      </c>
      <c r="H249" s="34">
        <v>1500</v>
      </c>
      <c r="I249" s="34">
        <v>1500</v>
      </c>
      <c r="J249" s="34">
        <v>0</v>
      </c>
      <c r="K249" s="34">
        <v>0</v>
      </c>
      <c r="L249" s="34">
        <v>2551.12</v>
      </c>
      <c r="M249" s="34">
        <v>2551.12</v>
      </c>
      <c r="N249" s="34">
        <v>0</v>
      </c>
      <c r="O249" s="34">
        <v>0</v>
      </c>
      <c r="P249" s="9">
        <v>170.07</v>
      </c>
      <c r="Q249" s="9">
        <v>170.07</v>
      </c>
      <c r="R249" s="9"/>
      <c r="S249" s="9"/>
      <c r="T249" s="33">
        <v>100</v>
      </c>
      <c r="U249" s="33">
        <v>0</v>
      </c>
      <c r="V249" s="33">
        <v>0</v>
      </c>
      <c r="W249" s="33">
        <v>126.52</v>
      </c>
      <c r="X249" s="33">
        <v>126.52</v>
      </c>
      <c r="Y249" s="33"/>
      <c r="Z249" s="33"/>
    </row>
    <row r="250" spans="1:26" ht="25.5">
      <c r="A250" s="35">
        <v>6</v>
      </c>
      <c r="B250" s="35">
        <v>4</v>
      </c>
      <c r="C250" s="35">
        <v>3</v>
      </c>
      <c r="D250" s="36" t="s">
        <v>309</v>
      </c>
      <c r="E250" s="37">
        <v>218</v>
      </c>
      <c r="F250" s="32" t="s">
        <v>309</v>
      </c>
      <c r="G250" s="58" t="s">
        <v>316</v>
      </c>
      <c r="H250" s="34">
        <v>18483</v>
      </c>
      <c r="I250" s="34">
        <v>18483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9">
        <v>0</v>
      </c>
      <c r="Q250" s="9">
        <v>0</v>
      </c>
      <c r="R250" s="9"/>
      <c r="S250" s="9"/>
      <c r="T250" s="33"/>
      <c r="U250" s="33"/>
      <c r="V250" s="33"/>
      <c r="W250" s="33"/>
      <c r="X250" s="33"/>
      <c r="Y250" s="33"/>
      <c r="Z250" s="33"/>
    </row>
    <row r="251" spans="1:26" ht="12.75">
      <c r="A251" s="35">
        <v>6</v>
      </c>
      <c r="B251" s="35">
        <v>3</v>
      </c>
      <c r="C251" s="35">
        <v>3</v>
      </c>
      <c r="D251" s="36" t="s">
        <v>309</v>
      </c>
      <c r="E251" s="37">
        <v>122</v>
      </c>
      <c r="F251" s="32" t="s">
        <v>309</v>
      </c>
      <c r="G251" s="58" t="s">
        <v>317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9"/>
      <c r="Q251" s="9"/>
      <c r="R251" s="9"/>
      <c r="S251" s="9"/>
      <c r="T251" s="33"/>
      <c r="U251" s="33"/>
      <c r="V251" s="33"/>
      <c r="W251" s="33"/>
      <c r="X251" s="33"/>
      <c r="Y251" s="33"/>
      <c r="Z251" s="33"/>
    </row>
    <row r="252" spans="1:26" ht="25.5">
      <c r="A252" s="35">
        <v>6</v>
      </c>
      <c r="B252" s="35">
        <v>15</v>
      </c>
      <c r="C252" s="35">
        <v>0</v>
      </c>
      <c r="D252" s="36" t="s">
        <v>309</v>
      </c>
      <c r="E252" s="37">
        <v>220</v>
      </c>
      <c r="F252" s="32" t="s">
        <v>309</v>
      </c>
      <c r="G252" s="58" t="s">
        <v>318</v>
      </c>
      <c r="H252" s="34">
        <v>146326</v>
      </c>
      <c r="I252" s="34">
        <v>146326</v>
      </c>
      <c r="J252" s="34">
        <v>0</v>
      </c>
      <c r="K252" s="34">
        <v>0</v>
      </c>
      <c r="L252" s="34">
        <v>139655.47</v>
      </c>
      <c r="M252" s="34">
        <v>139655.47</v>
      </c>
      <c r="N252" s="34">
        <v>0</v>
      </c>
      <c r="O252" s="34">
        <v>0</v>
      </c>
      <c r="P252" s="9">
        <v>95.44</v>
      </c>
      <c r="Q252" s="9">
        <v>95.44</v>
      </c>
      <c r="R252" s="9"/>
      <c r="S252" s="9"/>
      <c r="T252" s="33">
        <v>100</v>
      </c>
      <c r="U252" s="33">
        <v>0</v>
      </c>
      <c r="V252" s="33">
        <v>0</v>
      </c>
      <c r="W252" s="33">
        <v>4.41</v>
      </c>
      <c r="X252" s="33">
        <v>27.36</v>
      </c>
      <c r="Y252" s="33">
        <v>0</v>
      </c>
      <c r="Z252" s="33"/>
    </row>
    <row r="253" spans="1:26" ht="12.75">
      <c r="A253" s="35">
        <v>6</v>
      </c>
      <c r="B253" s="35">
        <v>9</v>
      </c>
      <c r="C253" s="35">
        <v>1</v>
      </c>
      <c r="D253" s="36" t="s">
        <v>309</v>
      </c>
      <c r="E253" s="37">
        <v>140</v>
      </c>
      <c r="F253" s="32" t="s">
        <v>309</v>
      </c>
      <c r="G253" s="58" t="s">
        <v>319</v>
      </c>
      <c r="H253" s="34">
        <v>55020</v>
      </c>
      <c r="I253" s="34">
        <v>55020</v>
      </c>
      <c r="J253" s="34">
        <v>0</v>
      </c>
      <c r="K253" s="34">
        <v>0</v>
      </c>
      <c r="L253" s="34">
        <v>23003.36</v>
      </c>
      <c r="M253" s="34">
        <v>23003.36</v>
      </c>
      <c r="N253" s="34">
        <v>0</v>
      </c>
      <c r="O253" s="34">
        <v>0</v>
      </c>
      <c r="P253" s="9">
        <v>41.8</v>
      </c>
      <c r="Q253" s="9">
        <v>41.8</v>
      </c>
      <c r="R253" s="9"/>
      <c r="S253" s="9"/>
      <c r="T253" s="33">
        <v>100</v>
      </c>
      <c r="U253" s="33">
        <v>0</v>
      </c>
      <c r="V253" s="33">
        <v>0</v>
      </c>
      <c r="W253" s="33">
        <v>88.46</v>
      </c>
      <c r="X253" s="33">
        <v>88.46</v>
      </c>
      <c r="Y253" s="33"/>
      <c r="Z253" s="33"/>
    </row>
    <row r="254" spans="1:26" ht="12.75">
      <c r="A254" s="35">
        <v>6</v>
      </c>
      <c r="B254" s="35">
        <v>62</v>
      </c>
      <c r="C254" s="35">
        <v>1</v>
      </c>
      <c r="D254" s="36" t="s">
        <v>309</v>
      </c>
      <c r="E254" s="37">
        <v>198</v>
      </c>
      <c r="F254" s="32" t="s">
        <v>309</v>
      </c>
      <c r="G254" s="58" t="s">
        <v>320</v>
      </c>
      <c r="H254" s="34">
        <v>109100</v>
      </c>
      <c r="I254" s="34">
        <v>109100</v>
      </c>
      <c r="J254" s="34">
        <v>0</v>
      </c>
      <c r="K254" s="34">
        <v>0</v>
      </c>
      <c r="L254" s="34">
        <v>21200</v>
      </c>
      <c r="M254" s="34">
        <v>21200</v>
      </c>
      <c r="N254" s="34">
        <v>0</v>
      </c>
      <c r="O254" s="34">
        <v>0</v>
      </c>
      <c r="P254" s="9">
        <v>19.43</v>
      </c>
      <c r="Q254" s="9">
        <v>19.43</v>
      </c>
      <c r="R254" s="9"/>
      <c r="S254" s="9"/>
      <c r="T254" s="33">
        <v>100</v>
      </c>
      <c r="U254" s="33">
        <v>0</v>
      </c>
      <c r="V254" s="33">
        <v>0</v>
      </c>
      <c r="W254" s="33">
        <v>152.79</v>
      </c>
      <c r="X254" s="33">
        <v>152.79</v>
      </c>
      <c r="Y254" s="33"/>
      <c r="Z254" s="33"/>
    </row>
    <row r="255" spans="1:26" ht="12.75">
      <c r="A255" s="35">
        <v>6</v>
      </c>
      <c r="B255" s="35">
        <v>8</v>
      </c>
      <c r="C255" s="35">
        <v>1</v>
      </c>
      <c r="D255" s="36" t="s">
        <v>309</v>
      </c>
      <c r="E255" s="37">
        <v>265</v>
      </c>
      <c r="F255" s="32" t="s">
        <v>309</v>
      </c>
      <c r="G255" s="58" t="s">
        <v>321</v>
      </c>
      <c r="H255" s="34">
        <v>7441432</v>
      </c>
      <c r="I255" s="34">
        <v>4674492</v>
      </c>
      <c r="J255" s="34">
        <v>2766940</v>
      </c>
      <c r="K255" s="34">
        <v>0</v>
      </c>
      <c r="L255" s="34">
        <v>1175732.09</v>
      </c>
      <c r="M255" s="34">
        <v>1005627.7</v>
      </c>
      <c r="N255" s="34">
        <v>170104.39</v>
      </c>
      <c r="O255" s="34">
        <v>0</v>
      </c>
      <c r="P255" s="9">
        <v>15.79</v>
      </c>
      <c r="Q255" s="9">
        <v>21.51</v>
      </c>
      <c r="R255" s="9">
        <v>6.14</v>
      </c>
      <c r="S255" s="9"/>
      <c r="T255" s="33">
        <v>85.53</v>
      </c>
      <c r="U255" s="33">
        <v>14.46</v>
      </c>
      <c r="V255" s="33">
        <v>0</v>
      </c>
      <c r="W255" s="33">
        <v>323.28</v>
      </c>
      <c r="X255" s="33">
        <v>292.47</v>
      </c>
      <c r="Y255" s="33">
        <v>857.31</v>
      </c>
      <c r="Z255" s="33"/>
    </row>
    <row r="256" spans="1:26" ht="12.75">
      <c r="A256" s="35">
        <v>6</v>
      </c>
      <c r="B256" s="35">
        <v>8</v>
      </c>
      <c r="C256" s="35">
        <v>7</v>
      </c>
      <c r="D256" s="36" t="s">
        <v>309</v>
      </c>
      <c r="E256" s="37">
        <v>244</v>
      </c>
      <c r="F256" s="32" t="s">
        <v>309</v>
      </c>
      <c r="G256" s="58" t="s">
        <v>322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9"/>
      <c r="Q256" s="9"/>
      <c r="R256" s="9"/>
      <c r="S256" s="9"/>
      <c r="T256" s="33"/>
      <c r="U256" s="33"/>
      <c r="V256" s="33"/>
      <c r="W256" s="33">
        <v>0</v>
      </c>
      <c r="X256" s="33">
        <v>0</v>
      </c>
      <c r="Y256" s="33"/>
      <c r="Z256" s="33"/>
    </row>
    <row r="257" spans="1:26" ht="12.75">
      <c r="A257" s="35">
        <v>6</v>
      </c>
      <c r="B257" s="35">
        <v>9</v>
      </c>
      <c r="C257" s="35">
        <v>11</v>
      </c>
      <c r="D257" s="36" t="s">
        <v>309</v>
      </c>
      <c r="E257" s="37">
        <v>252</v>
      </c>
      <c r="F257" s="32" t="s">
        <v>309</v>
      </c>
      <c r="G257" s="58" t="s">
        <v>323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9"/>
      <c r="Q257" s="9"/>
      <c r="R257" s="9"/>
      <c r="S257" s="9"/>
      <c r="T257" s="33"/>
      <c r="U257" s="33"/>
      <c r="V257" s="33"/>
      <c r="W257" s="33"/>
      <c r="X257" s="33"/>
      <c r="Y257" s="33"/>
      <c r="Z257" s="33"/>
    </row>
  </sheetData>
  <sheetProtection/>
  <mergeCells count="25">
    <mergeCell ref="W5:W6"/>
    <mergeCell ref="T4:V5"/>
    <mergeCell ref="I5:K5"/>
    <mergeCell ref="P4:S4"/>
    <mergeCell ref="X5:X6"/>
    <mergeCell ref="F4:G6"/>
    <mergeCell ref="H4:K4"/>
    <mergeCell ref="H5:H6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B4:B6"/>
    <mergeCell ref="C4:C6"/>
    <mergeCell ref="D4:D6"/>
    <mergeCell ref="P5:P6"/>
    <mergeCell ref="Q5:S5"/>
    <mergeCell ref="E4:E6"/>
    <mergeCell ref="L4:O4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6"/>
  <dimension ref="A2:P259"/>
  <sheetViews>
    <sheetView zoomScale="80" zoomScaleNormal="80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" sqref="F4:G8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tabel'!B7</f>
        <v>Tabela 5. Planowane wydatki budżetowe jst wg stanu na koniec  1 kwartału 2014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07" t="s">
        <v>0</v>
      </c>
      <c r="B4" s="107" t="s">
        <v>1</v>
      </c>
      <c r="C4" s="107" t="s">
        <v>2</v>
      </c>
      <c r="D4" s="107" t="s">
        <v>3</v>
      </c>
      <c r="E4" s="107" t="s">
        <v>56</v>
      </c>
      <c r="F4" s="110" t="s">
        <v>59</v>
      </c>
      <c r="G4" s="110"/>
      <c r="H4" s="108" t="s">
        <v>6</v>
      </c>
      <c r="I4" s="103" t="s">
        <v>39</v>
      </c>
      <c r="J4" s="103"/>
      <c r="K4" s="103"/>
      <c r="L4" s="103"/>
      <c r="M4" s="103"/>
      <c r="N4" s="103"/>
      <c r="O4" s="103"/>
      <c r="P4" s="103"/>
    </row>
    <row r="5" spans="1:16" s="19" customFormat="1" ht="17.25" customHeight="1">
      <c r="A5" s="107"/>
      <c r="B5" s="107"/>
      <c r="C5" s="107"/>
      <c r="D5" s="107"/>
      <c r="E5" s="107"/>
      <c r="F5" s="110"/>
      <c r="G5" s="110"/>
      <c r="H5" s="108"/>
      <c r="I5" s="108" t="s">
        <v>40</v>
      </c>
      <c r="J5" s="103" t="s">
        <v>15</v>
      </c>
      <c r="K5" s="103"/>
      <c r="L5" s="103"/>
      <c r="M5" s="103"/>
      <c r="N5" s="103"/>
      <c r="O5" s="104" t="s">
        <v>41</v>
      </c>
      <c r="P5" s="47" t="s">
        <v>25</v>
      </c>
    </row>
    <row r="6" spans="1:16" s="19" customFormat="1" ht="16.5" customHeight="1">
      <c r="A6" s="107"/>
      <c r="B6" s="107"/>
      <c r="C6" s="107"/>
      <c r="D6" s="107"/>
      <c r="E6" s="107"/>
      <c r="F6" s="110"/>
      <c r="G6" s="110"/>
      <c r="H6" s="108"/>
      <c r="I6" s="108"/>
      <c r="J6" s="109" t="s">
        <v>42</v>
      </c>
      <c r="K6" s="109" t="s">
        <v>37</v>
      </c>
      <c r="L6" s="109" t="s">
        <v>43</v>
      </c>
      <c r="M6" s="109" t="s">
        <v>44</v>
      </c>
      <c r="N6" s="109" t="s">
        <v>45</v>
      </c>
      <c r="O6" s="104"/>
      <c r="P6" s="105" t="s">
        <v>46</v>
      </c>
    </row>
    <row r="7" spans="1:16" s="19" customFormat="1" ht="34.5" customHeight="1">
      <c r="A7" s="107"/>
      <c r="B7" s="107"/>
      <c r="C7" s="107"/>
      <c r="D7" s="107"/>
      <c r="E7" s="107"/>
      <c r="F7" s="110"/>
      <c r="G7" s="110"/>
      <c r="H7" s="108"/>
      <c r="I7" s="108"/>
      <c r="J7" s="109"/>
      <c r="K7" s="109"/>
      <c r="L7" s="109"/>
      <c r="M7" s="109"/>
      <c r="N7" s="109"/>
      <c r="O7" s="104"/>
      <c r="P7" s="105"/>
    </row>
    <row r="8" spans="1:16" s="19" customFormat="1" ht="34.5" customHeight="1">
      <c r="A8" s="107"/>
      <c r="B8" s="107"/>
      <c r="C8" s="107"/>
      <c r="D8" s="107"/>
      <c r="E8" s="107"/>
      <c r="F8" s="110"/>
      <c r="G8" s="110"/>
      <c r="H8" s="108"/>
      <c r="I8" s="108"/>
      <c r="J8" s="109"/>
      <c r="K8" s="109"/>
      <c r="L8" s="109"/>
      <c r="M8" s="109"/>
      <c r="N8" s="109"/>
      <c r="O8" s="104"/>
      <c r="P8" s="105"/>
    </row>
    <row r="9" spans="1:16" s="19" customFormat="1" ht="16.5" customHeight="1">
      <c r="A9" s="107"/>
      <c r="B9" s="107"/>
      <c r="C9" s="107"/>
      <c r="D9" s="107"/>
      <c r="E9" s="107"/>
      <c r="F9" s="107"/>
      <c r="G9" s="107"/>
      <c r="H9" s="108" t="s">
        <v>38</v>
      </c>
      <c r="I9" s="108"/>
      <c r="J9" s="108"/>
      <c r="K9" s="108"/>
      <c r="L9" s="108"/>
      <c r="M9" s="108"/>
      <c r="N9" s="108"/>
      <c r="O9" s="108"/>
      <c r="P9" s="108"/>
    </row>
    <row r="10" spans="1:16" s="19" customFormat="1" ht="12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106">
        <v>6</v>
      </c>
      <c r="G10" s="106"/>
      <c r="H10" s="42">
        <v>7</v>
      </c>
      <c r="I10" s="42">
        <v>8</v>
      </c>
      <c r="J10" s="42">
        <v>9</v>
      </c>
      <c r="K10" s="42">
        <v>10</v>
      </c>
      <c r="L10" s="42">
        <v>11</v>
      </c>
      <c r="M10" s="42">
        <v>12</v>
      </c>
      <c r="N10" s="42">
        <v>13</v>
      </c>
      <c r="O10" s="42">
        <v>14</v>
      </c>
      <c r="P10" s="42">
        <v>15</v>
      </c>
    </row>
    <row r="11" spans="1:16" ht="12.75">
      <c r="A11" s="48">
        <v>6</v>
      </c>
      <c r="B11" s="48">
        <v>2</v>
      </c>
      <c r="C11" s="48">
        <v>1</v>
      </c>
      <c r="D11" s="42">
        <v>1</v>
      </c>
      <c r="E11" s="49"/>
      <c r="F11" s="50" t="s">
        <v>86</v>
      </c>
      <c r="G11" s="60" t="s">
        <v>87</v>
      </c>
      <c r="H11" s="51">
        <v>120719260</v>
      </c>
      <c r="I11" s="51">
        <v>61405523</v>
      </c>
      <c r="J11" s="51">
        <v>30483412</v>
      </c>
      <c r="K11" s="51">
        <v>5984800</v>
      </c>
      <c r="L11" s="51">
        <v>1500000</v>
      </c>
      <c r="M11" s="51">
        <v>315334</v>
      </c>
      <c r="N11" s="51">
        <v>23121977</v>
      </c>
      <c r="O11" s="51">
        <v>59313737</v>
      </c>
      <c r="P11" s="51">
        <v>59313737</v>
      </c>
    </row>
    <row r="12" spans="1:16" ht="12.75">
      <c r="A12" s="48">
        <v>6</v>
      </c>
      <c r="B12" s="48">
        <v>16</v>
      </c>
      <c r="C12" s="48">
        <v>1</v>
      </c>
      <c r="D12" s="42">
        <v>1</v>
      </c>
      <c r="E12" s="49"/>
      <c r="F12" s="50" t="s">
        <v>86</v>
      </c>
      <c r="G12" s="60" t="s">
        <v>88</v>
      </c>
      <c r="H12" s="51">
        <v>47769212</v>
      </c>
      <c r="I12" s="51">
        <v>41187349</v>
      </c>
      <c r="J12" s="51">
        <v>23877103</v>
      </c>
      <c r="K12" s="51">
        <v>1165071</v>
      </c>
      <c r="L12" s="51">
        <v>1080000</v>
      </c>
      <c r="M12" s="51">
        <v>70000</v>
      </c>
      <c r="N12" s="51">
        <v>14995175</v>
      </c>
      <c r="O12" s="51">
        <v>6581863</v>
      </c>
      <c r="P12" s="51">
        <v>4689863</v>
      </c>
    </row>
    <row r="13" spans="1:16" ht="12.75">
      <c r="A13" s="48">
        <v>6</v>
      </c>
      <c r="B13" s="48">
        <v>4</v>
      </c>
      <c r="C13" s="48">
        <v>1</v>
      </c>
      <c r="D13" s="42">
        <v>1</v>
      </c>
      <c r="E13" s="49"/>
      <c r="F13" s="50" t="s">
        <v>86</v>
      </c>
      <c r="G13" s="60" t="s">
        <v>89</v>
      </c>
      <c r="H13" s="51">
        <v>64017268</v>
      </c>
      <c r="I13" s="51">
        <v>43874465</v>
      </c>
      <c r="J13" s="51">
        <v>19186381.05</v>
      </c>
      <c r="K13" s="51">
        <v>4444052</v>
      </c>
      <c r="L13" s="51">
        <v>820000</v>
      </c>
      <c r="M13" s="51">
        <v>206500</v>
      </c>
      <c r="N13" s="51">
        <v>19217531.95</v>
      </c>
      <c r="O13" s="51">
        <v>20142803</v>
      </c>
      <c r="P13" s="51">
        <v>19774726</v>
      </c>
    </row>
    <row r="14" spans="1:16" ht="12.75">
      <c r="A14" s="48">
        <v>6</v>
      </c>
      <c r="B14" s="48">
        <v>6</v>
      </c>
      <c r="C14" s="48">
        <v>1</v>
      </c>
      <c r="D14" s="42">
        <v>1</v>
      </c>
      <c r="E14" s="49"/>
      <c r="F14" s="50" t="s">
        <v>86</v>
      </c>
      <c r="G14" s="60" t="s">
        <v>90</v>
      </c>
      <c r="H14" s="51">
        <v>65217700</v>
      </c>
      <c r="I14" s="51">
        <v>45180663</v>
      </c>
      <c r="J14" s="51">
        <v>19761746.47</v>
      </c>
      <c r="K14" s="51">
        <v>2924606.53</v>
      </c>
      <c r="L14" s="51">
        <v>486870</v>
      </c>
      <c r="M14" s="51">
        <v>284575</v>
      </c>
      <c r="N14" s="51">
        <v>21722865</v>
      </c>
      <c r="O14" s="51">
        <v>20037037</v>
      </c>
      <c r="P14" s="51">
        <v>19636140</v>
      </c>
    </row>
    <row r="15" spans="1:16" ht="12.75">
      <c r="A15" s="48">
        <v>6</v>
      </c>
      <c r="B15" s="48">
        <v>7</v>
      </c>
      <c r="C15" s="48">
        <v>1</v>
      </c>
      <c r="D15" s="42">
        <v>1</v>
      </c>
      <c r="E15" s="49"/>
      <c r="F15" s="50" t="s">
        <v>86</v>
      </c>
      <c r="G15" s="60" t="s">
        <v>91</v>
      </c>
      <c r="H15" s="51">
        <v>111240833</v>
      </c>
      <c r="I15" s="51">
        <v>83793000</v>
      </c>
      <c r="J15" s="51">
        <v>38144912</v>
      </c>
      <c r="K15" s="51">
        <v>5386940</v>
      </c>
      <c r="L15" s="51">
        <v>1500000</v>
      </c>
      <c r="M15" s="51">
        <v>0</v>
      </c>
      <c r="N15" s="51">
        <v>38761148</v>
      </c>
      <c r="O15" s="51">
        <v>27447833</v>
      </c>
      <c r="P15" s="51">
        <v>27447833</v>
      </c>
    </row>
    <row r="16" spans="1:16" ht="12.75">
      <c r="A16" s="48">
        <v>6</v>
      </c>
      <c r="B16" s="48">
        <v>8</v>
      </c>
      <c r="C16" s="48">
        <v>1</v>
      </c>
      <c r="D16" s="42">
        <v>1</v>
      </c>
      <c r="E16" s="49"/>
      <c r="F16" s="50" t="s">
        <v>86</v>
      </c>
      <c r="G16" s="60" t="s">
        <v>92</v>
      </c>
      <c r="H16" s="51">
        <v>85456518</v>
      </c>
      <c r="I16" s="51">
        <v>58826826</v>
      </c>
      <c r="J16" s="51">
        <v>33614858</v>
      </c>
      <c r="K16" s="51">
        <v>4798000</v>
      </c>
      <c r="L16" s="51">
        <v>900000</v>
      </c>
      <c r="M16" s="51">
        <v>0</v>
      </c>
      <c r="N16" s="51">
        <v>19513968</v>
      </c>
      <c r="O16" s="51">
        <v>26629692</v>
      </c>
      <c r="P16" s="51">
        <v>26629692</v>
      </c>
    </row>
    <row r="17" spans="1:16" ht="12.75">
      <c r="A17" s="48">
        <v>6</v>
      </c>
      <c r="B17" s="48">
        <v>11</v>
      </c>
      <c r="C17" s="48">
        <v>1</v>
      </c>
      <c r="D17" s="42">
        <v>1</v>
      </c>
      <c r="E17" s="49"/>
      <c r="F17" s="50" t="s">
        <v>86</v>
      </c>
      <c r="G17" s="60" t="s">
        <v>93</v>
      </c>
      <c r="H17" s="51">
        <v>80298586</v>
      </c>
      <c r="I17" s="51">
        <v>71267952</v>
      </c>
      <c r="J17" s="51">
        <v>39858678</v>
      </c>
      <c r="K17" s="51">
        <v>4848891</v>
      </c>
      <c r="L17" s="51">
        <v>1850000</v>
      </c>
      <c r="M17" s="51">
        <v>87002</v>
      </c>
      <c r="N17" s="51">
        <v>24623381</v>
      </c>
      <c r="O17" s="51">
        <v>9030634</v>
      </c>
      <c r="P17" s="51">
        <v>9030634</v>
      </c>
    </row>
    <row r="18" spans="1:16" ht="12.75">
      <c r="A18" s="48">
        <v>6</v>
      </c>
      <c r="B18" s="48">
        <v>1</v>
      </c>
      <c r="C18" s="48">
        <v>1</v>
      </c>
      <c r="D18" s="42">
        <v>1</v>
      </c>
      <c r="E18" s="49"/>
      <c r="F18" s="50" t="s">
        <v>86</v>
      </c>
      <c r="G18" s="60" t="s">
        <v>94</v>
      </c>
      <c r="H18" s="51">
        <v>53079885.36</v>
      </c>
      <c r="I18" s="51">
        <v>47107938.36</v>
      </c>
      <c r="J18" s="51">
        <v>23468608</v>
      </c>
      <c r="K18" s="51">
        <v>2009295</v>
      </c>
      <c r="L18" s="51">
        <v>830000</v>
      </c>
      <c r="M18" s="51">
        <v>50000</v>
      </c>
      <c r="N18" s="51">
        <v>20750035.36</v>
      </c>
      <c r="O18" s="51">
        <v>5971947</v>
      </c>
      <c r="P18" s="51">
        <v>5971947</v>
      </c>
    </row>
    <row r="19" spans="1:16" ht="12.75">
      <c r="A19" s="48">
        <v>6</v>
      </c>
      <c r="B19" s="48">
        <v>14</v>
      </c>
      <c r="C19" s="48">
        <v>1</v>
      </c>
      <c r="D19" s="42">
        <v>1</v>
      </c>
      <c r="E19" s="49"/>
      <c r="F19" s="50" t="s">
        <v>86</v>
      </c>
      <c r="G19" s="60" t="s">
        <v>95</v>
      </c>
      <c r="H19" s="51">
        <v>203588323</v>
      </c>
      <c r="I19" s="51">
        <v>159221438</v>
      </c>
      <c r="J19" s="51">
        <v>76032191</v>
      </c>
      <c r="K19" s="51">
        <v>9073480</v>
      </c>
      <c r="L19" s="51">
        <v>3800000</v>
      </c>
      <c r="M19" s="51">
        <v>0</v>
      </c>
      <c r="N19" s="51">
        <v>70315767</v>
      </c>
      <c r="O19" s="51">
        <v>44366885</v>
      </c>
      <c r="P19" s="51">
        <v>43866885</v>
      </c>
    </row>
    <row r="20" spans="1:16" ht="12.75">
      <c r="A20" s="48">
        <v>6</v>
      </c>
      <c r="B20" s="48">
        <v>15</v>
      </c>
      <c r="C20" s="48">
        <v>1</v>
      </c>
      <c r="D20" s="42">
        <v>1</v>
      </c>
      <c r="E20" s="49"/>
      <c r="F20" s="50" t="s">
        <v>86</v>
      </c>
      <c r="G20" s="60" t="s">
        <v>96</v>
      </c>
      <c r="H20" s="51">
        <v>50241113.13</v>
      </c>
      <c r="I20" s="51">
        <v>39671037.98</v>
      </c>
      <c r="J20" s="51">
        <v>21559971.71</v>
      </c>
      <c r="K20" s="51">
        <v>2379270</v>
      </c>
      <c r="L20" s="51">
        <v>685000</v>
      </c>
      <c r="M20" s="51">
        <v>46320</v>
      </c>
      <c r="N20" s="51">
        <v>15000476.27</v>
      </c>
      <c r="O20" s="51">
        <v>10570075.15</v>
      </c>
      <c r="P20" s="51">
        <v>10570075.15</v>
      </c>
    </row>
    <row r="21" spans="1:16" ht="12.75">
      <c r="A21" s="48">
        <v>6</v>
      </c>
      <c r="B21" s="48">
        <v>3</v>
      </c>
      <c r="C21" s="48">
        <v>1</v>
      </c>
      <c r="D21" s="42">
        <v>1</v>
      </c>
      <c r="E21" s="49"/>
      <c r="F21" s="50" t="s">
        <v>86</v>
      </c>
      <c r="G21" s="60" t="s">
        <v>97</v>
      </c>
      <c r="H21" s="51">
        <v>13072520</v>
      </c>
      <c r="I21" s="51">
        <v>12631345.6</v>
      </c>
      <c r="J21" s="51">
        <v>6330822</v>
      </c>
      <c r="K21" s="51">
        <v>345597</v>
      </c>
      <c r="L21" s="51">
        <v>421000</v>
      </c>
      <c r="M21" s="51">
        <v>0</v>
      </c>
      <c r="N21" s="51">
        <v>5533926.6</v>
      </c>
      <c r="O21" s="51">
        <v>441174.4</v>
      </c>
      <c r="P21" s="51">
        <v>441174.4</v>
      </c>
    </row>
    <row r="22" spans="1:16" ht="12.75">
      <c r="A22" s="48">
        <v>6</v>
      </c>
      <c r="B22" s="48">
        <v>11</v>
      </c>
      <c r="C22" s="48">
        <v>2</v>
      </c>
      <c r="D22" s="42">
        <v>1</v>
      </c>
      <c r="E22" s="49"/>
      <c r="F22" s="50" t="s">
        <v>86</v>
      </c>
      <c r="G22" s="60" t="s">
        <v>98</v>
      </c>
      <c r="H22" s="51">
        <v>8552879</v>
      </c>
      <c r="I22" s="51">
        <v>7438780</v>
      </c>
      <c r="J22" s="51">
        <v>4238393</v>
      </c>
      <c r="K22" s="51">
        <v>277200</v>
      </c>
      <c r="L22" s="51">
        <v>100000</v>
      </c>
      <c r="M22" s="51">
        <v>0</v>
      </c>
      <c r="N22" s="51">
        <v>2823187</v>
      </c>
      <c r="O22" s="51">
        <v>1114099</v>
      </c>
      <c r="P22" s="51">
        <v>1114099</v>
      </c>
    </row>
    <row r="23" spans="1:16" ht="12.75">
      <c r="A23" s="48">
        <v>6</v>
      </c>
      <c r="B23" s="48">
        <v>17</v>
      </c>
      <c r="C23" s="48">
        <v>1</v>
      </c>
      <c r="D23" s="42">
        <v>1</v>
      </c>
      <c r="E23" s="49"/>
      <c r="F23" s="50" t="s">
        <v>86</v>
      </c>
      <c r="G23" s="60" t="s">
        <v>99</v>
      </c>
      <c r="H23" s="51">
        <v>111315978.19</v>
      </c>
      <c r="I23" s="51">
        <v>91150201.83</v>
      </c>
      <c r="J23" s="51">
        <v>44651518.7</v>
      </c>
      <c r="K23" s="51">
        <v>4610448</v>
      </c>
      <c r="L23" s="51">
        <v>10000</v>
      </c>
      <c r="M23" s="51">
        <v>426000</v>
      </c>
      <c r="N23" s="51">
        <v>41452235.13</v>
      </c>
      <c r="O23" s="51">
        <v>20165776.36</v>
      </c>
      <c r="P23" s="51">
        <v>20165776.36</v>
      </c>
    </row>
    <row r="24" spans="1:16" ht="12.75">
      <c r="A24" s="48">
        <v>6</v>
      </c>
      <c r="B24" s="48">
        <v>1</v>
      </c>
      <c r="C24" s="48">
        <v>2</v>
      </c>
      <c r="D24" s="42">
        <v>1</v>
      </c>
      <c r="E24" s="49"/>
      <c r="F24" s="50" t="s">
        <v>86</v>
      </c>
      <c r="G24" s="60" t="s">
        <v>100</v>
      </c>
      <c r="H24" s="51">
        <v>21954042.06</v>
      </c>
      <c r="I24" s="51">
        <v>14594747.26</v>
      </c>
      <c r="J24" s="51">
        <v>5811190.33</v>
      </c>
      <c r="K24" s="51">
        <v>1622219.92</v>
      </c>
      <c r="L24" s="51">
        <v>200000</v>
      </c>
      <c r="M24" s="51">
        <v>0</v>
      </c>
      <c r="N24" s="51">
        <v>6961337.01</v>
      </c>
      <c r="O24" s="51">
        <v>7359294.8</v>
      </c>
      <c r="P24" s="51">
        <v>7359294.8</v>
      </c>
    </row>
    <row r="25" spans="1:16" ht="12.75">
      <c r="A25" s="48">
        <v>6</v>
      </c>
      <c r="B25" s="48">
        <v>18</v>
      </c>
      <c r="C25" s="48">
        <v>1</v>
      </c>
      <c r="D25" s="42">
        <v>1</v>
      </c>
      <c r="E25" s="49"/>
      <c r="F25" s="50" t="s">
        <v>86</v>
      </c>
      <c r="G25" s="60" t="s">
        <v>101</v>
      </c>
      <c r="H25" s="51">
        <v>55838844</v>
      </c>
      <c r="I25" s="51">
        <v>50325345</v>
      </c>
      <c r="J25" s="51">
        <v>27854938</v>
      </c>
      <c r="K25" s="51">
        <v>3633403</v>
      </c>
      <c r="L25" s="51">
        <v>1262805</v>
      </c>
      <c r="M25" s="51">
        <v>0</v>
      </c>
      <c r="N25" s="51">
        <v>17574199</v>
      </c>
      <c r="O25" s="51">
        <v>5513499</v>
      </c>
      <c r="P25" s="51">
        <v>5513499</v>
      </c>
    </row>
    <row r="26" spans="1:16" ht="12.75">
      <c r="A26" s="48">
        <v>6</v>
      </c>
      <c r="B26" s="48">
        <v>19</v>
      </c>
      <c r="C26" s="48">
        <v>1</v>
      </c>
      <c r="D26" s="42">
        <v>1</v>
      </c>
      <c r="E26" s="49"/>
      <c r="F26" s="50" t="s">
        <v>86</v>
      </c>
      <c r="G26" s="60" t="s">
        <v>102</v>
      </c>
      <c r="H26" s="51">
        <v>37794372</v>
      </c>
      <c r="I26" s="51">
        <v>34783835</v>
      </c>
      <c r="J26" s="51">
        <v>17575989</v>
      </c>
      <c r="K26" s="51">
        <v>1867576</v>
      </c>
      <c r="L26" s="51">
        <v>967088</v>
      </c>
      <c r="M26" s="51">
        <v>65195</v>
      </c>
      <c r="N26" s="51">
        <v>14307987</v>
      </c>
      <c r="O26" s="51">
        <v>3010537</v>
      </c>
      <c r="P26" s="51">
        <v>3010537</v>
      </c>
    </row>
    <row r="27" spans="1:16" ht="12.75">
      <c r="A27" s="48">
        <v>6</v>
      </c>
      <c r="B27" s="48">
        <v>8</v>
      </c>
      <c r="C27" s="48">
        <v>2</v>
      </c>
      <c r="D27" s="42">
        <v>2</v>
      </c>
      <c r="E27" s="49"/>
      <c r="F27" s="50" t="s">
        <v>86</v>
      </c>
      <c r="G27" s="60" t="s">
        <v>103</v>
      </c>
      <c r="H27" s="51">
        <v>12202222.93</v>
      </c>
      <c r="I27" s="51">
        <v>10517722.93</v>
      </c>
      <c r="J27" s="51">
        <v>5648920</v>
      </c>
      <c r="K27" s="51">
        <v>200666</v>
      </c>
      <c r="L27" s="51">
        <v>30193</v>
      </c>
      <c r="M27" s="51">
        <v>0</v>
      </c>
      <c r="N27" s="51">
        <v>4637943.93</v>
      </c>
      <c r="O27" s="51">
        <v>1684500</v>
      </c>
      <c r="P27" s="51">
        <v>1684500</v>
      </c>
    </row>
    <row r="28" spans="1:16" ht="12.75">
      <c r="A28" s="48">
        <v>6</v>
      </c>
      <c r="B28" s="48">
        <v>11</v>
      </c>
      <c r="C28" s="48">
        <v>3</v>
      </c>
      <c r="D28" s="42">
        <v>2</v>
      </c>
      <c r="E28" s="49"/>
      <c r="F28" s="50" t="s">
        <v>86</v>
      </c>
      <c r="G28" s="60" t="s">
        <v>104</v>
      </c>
      <c r="H28" s="51">
        <v>16297562.21</v>
      </c>
      <c r="I28" s="51">
        <v>14970011.76</v>
      </c>
      <c r="J28" s="51">
        <v>7059594.25</v>
      </c>
      <c r="K28" s="51">
        <v>938361.28</v>
      </c>
      <c r="L28" s="51">
        <v>55000</v>
      </c>
      <c r="M28" s="51">
        <v>0</v>
      </c>
      <c r="N28" s="51">
        <v>6917056.23</v>
      </c>
      <c r="O28" s="51">
        <v>1327550.45</v>
      </c>
      <c r="P28" s="51">
        <v>1327550.45</v>
      </c>
    </row>
    <row r="29" spans="1:16" ht="12.75">
      <c r="A29" s="48">
        <v>6</v>
      </c>
      <c r="B29" s="48">
        <v>20</v>
      </c>
      <c r="C29" s="48">
        <v>1</v>
      </c>
      <c r="D29" s="42">
        <v>2</v>
      </c>
      <c r="E29" s="49"/>
      <c r="F29" s="50" t="s">
        <v>86</v>
      </c>
      <c r="G29" s="60" t="s">
        <v>104</v>
      </c>
      <c r="H29" s="51">
        <v>17784078.34</v>
      </c>
      <c r="I29" s="51">
        <v>10560463.34</v>
      </c>
      <c r="J29" s="51">
        <v>5899977.36</v>
      </c>
      <c r="K29" s="51">
        <v>126500</v>
      </c>
      <c r="L29" s="51">
        <v>40000</v>
      </c>
      <c r="M29" s="51">
        <v>0</v>
      </c>
      <c r="N29" s="51">
        <v>4493985.98</v>
      </c>
      <c r="O29" s="51">
        <v>7223615</v>
      </c>
      <c r="P29" s="51">
        <v>7223615</v>
      </c>
    </row>
    <row r="30" spans="1:16" ht="12.75">
      <c r="A30" s="48">
        <v>6</v>
      </c>
      <c r="B30" s="48">
        <v>2</v>
      </c>
      <c r="C30" s="48">
        <v>2</v>
      </c>
      <c r="D30" s="42">
        <v>2</v>
      </c>
      <c r="E30" s="49"/>
      <c r="F30" s="50" t="s">
        <v>86</v>
      </c>
      <c r="G30" s="60" t="s">
        <v>105</v>
      </c>
      <c r="H30" s="51">
        <v>10382628.44</v>
      </c>
      <c r="I30" s="51">
        <v>9135603.44</v>
      </c>
      <c r="J30" s="51">
        <v>4788827.44</v>
      </c>
      <c r="K30" s="51">
        <v>388100</v>
      </c>
      <c r="L30" s="51">
        <v>0</v>
      </c>
      <c r="M30" s="51">
        <v>0</v>
      </c>
      <c r="N30" s="51">
        <v>3958676</v>
      </c>
      <c r="O30" s="51">
        <v>1247025</v>
      </c>
      <c r="P30" s="51">
        <v>1247025</v>
      </c>
    </row>
    <row r="31" spans="1:16" ht="12.75">
      <c r="A31" s="48">
        <v>6</v>
      </c>
      <c r="B31" s="48">
        <v>14</v>
      </c>
      <c r="C31" s="48">
        <v>2</v>
      </c>
      <c r="D31" s="42">
        <v>2</v>
      </c>
      <c r="E31" s="49"/>
      <c r="F31" s="50" t="s">
        <v>86</v>
      </c>
      <c r="G31" s="60" t="s">
        <v>106</v>
      </c>
      <c r="H31" s="51">
        <v>14107843</v>
      </c>
      <c r="I31" s="51">
        <v>10960549</v>
      </c>
      <c r="J31" s="51">
        <v>5489203.3</v>
      </c>
      <c r="K31" s="51">
        <v>430703</v>
      </c>
      <c r="L31" s="51">
        <v>55000</v>
      </c>
      <c r="M31" s="51">
        <v>0</v>
      </c>
      <c r="N31" s="51">
        <v>4985642.7</v>
      </c>
      <c r="O31" s="51">
        <v>3147294</v>
      </c>
      <c r="P31" s="51">
        <v>3147294</v>
      </c>
    </row>
    <row r="32" spans="1:16" ht="12.75">
      <c r="A32" s="48">
        <v>6</v>
      </c>
      <c r="B32" s="48">
        <v>5</v>
      </c>
      <c r="C32" s="48">
        <v>1</v>
      </c>
      <c r="D32" s="42">
        <v>2</v>
      </c>
      <c r="E32" s="49"/>
      <c r="F32" s="50" t="s">
        <v>86</v>
      </c>
      <c r="G32" s="60" t="s">
        <v>107</v>
      </c>
      <c r="H32" s="51">
        <v>11400494.38</v>
      </c>
      <c r="I32" s="51">
        <v>8633040.47</v>
      </c>
      <c r="J32" s="51">
        <v>4654505.47</v>
      </c>
      <c r="K32" s="51">
        <v>319000</v>
      </c>
      <c r="L32" s="51">
        <v>145226</v>
      </c>
      <c r="M32" s="51">
        <v>0</v>
      </c>
      <c r="N32" s="51">
        <v>3514309</v>
      </c>
      <c r="O32" s="51">
        <v>2767453.91</v>
      </c>
      <c r="P32" s="51">
        <v>2767453.91</v>
      </c>
    </row>
    <row r="33" spans="1:16" ht="12.75">
      <c r="A33" s="48">
        <v>6</v>
      </c>
      <c r="B33" s="48">
        <v>18</v>
      </c>
      <c r="C33" s="48">
        <v>2</v>
      </c>
      <c r="D33" s="42">
        <v>2</v>
      </c>
      <c r="E33" s="49"/>
      <c r="F33" s="50" t="s">
        <v>86</v>
      </c>
      <c r="G33" s="60" t="s">
        <v>108</v>
      </c>
      <c r="H33" s="51">
        <v>13519514.61</v>
      </c>
      <c r="I33" s="51">
        <v>8805997.01</v>
      </c>
      <c r="J33" s="51">
        <v>4748729</v>
      </c>
      <c r="K33" s="51">
        <v>253500</v>
      </c>
      <c r="L33" s="51">
        <v>170000</v>
      </c>
      <c r="M33" s="51">
        <v>0</v>
      </c>
      <c r="N33" s="51">
        <v>3633768.01</v>
      </c>
      <c r="O33" s="51">
        <v>4713517.6</v>
      </c>
      <c r="P33" s="51">
        <v>4713517.6</v>
      </c>
    </row>
    <row r="34" spans="1:16" ht="12.75">
      <c r="A34" s="48">
        <v>6</v>
      </c>
      <c r="B34" s="48">
        <v>1</v>
      </c>
      <c r="C34" s="48">
        <v>3</v>
      </c>
      <c r="D34" s="42">
        <v>2</v>
      </c>
      <c r="E34" s="49"/>
      <c r="F34" s="50" t="s">
        <v>86</v>
      </c>
      <c r="G34" s="60" t="s">
        <v>109</v>
      </c>
      <c r="H34" s="51">
        <v>33913191</v>
      </c>
      <c r="I34" s="51">
        <v>31018686</v>
      </c>
      <c r="J34" s="51">
        <v>13864598</v>
      </c>
      <c r="K34" s="51">
        <v>3535647</v>
      </c>
      <c r="L34" s="51">
        <v>404950</v>
      </c>
      <c r="M34" s="51">
        <v>0</v>
      </c>
      <c r="N34" s="51">
        <v>13213491</v>
      </c>
      <c r="O34" s="51">
        <v>2894505</v>
      </c>
      <c r="P34" s="51">
        <v>2894505</v>
      </c>
    </row>
    <row r="35" spans="1:16" ht="12.75">
      <c r="A35" s="48">
        <v>6</v>
      </c>
      <c r="B35" s="48">
        <v>3</v>
      </c>
      <c r="C35" s="48">
        <v>2</v>
      </c>
      <c r="D35" s="42">
        <v>2</v>
      </c>
      <c r="E35" s="49"/>
      <c r="F35" s="50" t="s">
        <v>86</v>
      </c>
      <c r="G35" s="60" t="s">
        <v>110</v>
      </c>
      <c r="H35" s="51">
        <v>8519933.4</v>
      </c>
      <c r="I35" s="51">
        <v>7827152.6</v>
      </c>
      <c r="J35" s="51">
        <v>4075902.4</v>
      </c>
      <c r="K35" s="51">
        <v>292096.03</v>
      </c>
      <c r="L35" s="51">
        <v>90000</v>
      </c>
      <c r="M35" s="51">
        <v>0</v>
      </c>
      <c r="N35" s="51">
        <v>3369154.17</v>
      </c>
      <c r="O35" s="51">
        <v>692780.8</v>
      </c>
      <c r="P35" s="51">
        <v>692780.8</v>
      </c>
    </row>
    <row r="36" spans="1:16" ht="12.75">
      <c r="A36" s="48">
        <v>6</v>
      </c>
      <c r="B36" s="48">
        <v>2</v>
      </c>
      <c r="C36" s="48">
        <v>3</v>
      </c>
      <c r="D36" s="42">
        <v>2</v>
      </c>
      <c r="E36" s="49"/>
      <c r="F36" s="50" t="s">
        <v>86</v>
      </c>
      <c r="G36" s="60" t="s">
        <v>87</v>
      </c>
      <c r="H36" s="51">
        <v>67266404.25</v>
      </c>
      <c r="I36" s="51">
        <v>32469783.84</v>
      </c>
      <c r="J36" s="51">
        <v>11319995.36</v>
      </c>
      <c r="K36" s="51">
        <v>4473587</v>
      </c>
      <c r="L36" s="51">
        <v>500000</v>
      </c>
      <c r="M36" s="51">
        <v>0</v>
      </c>
      <c r="N36" s="51">
        <v>16176201.48</v>
      </c>
      <c r="O36" s="51">
        <v>34796620.41</v>
      </c>
      <c r="P36" s="51">
        <v>34796620.41</v>
      </c>
    </row>
    <row r="37" spans="1:16" ht="12.75">
      <c r="A37" s="48">
        <v>6</v>
      </c>
      <c r="B37" s="48">
        <v>2</v>
      </c>
      <c r="C37" s="48">
        <v>4</v>
      </c>
      <c r="D37" s="42">
        <v>2</v>
      </c>
      <c r="E37" s="49"/>
      <c r="F37" s="50" t="s">
        <v>86</v>
      </c>
      <c r="G37" s="60" t="s">
        <v>111</v>
      </c>
      <c r="H37" s="51">
        <v>19377645.22</v>
      </c>
      <c r="I37" s="51">
        <v>10088206.22</v>
      </c>
      <c r="J37" s="51">
        <v>4816445</v>
      </c>
      <c r="K37" s="51">
        <v>751800</v>
      </c>
      <c r="L37" s="51">
        <v>220000</v>
      </c>
      <c r="M37" s="51">
        <v>0</v>
      </c>
      <c r="N37" s="51">
        <v>4299961.22</v>
      </c>
      <c r="O37" s="51">
        <v>9289439</v>
      </c>
      <c r="P37" s="51">
        <v>9289439</v>
      </c>
    </row>
    <row r="38" spans="1:16" ht="12.75">
      <c r="A38" s="48">
        <v>6</v>
      </c>
      <c r="B38" s="48">
        <v>15</v>
      </c>
      <c r="C38" s="48">
        <v>2</v>
      </c>
      <c r="D38" s="42">
        <v>2</v>
      </c>
      <c r="E38" s="49"/>
      <c r="F38" s="50" t="s">
        <v>86</v>
      </c>
      <c r="G38" s="60" t="s">
        <v>112</v>
      </c>
      <c r="H38" s="51">
        <v>18734986</v>
      </c>
      <c r="I38" s="51">
        <v>15924915</v>
      </c>
      <c r="J38" s="51">
        <v>6818215</v>
      </c>
      <c r="K38" s="51">
        <v>1685500</v>
      </c>
      <c r="L38" s="51">
        <v>260000</v>
      </c>
      <c r="M38" s="51">
        <v>24256</v>
      </c>
      <c r="N38" s="51">
        <v>7136944</v>
      </c>
      <c r="O38" s="51">
        <v>2810071</v>
      </c>
      <c r="P38" s="51">
        <v>2810071</v>
      </c>
    </row>
    <row r="39" spans="1:16" ht="12.75">
      <c r="A39" s="48">
        <v>6</v>
      </c>
      <c r="B39" s="48">
        <v>9</v>
      </c>
      <c r="C39" s="48">
        <v>2</v>
      </c>
      <c r="D39" s="42">
        <v>2</v>
      </c>
      <c r="E39" s="49"/>
      <c r="F39" s="50" t="s">
        <v>86</v>
      </c>
      <c r="G39" s="60" t="s">
        <v>113</v>
      </c>
      <c r="H39" s="51">
        <v>9760746</v>
      </c>
      <c r="I39" s="51">
        <v>8239246</v>
      </c>
      <c r="J39" s="51">
        <v>4528644</v>
      </c>
      <c r="K39" s="51">
        <v>185000</v>
      </c>
      <c r="L39" s="51">
        <v>125000</v>
      </c>
      <c r="M39" s="51">
        <v>0</v>
      </c>
      <c r="N39" s="51">
        <v>3400602</v>
      </c>
      <c r="O39" s="51">
        <v>1521500</v>
      </c>
      <c r="P39" s="51">
        <v>1521500</v>
      </c>
    </row>
    <row r="40" spans="1:16" ht="12.75">
      <c r="A40" s="48">
        <v>6</v>
      </c>
      <c r="B40" s="48">
        <v>3</v>
      </c>
      <c r="C40" s="48">
        <v>3</v>
      </c>
      <c r="D40" s="42">
        <v>2</v>
      </c>
      <c r="E40" s="49"/>
      <c r="F40" s="50" t="s">
        <v>86</v>
      </c>
      <c r="G40" s="60" t="s">
        <v>114</v>
      </c>
      <c r="H40" s="51">
        <v>41311686</v>
      </c>
      <c r="I40" s="51">
        <v>31175386</v>
      </c>
      <c r="J40" s="51">
        <v>16725357</v>
      </c>
      <c r="K40" s="51">
        <v>1061900</v>
      </c>
      <c r="L40" s="51">
        <v>600000</v>
      </c>
      <c r="M40" s="51">
        <v>0</v>
      </c>
      <c r="N40" s="51">
        <v>12788129</v>
      </c>
      <c r="O40" s="51">
        <v>10136300</v>
      </c>
      <c r="P40" s="51">
        <v>10136300</v>
      </c>
    </row>
    <row r="41" spans="1:16" ht="12.75">
      <c r="A41" s="48">
        <v>6</v>
      </c>
      <c r="B41" s="48">
        <v>12</v>
      </c>
      <c r="C41" s="48">
        <v>1</v>
      </c>
      <c r="D41" s="42">
        <v>2</v>
      </c>
      <c r="E41" s="49"/>
      <c r="F41" s="50" t="s">
        <v>86</v>
      </c>
      <c r="G41" s="60" t="s">
        <v>115</v>
      </c>
      <c r="H41" s="51">
        <v>21046473</v>
      </c>
      <c r="I41" s="51">
        <v>18253522</v>
      </c>
      <c r="J41" s="51">
        <v>9046556</v>
      </c>
      <c r="K41" s="51">
        <v>477850</v>
      </c>
      <c r="L41" s="51">
        <v>50000</v>
      </c>
      <c r="M41" s="51">
        <v>0</v>
      </c>
      <c r="N41" s="51">
        <v>8679116</v>
      </c>
      <c r="O41" s="51">
        <v>2792951</v>
      </c>
      <c r="P41" s="51">
        <v>2792951</v>
      </c>
    </row>
    <row r="42" spans="1:16" ht="12.75">
      <c r="A42" s="48">
        <v>6</v>
      </c>
      <c r="B42" s="48">
        <v>5</v>
      </c>
      <c r="C42" s="48">
        <v>2</v>
      </c>
      <c r="D42" s="42">
        <v>2</v>
      </c>
      <c r="E42" s="49"/>
      <c r="F42" s="50" t="s">
        <v>86</v>
      </c>
      <c r="G42" s="60" t="s">
        <v>116</v>
      </c>
      <c r="H42" s="51">
        <v>7967338</v>
      </c>
      <c r="I42" s="51">
        <v>6512891</v>
      </c>
      <c r="J42" s="51">
        <v>3724182</v>
      </c>
      <c r="K42" s="51">
        <v>70000</v>
      </c>
      <c r="L42" s="51">
        <v>45000</v>
      </c>
      <c r="M42" s="51">
        <v>0</v>
      </c>
      <c r="N42" s="51">
        <v>2673709</v>
      </c>
      <c r="O42" s="51">
        <v>1454447</v>
      </c>
      <c r="P42" s="51">
        <v>1454447</v>
      </c>
    </row>
    <row r="43" spans="1:16" ht="12.75">
      <c r="A43" s="48">
        <v>6</v>
      </c>
      <c r="B43" s="48">
        <v>10</v>
      </c>
      <c r="C43" s="48">
        <v>1</v>
      </c>
      <c r="D43" s="42">
        <v>2</v>
      </c>
      <c r="E43" s="49"/>
      <c r="F43" s="50" t="s">
        <v>86</v>
      </c>
      <c r="G43" s="60" t="s">
        <v>117</v>
      </c>
      <c r="H43" s="51">
        <v>32057918</v>
      </c>
      <c r="I43" s="51">
        <v>23010448</v>
      </c>
      <c r="J43" s="51">
        <v>12119498</v>
      </c>
      <c r="K43" s="51">
        <v>618170.9</v>
      </c>
      <c r="L43" s="51">
        <v>229710</v>
      </c>
      <c r="M43" s="51">
        <v>0</v>
      </c>
      <c r="N43" s="51">
        <v>10043069.1</v>
      </c>
      <c r="O43" s="51">
        <v>9047470</v>
      </c>
      <c r="P43" s="51">
        <v>9047470</v>
      </c>
    </row>
    <row r="44" spans="1:16" ht="12.75">
      <c r="A44" s="48">
        <v>6</v>
      </c>
      <c r="B44" s="48">
        <v>15</v>
      </c>
      <c r="C44" s="48">
        <v>3</v>
      </c>
      <c r="D44" s="42">
        <v>2</v>
      </c>
      <c r="E44" s="49"/>
      <c r="F44" s="50" t="s">
        <v>86</v>
      </c>
      <c r="G44" s="60" t="s">
        <v>118</v>
      </c>
      <c r="H44" s="51">
        <v>13440692</v>
      </c>
      <c r="I44" s="51">
        <v>11951841</v>
      </c>
      <c r="J44" s="51">
        <v>7165996</v>
      </c>
      <c r="K44" s="51">
        <v>133100</v>
      </c>
      <c r="L44" s="51">
        <v>100745</v>
      </c>
      <c r="M44" s="51">
        <v>13255</v>
      </c>
      <c r="N44" s="51">
        <v>4538745</v>
      </c>
      <c r="O44" s="51">
        <v>1488851</v>
      </c>
      <c r="P44" s="51">
        <v>1488851</v>
      </c>
    </row>
    <row r="45" spans="1:16" ht="12.75">
      <c r="A45" s="48">
        <v>6</v>
      </c>
      <c r="B45" s="48">
        <v>13</v>
      </c>
      <c r="C45" s="48">
        <v>1</v>
      </c>
      <c r="D45" s="42">
        <v>2</v>
      </c>
      <c r="E45" s="49"/>
      <c r="F45" s="50" t="s">
        <v>86</v>
      </c>
      <c r="G45" s="60" t="s">
        <v>119</v>
      </c>
      <c r="H45" s="51">
        <v>15428152.13</v>
      </c>
      <c r="I45" s="51">
        <v>11825177.75</v>
      </c>
      <c r="J45" s="51">
        <v>5171394.48</v>
      </c>
      <c r="K45" s="51">
        <v>285148.5</v>
      </c>
      <c r="L45" s="51">
        <v>20000</v>
      </c>
      <c r="M45" s="51">
        <v>0</v>
      </c>
      <c r="N45" s="51">
        <v>6348634.77</v>
      </c>
      <c r="O45" s="51">
        <v>3602974.38</v>
      </c>
      <c r="P45" s="51">
        <v>3602974.38</v>
      </c>
    </row>
    <row r="46" spans="1:16" ht="12.75">
      <c r="A46" s="48">
        <v>6</v>
      </c>
      <c r="B46" s="48">
        <v>4</v>
      </c>
      <c r="C46" s="48">
        <v>2</v>
      </c>
      <c r="D46" s="42">
        <v>2</v>
      </c>
      <c r="E46" s="49"/>
      <c r="F46" s="50" t="s">
        <v>86</v>
      </c>
      <c r="G46" s="60" t="s">
        <v>120</v>
      </c>
      <c r="H46" s="51">
        <v>21420635.01</v>
      </c>
      <c r="I46" s="51">
        <v>13693670.01</v>
      </c>
      <c r="J46" s="51">
        <v>5483767</v>
      </c>
      <c r="K46" s="51">
        <v>1239276</v>
      </c>
      <c r="L46" s="51">
        <v>130000</v>
      </c>
      <c r="M46" s="51">
        <v>0</v>
      </c>
      <c r="N46" s="51">
        <v>6840627.01</v>
      </c>
      <c r="O46" s="51">
        <v>7726965</v>
      </c>
      <c r="P46" s="51">
        <v>7726965</v>
      </c>
    </row>
    <row r="47" spans="1:16" ht="12.75">
      <c r="A47" s="48">
        <v>6</v>
      </c>
      <c r="B47" s="48">
        <v>3</v>
      </c>
      <c r="C47" s="48">
        <v>4</v>
      </c>
      <c r="D47" s="42">
        <v>2</v>
      </c>
      <c r="E47" s="49"/>
      <c r="F47" s="50" t="s">
        <v>86</v>
      </c>
      <c r="G47" s="60" t="s">
        <v>121</v>
      </c>
      <c r="H47" s="51">
        <v>20611328.47</v>
      </c>
      <c r="I47" s="51">
        <v>17659634.5</v>
      </c>
      <c r="J47" s="51">
        <v>7806233.29</v>
      </c>
      <c r="K47" s="51">
        <v>563321</v>
      </c>
      <c r="L47" s="51">
        <v>369000</v>
      </c>
      <c r="M47" s="51">
        <v>0</v>
      </c>
      <c r="N47" s="51">
        <v>8921080.21</v>
      </c>
      <c r="O47" s="51">
        <v>2951693.97</v>
      </c>
      <c r="P47" s="51">
        <v>2951693.97</v>
      </c>
    </row>
    <row r="48" spans="1:16" ht="12.75">
      <c r="A48" s="48">
        <v>6</v>
      </c>
      <c r="B48" s="48">
        <v>1</v>
      </c>
      <c r="C48" s="48">
        <v>4</v>
      </c>
      <c r="D48" s="42">
        <v>2</v>
      </c>
      <c r="E48" s="49"/>
      <c r="F48" s="50" t="s">
        <v>86</v>
      </c>
      <c r="G48" s="60" t="s">
        <v>122</v>
      </c>
      <c r="H48" s="51">
        <v>17743467</v>
      </c>
      <c r="I48" s="51">
        <v>15069276.89</v>
      </c>
      <c r="J48" s="51">
        <v>7846192.18</v>
      </c>
      <c r="K48" s="51">
        <v>878229.94</v>
      </c>
      <c r="L48" s="51">
        <v>210000</v>
      </c>
      <c r="M48" s="51">
        <v>0</v>
      </c>
      <c r="N48" s="51">
        <v>6134854.77</v>
      </c>
      <c r="O48" s="51">
        <v>2674190.11</v>
      </c>
      <c r="P48" s="51">
        <v>2674190.11</v>
      </c>
    </row>
    <row r="49" spans="1:16" ht="12.75">
      <c r="A49" s="48">
        <v>6</v>
      </c>
      <c r="B49" s="48">
        <v>3</v>
      </c>
      <c r="C49" s="48">
        <v>5</v>
      </c>
      <c r="D49" s="42">
        <v>2</v>
      </c>
      <c r="E49" s="49"/>
      <c r="F49" s="50" t="s">
        <v>86</v>
      </c>
      <c r="G49" s="60" t="s">
        <v>123</v>
      </c>
      <c r="H49" s="51">
        <v>6936590.8</v>
      </c>
      <c r="I49" s="51">
        <v>6531276.03</v>
      </c>
      <c r="J49" s="51">
        <v>3095117.01</v>
      </c>
      <c r="K49" s="51">
        <v>333167</v>
      </c>
      <c r="L49" s="51">
        <v>140000</v>
      </c>
      <c r="M49" s="51">
        <v>8244</v>
      </c>
      <c r="N49" s="51">
        <v>2954748.02</v>
      </c>
      <c r="O49" s="51">
        <v>405314.77</v>
      </c>
      <c r="P49" s="51">
        <v>405314.77</v>
      </c>
    </row>
    <row r="50" spans="1:16" ht="12.75">
      <c r="A50" s="48">
        <v>6</v>
      </c>
      <c r="B50" s="48">
        <v>7</v>
      </c>
      <c r="C50" s="48">
        <v>3</v>
      </c>
      <c r="D50" s="42">
        <v>2</v>
      </c>
      <c r="E50" s="49"/>
      <c r="F50" s="50" t="s">
        <v>86</v>
      </c>
      <c r="G50" s="60" t="s">
        <v>124</v>
      </c>
      <c r="H50" s="51">
        <v>11818412</v>
      </c>
      <c r="I50" s="51">
        <v>10408032</v>
      </c>
      <c r="J50" s="51">
        <v>4945019</v>
      </c>
      <c r="K50" s="51">
        <v>1541783</v>
      </c>
      <c r="L50" s="51">
        <v>55000</v>
      </c>
      <c r="M50" s="51">
        <v>0</v>
      </c>
      <c r="N50" s="51">
        <v>3866230</v>
      </c>
      <c r="O50" s="51">
        <v>1410380</v>
      </c>
      <c r="P50" s="51">
        <v>1410380</v>
      </c>
    </row>
    <row r="51" spans="1:16" ht="12.75">
      <c r="A51" s="48">
        <v>6</v>
      </c>
      <c r="B51" s="48">
        <v>5</v>
      </c>
      <c r="C51" s="48">
        <v>3</v>
      </c>
      <c r="D51" s="42">
        <v>2</v>
      </c>
      <c r="E51" s="49"/>
      <c r="F51" s="50" t="s">
        <v>86</v>
      </c>
      <c r="G51" s="60" t="s">
        <v>125</v>
      </c>
      <c r="H51" s="51">
        <v>18320565.63</v>
      </c>
      <c r="I51" s="51">
        <v>14826049.63</v>
      </c>
      <c r="J51" s="51">
        <v>8108593.43</v>
      </c>
      <c r="K51" s="51">
        <v>383765.6</v>
      </c>
      <c r="L51" s="51">
        <v>70000</v>
      </c>
      <c r="M51" s="51">
        <v>0</v>
      </c>
      <c r="N51" s="51">
        <v>6263690.6</v>
      </c>
      <c r="O51" s="51">
        <v>3494516</v>
      </c>
      <c r="P51" s="51">
        <v>3494516</v>
      </c>
    </row>
    <row r="52" spans="1:16" ht="12.75">
      <c r="A52" s="48">
        <v>6</v>
      </c>
      <c r="B52" s="48">
        <v>6</v>
      </c>
      <c r="C52" s="48">
        <v>2</v>
      </c>
      <c r="D52" s="42">
        <v>2</v>
      </c>
      <c r="E52" s="49"/>
      <c r="F52" s="50" t="s">
        <v>86</v>
      </c>
      <c r="G52" s="60" t="s">
        <v>126</v>
      </c>
      <c r="H52" s="51">
        <v>14344049.71</v>
      </c>
      <c r="I52" s="51">
        <v>12219232.71</v>
      </c>
      <c r="J52" s="51">
        <v>6126598.3</v>
      </c>
      <c r="K52" s="51">
        <v>464412</v>
      </c>
      <c r="L52" s="51">
        <v>77000</v>
      </c>
      <c r="M52" s="51">
        <v>0</v>
      </c>
      <c r="N52" s="51">
        <v>5551222.41</v>
      </c>
      <c r="O52" s="51">
        <v>2124817</v>
      </c>
      <c r="P52" s="51">
        <v>2124817</v>
      </c>
    </row>
    <row r="53" spans="1:16" ht="12.75">
      <c r="A53" s="48">
        <v>6</v>
      </c>
      <c r="B53" s="48">
        <v>8</v>
      </c>
      <c r="C53" s="48">
        <v>3</v>
      </c>
      <c r="D53" s="42">
        <v>2</v>
      </c>
      <c r="E53" s="49"/>
      <c r="F53" s="50" t="s">
        <v>86</v>
      </c>
      <c r="G53" s="60" t="s">
        <v>127</v>
      </c>
      <c r="H53" s="51">
        <v>25642563</v>
      </c>
      <c r="I53" s="51">
        <v>15644118</v>
      </c>
      <c r="J53" s="51">
        <v>7295866</v>
      </c>
      <c r="K53" s="51">
        <v>1464890</v>
      </c>
      <c r="L53" s="51">
        <v>227000</v>
      </c>
      <c r="M53" s="51">
        <v>0</v>
      </c>
      <c r="N53" s="51">
        <v>6656362</v>
      </c>
      <c r="O53" s="51">
        <v>9998445</v>
      </c>
      <c r="P53" s="51">
        <v>9998445</v>
      </c>
    </row>
    <row r="54" spans="1:16" ht="12.75">
      <c r="A54" s="48">
        <v>6</v>
      </c>
      <c r="B54" s="48">
        <v>9</v>
      </c>
      <c r="C54" s="48">
        <v>4</v>
      </c>
      <c r="D54" s="42">
        <v>2</v>
      </c>
      <c r="E54" s="49"/>
      <c r="F54" s="50" t="s">
        <v>86</v>
      </c>
      <c r="G54" s="60" t="s">
        <v>128</v>
      </c>
      <c r="H54" s="51">
        <v>26689975.8</v>
      </c>
      <c r="I54" s="51">
        <v>19493951.8</v>
      </c>
      <c r="J54" s="51">
        <v>9096170.8</v>
      </c>
      <c r="K54" s="51">
        <v>1951521</v>
      </c>
      <c r="L54" s="51">
        <v>10000</v>
      </c>
      <c r="M54" s="51">
        <v>0</v>
      </c>
      <c r="N54" s="51">
        <v>8436260</v>
      </c>
      <c r="O54" s="51">
        <v>7196024</v>
      </c>
      <c r="P54" s="51">
        <v>7196024</v>
      </c>
    </row>
    <row r="55" spans="1:16" ht="12.75">
      <c r="A55" s="48">
        <v>6</v>
      </c>
      <c r="B55" s="48">
        <v>9</v>
      </c>
      <c r="C55" s="48">
        <v>5</v>
      </c>
      <c r="D55" s="42">
        <v>2</v>
      </c>
      <c r="E55" s="49"/>
      <c r="F55" s="50" t="s">
        <v>86</v>
      </c>
      <c r="G55" s="60" t="s">
        <v>129</v>
      </c>
      <c r="H55" s="51">
        <v>37851107</v>
      </c>
      <c r="I55" s="51">
        <v>21705321</v>
      </c>
      <c r="J55" s="51">
        <v>9991263</v>
      </c>
      <c r="K55" s="51">
        <v>2692926</v>
      </c>
      <c r="L55" s="51">
        <v>570000</v>
      </c>
      <c r="M55" s="51">
        <v>0</v>
      </c>
      <c r="N55" s="51">
        <v>8451132</v>
      </c>
      <c r="O55" s="51">
        <v>16145786</v>
      </c>
      <c r="P55" s="51">
        <v>16145786</v>
      </c>
    </row>
    <row r="56" spans="1:16" ht="12.75">
      <c r="A56" s="48">
        <v>6</v>
      </c>
      <c r="B56" s="48">
        <v>5</v>
      </c>
      <c r="C56" s="48">
        <v>4</v>
      </c>
      <c r="D56" s="42">
        <v>2</v>
      </c>
      <c r="E56" s="49"/>
      <c r="F56" s="50" t="s">
        <v>86</v>
      </c>
      <c r="G56" s="60" t="s">
        <v>130</v>
      </c>
      <c r="H56" s="51">
        <v>22427733.3</v>
      </c>
      <c r="I56" s="51">
        <v>14487975.3</v>
      </c>
      <c r="J56" s="51">
        <v>7060849.14</v>
      </c>
      <c r="K56" s="51">
        <v>603957</v>
      </c>
      <c r="L56" s="51">
        <v>320000</v>
      </c>
      <c r="M56" s="51">
        <v>0</v>
      </c>
      <c r="N56" s="51">
        <v>6503169.16</v>
      </c>
      <c r="O56" s="51">
        <v>7939758</v>
      </c>
      <c r="P56" s="51">
        <v>7939758</v>
      </c>
    </row>
    <row r="57" spans="1:16" ht="12.75">
      <c r="A57" s="48">
        <v>6</v>
      </c>
      <c r="B57" s="48">
        <v>2</v>
      </c>
      <c r="C57" s="48">
        <v>6</v>
      </c>
      <c r="D57" s="42">
        <v>2</v>
      </c>
      <c r="E57" s="49"/>
      <c r="F57" s="50" t="s">
        <v>86</v>
      </c>
      <c r="G57" s="60" t="s">
        <v>131</v>
      </c>
      <c r="H57" s="51">
        <v>11783632</v>
      </c>
      <c r="I57" s="51">
        <v>9842282</v>
      </c>
      <c r="J57" s="51">
        <v>5049175.33</v>
      </c>
      <c r="K57" s="51">
        <v>525407</v>
      </c>
      <c r="L57" s="51">
        <v>90000</v>
      </c>
      <c r="M57" s="51">
        <v>0</v>
      </c>
      <c r="N57" s="51">
        <v>4177699.67</v>
      </c>
      <c r="O57" s="51">
        <v>1941350</v>
      </c>
      <c r="P57" s="51">
        <v>1941350</v>
      </c>
    </row>
    <row r="58" spans="1:16" ht="12.75">
      <c r="A58" s="48">
        <v>6</v>
      </c>
      <c r="B58" s="48">
        <v>6</v>
      </c>
      <c r="C58" s="48">
        <v>3</v>
      </c>
      <c r="D58" s="42">
        <v>2</v>
      </c>
      <c r="E58" s="49"/>
      <c r="F58" s="50" t="s">
        <v>86</v>
      </c>
      <c r="G58" s="60" t="s">
        <v>132</v>
      </c>
      <c r="H58" s="51">
        <v>15093807</v>
      </c>
      <c r="I58" s="51">
        <v>7849880</v>
      </c>
      <c r="J58" s="51">
        <v>4068652.36</v>
      </c>
      <c r="K58" s="51">
        <v>127666.66</v>
      </c>
      <c r="L58" s="51">
        <v>30000</v>
      </c>
      <c r="M58" s="51">
        <v>21328.25</v>
      </c>
      <c r="N58" s="51">
        <v>3602232.73</v>
      </c>
      <c r="O58" s="51">
        <v>7243927</v>
      </c>
      <c r="P58" s="51">
        <v>7243927</v>
      </c>
    </row>
    <row r="59" spans="1:16" ht="12.75">
      <c r="A59" s="48">
        <v>6</v>
      </c>
      <c r="B59" s="48">
        <v>7</v>
      </c>
      <c r="C59" s="48">
        <v>4</v>
      </c>
      <c r="D59" s="42">
        <v>2</v>
      </c>
      <c r="E59" s="49"/>
      <c r="F59" s="50" t="s">
        <v>86</v>
      </c>
      <c r="G59" s="60" t="s">
        <v>133</v>
      </c>
      <c r="H59" s="51">
        <v>18767398.88</v>
      </c>
      <c r="I59" s="51">
        <v>17987349.7</v>
      </c>
      <c r="J59" s="51">
        <v>8862040.76</v>
      </c>
      <c r="K59" s="51">
        <v>938400</v>
      </c>
      <c r="L59" s="51">
        <v>200000</v>
      </c>
      <c r="M59" s="51">
        <v>0</v>
      </c>
      <c r="N59" s="51">
        <v>7986908.94</v>
      </c>
      <c r="O59" s="51">
        <v>780049.18</v>
      </c>
      <c r="P59" s="51">
        <v>780049.18</v>
      </c>
    </row>
    <row r="60" spans="1:16" ht="12.75">
      <c r="A60" s="48">
        <v>6</v>
      </c>
      <c r="B60" s="48">
        <v>20</v>
      </c>
      <c r="C60" s="48">
        <v>2</v>
      </c>
      <c r="D60" s="42">
        <v>2</v>
      </c>
      <c r="E60" s="49"/>
      <c r="F60" s="50" t="s">
        <v>86</v>
      </c>
      <c r="G60" s="60" t="s">
        <v>134</v>
      </c>
      <c r="H60" s="51">
        <v>11150487.51</v>
      </c>
      <c r="I60" s="51">
        <v>10564357.51</v>
      </c>
      <c r="J60" s="51">
        <v>5586293.48</v>
      </c>
      <c r="K60" s="51">
        <v>392160</v>
      </c>
      <c r="L60" s="51">
        <v>61000</v>
      </c>
      <c r="M60" s="51">
        <v>0</v>
      </c>
      <c r="N60" s="51">
        <v>4524904.03</v>
      </c>
      <c r="O60" s="51">
        <v>586130</v>
      </c>
      <c r="P60" s="51">
        <v>586130</v>
      </c>
    </row>
    <row r="61" spans="1:16" ht="12.75">
      <c r="A61" s="48">
        <v>6</v>
      </c>
      <c r="B61" s="48">
        <v>19</v>
      </c>
      <c r="C61" s="48">
        <v>2</v>
      </c>
      <c r="D61" s="42">
        <v>2</v>
      </c>
      <c r="E61" s="49"/>
      <c r="F61" s="50" t="s">
        <v>86</v>
      </c>
      <c r="G61" s="60" t="s">
        <v>135</v>
      </c>
      <c r="H61" s="51">
        <v>10956637.18</v>
      </c>
      <c r="I61" s="51">
        <v>7167767.23</v>
      </c>
      <c r="J61" s="51">
        <v>1582812.4</v>
      </c>
      <c r="K61" s="51">
        <v>2107833.54</v>
      </c>
      <c r="L61" s="51">
        <v>180000</v>
      </c>
      <c r="M61" s="51">
        <v>175772.59</v>
      </c>
      <c r="N61" s="51">
        <v>3121348.7</v>
      </c>
      <c r="O61" s="51">
        <v>3788869.95</v>
      </c>
      <c r="P61" s="51">
        <v>3788869.95</v>
      </c>
    </row>
    <row r="62" spans="1:16" ht="12.75">
      <c r="A62" s="48">
        <v>6</v>
      </c>
      <c r="B62" s="48">
        <v>19</v>
      </c>
      <c r="C62" s="48">
        <v>3</v>
      </c>
      <c r="D62" s="42">
        <v>2</v>
      </c>
      <c r="E62" s="49"/>
      <c r="F62" s="50" t="s">
        <v>86</v>
      </c>
      <c r="G62" s="60" t="s">
        <v>136</v>
      </c>
      <c r="H62" s="51">
        <v>10890719.84</v>
      </c>
      <c r="I62" s="51">
        <v>10044920</v>
      </c>
      <c r="J62" s="51">
        <v>4993663</v>
      </c>
      <c r="K62" s="51">
        <v>539409</v>
      </c>
      <c r="L62" s="51">
        <v>180120.6</v>
      </c>
      <c r="M62" s="51">
        <v>20000</v>
      </c>
      <c r="N62" s="51">
        <v>4311727.4</v>
      </c>
      <c r="O62" s="51">
        <v>845799.84</v>
      </c>
      <c r="P62" s="51">
        <v>845799.84</v>
      </c>
    </row>
    <row r="63" spans="1:16" ht="12.75">
      <c r="A63" s="48">
        <v>6</v>
      </c>
      <c r="B63" s="48">
        <v>4</v>
      </c>
      <c r="C63" s="48">
        <v>3</v>
      </c>
      <c r="D63" s="42">
        <v>2</v>
      </c>
      <c r="E63" s="49"/>
      <c r="F63" s="50" t="s">
        <v>86</v>
      </c>
      <c r="G63" s="60" t="s">
        <v>137</v>
      </c>
      <c r="H63" s="51">
        <v>16537998</v>
      </c>
      <c r="I63" s="51">
        <v>13598624.52</v>
      </c>
      <c r="J63" s="51">
        <v>6819145.9</v>
      </c>
      <c r="K63" s="51">
        <v>880324</v>
      </c>
      <c r="L63" s="51">
        <v>163025</v>
      </c>
      <c r="M63" s="51">
        <v>0</v>
      </c>
      <c r="N63" s="51">
        <v>5736129.62</v>
      </c>
      <c r="O63" s="51">
        <v>2939373.48</v>
      </c>
      <c r="P63" s="51">
        <v>2939373.48</v>
      </c>
    </row>
    <row r="64" spans="1:16" ht="12.75">
      <c r="A64" s="48">
        <v>6</v>
      </c>
      <c r="B64" s="48">
        <v>4</v>
      </c>
      <c r="C64" s="48">
        <v>4</v>
      </c>
      <c r="D64" s="42">
        <v>2</v>
      </c>
      <c r="E64" s="49"/>
      <c r="F64" s="50" t="s">
        <v>86</v>
      </c>
      <c r="G64" s="60" t="s">
        <v>89</v>
      </c>
      <c r="H64" s="51">
        <v>32648105</v>
      </c>
      <c r="I64" s="51">
        <v>26047729</v>
      </c>
      <c r="J64" s="51">
        <v>10280434</v>
      </c>
      <c r="K64" s="51">
        <v>2930903</v>
      </c>
      <c r="L64" s="51">
        <v>80000</v>
      </c>
      <c r="M64" s="51">
        <v>0</v>
      </c>
      <c r="N64" s="51">
        <v>12756392</v>
      </c>
      <c r="O64" s="51">
        <v>6600376</v>
      </c>
      <c r="P64" s="51">
        <v>6600376</v>
      </c>
    </row>
    <row r="65" spans="1:16" ht="12.75">
      <c r="A65" s="48">
        <v>6</v>
      </c>
      <c r="B65" s="48">
        <v>6</v>
      </c>
      <c r="C65" s="48">
        <v>4</v>
      </c>
      <c r="D65" s="42">
        <v>2</v>
      </c>
      <c r="E65" s="49"/>
      <c r="F65" s="50" t="s">
        <v>86</v>
      </c>
      <c r="G65" s="60" t="s">
        <v>138</v>
      </c>
      <c r="H65" s="51">
        <v>24887382.05</v>
      </c>
      <c r="I65" s="51">
        <v>18795544.94</v>
      </c>
      <c r="J65" s="51">
        <v>7921669.77</v>
      </c>
      <c r="K65" s="51">
        <v>3111187</v>
      </c>
      <c r="L65" s="51">
        <v>481200</v>
      </c>
      <c r="M65" s="51">
        <v>0</v>
      </c>
      <c r="N65" s="51">
        <v>7281488.17</v>
      </c>
      <c r="O65" s="51">
        <v>6091837.11</v>
      </c>
      <c r="P65" s="51">
        <v>6091837.11</v>
      </c>
    </row>
    <row r="66" spans="1:16" ht="12.75">
      <c r="A66" s="48">
        <v>6</v>
      </c>
      <c r="B66" s="48">
        <v>9</v>
      </c>
      <c r="C66" s="48">
        <v>6</v>
      </c>
      <c r="D66" s="42">
        <v>2</v>
      </c>
      <c r="E66" s="49"/>
      <c r="F66" s="50" t="s">
        <v>86</v>
      </c>
      <c r="G66" s="60" t="s">
        <v>139</v>
      </c>
      <c r="H66" s="51">
        <v>25569014.58</v>
      </c>
      <c r="I66" s="51">
        <v>18050429.3</v>
      </c>
      <c r="J66" s="51">
        <v>9541579</v>
      </c>
      <c r="K66" s="51">
        <v>560000</v>
      </c>
      <c r="L66" s="51">
        <v>180000</v>
      </c>
      <c r="M66" s="51">
        <v>0</v>
      </c>
      <c r="N66" s="51">
        <v>7768850.3</v>
      </c>
      <c r="O66" s="51">
        <v>7518585.28</v>
      </c>
      <c r="P66" s="51">
        <v>7518585.28</v>
      </c>
    </row>
    <row r="67" spans="1:16" ht="12.75">
      <c r="A67" s="48">
        <v>6</v>
      </c>
      <c r="B67" s="48">
        <v>13</v>
      </c>
      <c r="C67" s="48">
        <v>2</v>
      </c>
      <c r="D67" s="42">
        <v>2</v>
      </c>
      <c r="E67" s="49"/>
      <c r="F67" s="50" t="s">
        <v>86</v>
      </c>
      <c r="G67" s="60" t="s">
        <v>140</v>
      </c>
      <c r="H67" s="51">
        <v>19730714</v>
      </c>
      <c r="I67" s="51">
        <v>11248757</v>
      </c>
      <c r="J67" s="51">
        <v>5362233</v>
      </c>
      <c r="K67" s="51">
        <v>731905</v>
      </c>
      <c r="L67" s="51">
        <v>317000</v>
      </c>
      <c r="M67" s="51">
        <v>0</v>
      </c>
      <c r="N67" s="51">
        <v>4837619</v>
      </c>
      <c r="O67" s="51">
        <v>8481957</v>
      </c>
      <c r="P67" s="51">
        <v>8481957</v>
      </c>
    </row>
    <row r="68" spans="1:16" ht="12.75">
      <c r="A68" s="48">
        <v>6</v>
      </c>
      <c r="B68" s="48">
        <v>14</v>
      </c>
      <c r="C68" s="48">
        <v>3</v>
      </c>
      <c r="D68" s="42">
        <v>2</v>
      </c>
      <c r="E68" s="49"/>
      <c r="F68" s="50" t="s">
        <v>86</v>
      </c>
      <c r="G68" s="60" t="s">
        <v>141</v>
      </c>
      <c r="H68" s="51">
        <v>20057148</v>
      </c>
      <c r="I68" s="51">
        <v>10687148</v>
      </c>
      <c r="J68" s="51">
        <v>5750182</v>
      </c>
      <c r="K68" s="51">
        <v>633650</v>
      </c>
      <c r="L68" s="51">
        <v>100000</v>
      </c>
      <c r="M68" s="51">
        <v>0</v>
      </c>
      <c r="N68" s="51">
        <v>4203316</v>
      </c>
      <c r="O68" s="51">
        <v>9370000</v>
      </c>
      <c r="P68" s="51">
        <v>9370000</v>
      </c>
    </row>
    <row r="69" spans="1:16" ht="12.75">
      <c r="A69" s="48">
        <v>6</v>
      </c>
      <c r="B69" s="48">
        <v>1</v>
      </c>
      <c r="C69" s="48">
        <v>5</v>
      </c>
      <c r="D69" s="42">
        <v>2</v>
      </c>
      <c r="E69" s="49"/>
      <c r="F69" s="50" t="s">
        <v>86</v>
      </c>
      <c r="G69" s="60" t="s">
        <v>142</v>
      </c>
      <c r="H69" s="51">
        <v>34503170.87</v>
      </c>
      <c r="I69" s="51">
        <v>13526376.17</v>
      </c>
      <c r="J69" s="51">
        <v>6492628.87</v>
      </c>
      <c r="K69" s="51">
        <v>530839.03</v>
      </c>
      <c r="L69" s="51">
        <v>50000</v>
      </c>
      <c r="M69" s="51">
        <v>0</v>
      </c>
      <c r="N69" s="51">
        <v>6452908.27</v>
      </c>
      <c r="O69" s="51">
        <v>20976794.7</v>
      </c>
      <c r="P69" s="51">
        <v>20976794.7</v>
      </c>
    </row>
    <row r="70" spans="1:16" ht="12.75">
      <c r="A70" s="48">
        <v>6</v>
      </c>
      <c r="B70" s="48">
        <v>18</v>
      </c>
      <c r="C70" s="48">
        <v>3</v>
      </c>
      <c r="D70" s="42">
        <v>2</v>
      </c>
      <c r="E70" s="49"/>
      <c r="F70" s="50" t="s">
        <v>86</v>
      </c>
      <c r="G70" s="60" t="s">
        <v>143</v>
      </c>
      <c r="H70" s="51">
        <v>9218190.8</v>
      </c>
      <c r="I70" s="51">
        <v>8826990.8</v>
      </c>
      <c r="J70" s="51">
        <v>4782408.79</v>
      </c>
      <c r="K70" s="51">
        <v>238078</v>
      </c>
      <c r="L70" s="51">
        <v>83000</v>
      </c>
      <c r="M70" s="51">
        <v>0</v>
      </c>
      <c r="N70" s="51">
        <v>3723504.01</v>
      </c>
      <c r="O70" s="51">
        <v>391200</v>
      </c>
      <c r="P70" s="51">
        <v>391200</v>
      </c>
    </row>
    <row r="71" spans="1:16" ht="12.75">
      <c r="A71" s="48">
        <v>6</v>
      </c>
      <c r="B71" s="48">
        <v>9</v>
      </c>
      <c r="C71" s="48">
        <v>7</v>
      </c>
      <c r="D71" s="42">
        <v>2</v>
      </c>
      <c r="E71" s="49"/>
      <c r="F71" s="50" t="s">
        <v>86</v>
      </c>
      <c r="G71" s="60" t="s">
        <v>144</v>
      </c>
      <c r="H71" s="51">
        <v>45556583.91</v>
      </c>
      <c r="I71" s="51">
        <v>31819510.1</v>
      </c>
      <c r="J71" s="51">
        <v>12522531</v>
      </c>
      <c r="K71" s="51">
        <v>2294336</v>
      </c>
      <c r="L71" s="51">
        <v>350000</v>
      </c>
      <c r="M71" s="51">
        <v>0</v>
      </c>
      <c r="N71" s="51">
        <v>16652643.1</v>
      </c>
      <c r="O71" s="51">
        <v>13737073.81</v>
      </c>
      <c r="P71" s="51">
        <v>13737073.81</v>
      </c>
    </row>
    <row r="72" spans="1:16" ht="12.75">
      <c r="A72" s="48">
        <v>6</v>
      </c>
      <c r="B72" s="48">
        <v>8</v>
      </c>
      <c r="C72" s="48">
        <v>4</v>
      </c>
      <c r="D72" s="42">
        <v>2</v>
      </c>
      <c r="E72" s="49"/>
      <c r="F72" s="50" t="s">
        <v>86</v>
      </c>
      <c r="G72" s="60" t="s">
        <v>145</v>
      </c>
      <c r="H72" s="51">
        <v>10336130</v>
      </c>
      <c r="I72" s="51">
        <v>7549880</v>
      </c>
      <c r="J72" s="51">
        <v>3203526</v>
      </c>
      <c r="K72" s="51">
        <v>363443</v>
      </c>
      <c r="L72" s="51">
        <v>55000</v>
      </c>
      <c r="M72" s="51">
        <v>8633</v>
      </c>
      <c r="N72" s="51">
        <v>3919278</v>
      </c>
      <c r="O72" s="51">
        <v>2786250</v>
      </c>
      <c r="P72" s="51">
        <v>2766250</v>
      </c>
    </row>
    <row r="73" spans="1:16" ht="12.75">
      <c r="A73" s="48">
        <v>6</v>
      </c>
      <c r="B73" s="48">
        <v>12</v>
      </c>
      <c r="C73" s="48">
        <v>2</v>
      </c>
      <c r="D73" s="42">
        <v>2</v>
      </c>
      <c r="E73" s="49"/>
      <c r="F73" s="50" t="s">
        <v>86</v>
      </c>
      <c r="G73" s="60" t="s">
        <v>146</v>
      </c>
      <c r="H73" s="51">
        <v>20793378</v>
      </c>
      <c r="I73" s="51">
        <v>17141931</v>
      </c>
      <c r="J73" s="51">
        <v>8046337</v>
      </c>
      <c r="K73" s="51">
        <v>1078935</v>
      </c>
      <c r="L73" s="51">
        <v>20000</v>
      </c>
      <c r="M73" s="51">
        <v>0</v>
      </c>
      <c r="N73" s="51">
        <v>7996659</v>
      </c>
      <c r="O73" s="51">
        <v>3651447</v>
      </c>
      <c r="P73" s="51">
        <v>3651447</v>
      </c>
    </row>
    <row r="74" spans="1:16" ht="12.75">
      <c r="A74" s="48">
        <v>6</v>
      </c>
      <c r="B74" s="48">
        <v>3</v>
      </c>
      <c r="C74" s="48">
        <v>6</v>
      </c>
      <c r="D74" s="42">
        <v>2</v>
      </c>
      <c r="E74" s="49"/>
      <c r="F74" s="50" t="s">
        <v>86</v>
      </c>
      <c r="G74" s="60" t="s">
        <v>147</v>
      </c>
      <c r="H74" s="51">
        <v>13773235.45</v>
      </c>
      <c r="I74" s="51">
        <v>10840188.45</v>
      </c>
      <c r="J74" s="51">
        <v>5530517.09</v>
      </c>
      <c r="K74" s="51">
        <v>618269.03</v>
      </c>
      <c r="L74" s="51">
        <v>124000</v>
      </c>
      <c r="M74" s="51">
        <v>0</v>
      </c>
      <c r="N74" s="51">
        <v>4567402.33</v>
      </c>
      <c r="O74" s="51">
        <v>2933047</v>
      </c>
      <c r="P74" s="51">
        <v>2933047</v>
      </c>
    </row>
    <row r="75" spans="1:16" ht="12.75">
      <c r="A75" s="48">
        <v>6</v>
      </c>
      <c r="B75" s="48">
        <v>8</v>
      </c>
      <c r="C75" s="48">
        <v>5</v>
      </c>
      <c r="D75" s="42">
        <v>2</v>
      </c>
      <c r="E75" s="49"/>
      <c r="F75" s="50" t="s">
        <v>86</v>
      </c>
      <c r="G75" s="60" t="s">
        <v>148</v>
      </c>
      <c r="H75" s="51">
        <v>18000742</v>
      </c>
      <c r="I75" s="51">
        <v>17261214</v>
      </c>
      <c r="J75" s="51">
        <v>9115819</v>
      </c>
      <c r="K75" s="51">
        <v>655000</v>
      </c>
      <c r="L75" s="51">
        <v>400000</v>
      </c>
      <c r="M75" s="51">
        <v>0</v>
      </c>
      <c r="N75" s="51">
        <v>7090395</v>
      </c>
      <c r="O75" s="51">
        <v>739528</v>
      </c>
      <c r="P75" s="51">
        <v>739528</v>
      </c>
    </row>
    <row r="76" spans="1:16" ht="12.75">
      <c r="A76" s="48">
        <v>6</v>
      </c>
      <c r="B76" s="48">
        <v>12</v>
      </c>
      <c r="C76" s="48">
        <v>3</v>
      </c>
      <c r="D76" s="42">
        <v>2</v>
      </c>
      <c r="E76" s="49"/>
      <c r="F76" s="50" t="s">
        <v>86</v>
      </c>
      <c r="G76" s="60" t="s">
        <v>149</v>
      </c>
      <c r="H76" s="51">
        <v>20642595.85</v>
      </c>
      <c r="I76" s="51">
        <v>14310829.16</v>
      </c>
      <c r="J76" s="51">
        <v>7621047.38</v>
      </c>
      <c r="K76" s="51">
        <v>503277.05</v>
      </c>
      <c r="L76" s="51">
        <v>210000</v>
      </c>
      <c r="M76" s="51">
        <v>20000</v>
      </c>
      <c r="N76" s="51">
        <v>5956504.73</v>
      </c>
      <c r="O76" s="51">
        <v>6331766.69</v>
      </c>
      <c r="P76" s="51">
        <v>6331766.69</v>
      </c>
    </row>
    <row r="77" spans="1:16" ht="12.75">
      <c r="A77" s="48">
        <v>6</v>
      </c>
      <c r="B77" s="48">
        <v>15</v>
      </c>
      <c r="C77" s="48">
        <v>4</v>
      </c>
      <c r="D77" s="42">
        <v>2</v>
      </c>
      <c r="E77" s="49"/>
      <c r="F77" s="50" t="s">
        <v>86</v>
      </c>
      <c r="G77" s="60" t="s">
        <v>150</v>
      </c>
      <c r="H77" s="51">
        <v>26952823</v>
      </c>
      <c r="I77" s="51">
        <v>21530722</v>
      </c>
      <c r="J77" s="51">
        <v>11900070</v>
      </c>
      <c r="K77" s="51">
        <v>591760</v>
      </c>
      <c r="L77" s="51">
        <v>137150.74</v>
      </c>
      <c r="M77" s="51">
        <v>24471.26</v>
      </c>
      <c r="N77" s="51">
        <v>8877270</v>
      </c>
      <c r="O77" s="51">
        <v>5422101</v>
      </c>
      <c r="P77" s="51">
        <v>5422101</v>
      </c>
    </row>
    <row r="78" spans="1:16" ht="12.75">
      <c r="A78" s="48">
        <v>6</v>
      </c>
      <c r="B78" s="48">
        <v>16</v>
      </c>
      <c r="C78" s="48">
        <v>2</v>
      </c>
      <c r="D78" s="42">
        <v>2</v>
      </c>
      <c r="E78" s="49"/>
      <c r="F78" s="50" t="s">
        <v>86</v>
      </c>
      <c r="G78" s="60" t="s">
        <v>151</v>
      </c>
      <c r="H78" s="51">
        <v>21281076</v>
      </c>
      <c r="I78" s="51">
        <v>18653272</v>
      </c>
      <c r="J78" s="51">
        <v>9898627</v>
      </c>
      <c r="K78" s="51">
        <v>337544</v>
      </c>
      <c r="L78" s="51">
        <v>130000</v>
      </c>
      <c r="M78" s="51">
        <v>0</v>
      </c>
      <c r="N78" s="51">
        <v>8287101</v>
      </c>
      <c r="O78" s="51">
        <v>2627804</v>
      </c>
      <c r="P78" s="51">
        <v>2627804</v>
      </c>
    </row>
    <row r="79" spans="1:16" ht="12.75">
      <c r="A79" s="48">
        <v>6</v>
      </c>
      <c r="B79" s="48">
        <v>1</v>
      </c>
      <c r="C79" s="48">
        <v>6</v>
      </c>
      <c r="D79" s="42">
        <v>2</v>
      </c>
      <c r="E79" s="49"/>
      <c r="F79" s="50" t="s">
        <v>86</v>
      </c>
      <c r="G79" s="60" t="s">
        <v>152</v>
      </c>
      <c r="H79" s="51">
        <v>11444923</v>
      </c>
      <c r="I79" s="51">
        <v>9533059.26</v>
      </c>
      <c r="J79" s="51">
        <v>5156978.81</v>
      </c>
      <c r="K79" s="51">
        <v>251715.42</v>
      </c>
      <c r="L79" s="51">
        <v>10000</v>
      </c>
      <c r="M79" s="51">
        <v>0</v>
      </c>
      <c r="N79" s="51">
        <v>4114365.03</v>
      </c>
      <c r="O79" s="51">
        <v>1911863.74</v>
      </c>
      <c r="P79" s="51">
        <v>1911863.74</v>
      </c>
    </row>
    <row r="80" spans="1:16" ht="12.75">
      <c r="A80" s="48">
        <v>6</v>
      </c>
      <c r="B80" s="48">
        <v>15</v>
      </c>
      <c r="C80" s="48">
        <v>5</v>
      </c>
      <c r="D80" s="42">
        <v>2</v>
      </c>
      <c r="E80" s="49"/>
      <c r="F80" s="50" t="s">
        <v>86</v>
      </c>
      <c r="G80" s="60" t="s">
        <v>153</v>
      </c>
      <c r="H80" s="51">
        <v>13898812</v>
      </c>
      <c r="I80" s="51">
        <v>11595175.59</v>
      </c>
      <c r="J80" s="51">
        <v>5799888</v>
      </c>
      <c r="K80" s="51">
        <v>1021705</v>
      </c>
      <c r="L80" s="51">
        <v>178849.9</v>
      </c>
      <c r="M80" s="51">
        <v>19686</v>
      </c>
      <c r="N80" s="51">
        <v>4575046.69</v>
      </c>
      <c r="O80" s="51">
        <v>2303636.41</v>
      </c>
      <c r="P80" s="51">
        <v>2303636.41</v>
      </c>
    </row>
    <row r="81" spans="1:16" ht="12.75">
      <c r="A81" s="48">
        <v>6</v>
      </c>
      <c r="B81" s="48">
        <v>20</v>
      </c>
      <c r="C81" s="48">
        <v>3</v>
      </c>
      <c r="D81" s="42">
        <v>2</v>
      </c>
      <c r="E81" s="49"/>
      <c r="F81" s="50" t="s">
        <v>86</v>
      </c>
      <c r="G81" s="60" t="s">
        <v>154</v>
      </c>
      <c r="H81" s="51">
        <v>15028713.88</v>
      </c>
      <c r="I81" s="51">
        <v>12654281.88</v>
      </c>
      <c r="J81" s="51">
        <v>7139301.54</v>
      </c>
      <c r="K81" s="51">
        <v>666059</v>
      </c>
      <c r="L81" s="51">
        <v>48500</v>
      </c>
      <c r="M81" s="51">
        <v>0</v>
      </c>
      <c r="N81" s="51">
        <v>4800421.34</v>
      </c>
      <c r="O81" s="51">
        <v>2374432</v>
      </c>
      <c r="P81" s="51">
        <v>2374432</v>
      </c>
    </row>
    <row r="82" spans="1:16" ht="12.75">
      <c r="A82" s="48">
        <v>6</v>
      </c>
      <c r="B82" s="48">
        <v>9</v>
      </c>
      <c r="C82" s="48">
        <v>8</v>
      </c>
      <c r="D82" s="42">
        <v>2</v>
      </c>
      <c r="E82" s="49"/>
      <c r="F82" s="50" t="s">
        <v>86</v>
      </c>
      <c r="G82" s="60" t="s">
        <v>155</v>
      </c>
      <c r="H82" s="51">
        <v>33830836.34</v>
      </c>
      <c r="I82" s="51">
        <v>25727530.12</v>
      </c>
      <c r="J82" s="51">
        <v>10923674.94</v>
      </c>
      <c r="K82" s="51">
        <v>1953671.2</v>
      </c>
      <c r="L82" s="51">
        <v>393631</v>
      </c>
      <c r="M82" s="51">
        <v>0</v>
      </c>
      <c r="N82" s="51">
        <v>12456552.98</v>
      </c>
      <c r="O82" s="51">
        <v>8103306.22</v>
      </c>
      <c r="P82" s="51">
        <v>8103306.22</v>
      </c>
    </row>
    <row r="83" spans="1:16" ht="12.75">
      <c r="A83" s="48">
        <v>6</v>
      </c>
      <c r="B83" s="48">
        <v>1</v>
      </c>
      <c r="C83" s="48">
        <v>7</v>
      </c>
      <c r="D83" s="42">
        <v>2</v>
      </c>
      <c r="E83" s="49"/>
      <c r="F83" s="50" t="s">
        <v>86</v>
      </c>
      <c r="G83" s="60" t="s">
        <v>156</v>
      </c>
      <c r="H83" s="51">
        <v>21669274.44</v>
      </c>
      <c r="I83" s="51">
        <v>12205033.44</v>
      </c>
      <c r="J83" s="51">
        <v>6349474.47</v>
      </c>
      <c r="K83" s="51">
        <v>335194</v>
      </c>
      <c r="L83" s="51">
        <v>135000</v>
      </c>
      <c r="M83" s="51">
        <v>0</v>
      </c>
      <c r="N83" s="51">
        <v>5385364.97</v>
      </c>
      <c r="O83" s="51">
        <v>9464241</v>
      </c>
      <c r="P83" s="51">
        <v>9464241</v>
      </c>
    </row>
    <row r="84" spans="1:16" ht="12.75">
      <c r="A84" s="48">
        <v>6</v>
      </c>
      <c r="B84" s="48">
        <v>14</v>
      </c>
      <c r="C84" s="48">
        <v>5</v>
      </c>
      <c r="D84" s="42">
        <v>2</v>
      </c>
      <c r="E84" s="49"/>
      <c r="F84" s="50" t="s">
        <v>86</v>
      </c>
      <c r="G84" s="60" t="s">
        <v>157</v>
      </c>
      <c r="H84" s="51">
        <v>30540512</v>
      </c>
      <c r="I84" s="51">
        <v>22843969</v>
      </c>
      <c r="J84" s="51">
        <v>11153802</v>
      </c>
      <c r="K84" s="51">
        <v>1481257</v>
      </c>
      <c r="L84" s="51">
        <v>180000</v>
      </c>
      <c r="M84" s="51">
        <v>0</v>
      </c>
      <c r="N84" s="51">
        <v>10028910</v>
      </c>
      <c r="O84" s="51">
        <v>7696543</v>
      </c>
      <c r="P84" s="51">
        <v>5196543</v>
      </c>
    </row>
    <row r="85" spans="1:16" ht="12.75">
      <c r="A85" s="48">
        <v>6</v>
      </c>
      <c r="B85" s="48">
        <v>6</v>
      </c>
      <c r="C85" s="48">
        <v>5</v>
      </c>
      <c r="D85" s="42">
        <v>2</v>
      </c>
      <c r="E85" s="49"/>
      <c r="F85" s="50" t="s">
        <v>86</v>
      </c>
      <c r="G85" s="60" t="s">
        <v>90</v>
      </c>
      <c r="H85" s="51">
        <v>26808914</v>
      </c>
      <c r="I85" s="51">
        <v>21868836</v>
      </c>
      <c r="J85" s="51">
        <v>12364217</v>
      </c>
      <c r="K85" s="51">
        <v>855666</v>
      </c>
      <c r="L85" s="51">
        <v>360000</v>
      </c>
      <c r="M85" s="51">
        <v>33203</v>
      </c>
      <c r="N85" s="51">
        <v>8255750</v>
      </c>
      <c r="O85" s="51">
        <v>4940078</v>
      </c>
      <c r="P85" s="51">
        <v>4739181</v>
      </c>
    </row>
    <row r="86" spans="1:16" ht="12.75">
      <c r="A86" s="48">
        <v>6</v>
      </c>
      <c r="B86" s="48">
        <v>6</v>
      </c>
      <c r="C86" s="48">
        <v>6</v>
      </c>
      <c r="D86" s="42">
        <v>2</v>
      </c>
      <c r="E86" s="49"/>
      <c r="F86" s="50" t="s">
        <v>86</v>
      </c>
      <c r="G86" s="60" t="s">
        <v>158</v>
      </c>
      <c r="H86" s="51">
        <v>11430990.14</v>
      </c>
      <c r="I86" s="51">
        <v>9009548.14</v>
      </c>
      <c r="J86" s="51">
        <v>4699830.94</v>
      </c>
      <c r="K86" s="51">
        <v>125000</v>
      </c>
      <c r="L86" s="51">
        <v>135000</v>
      </c>
      <c r="M86" s="51">
        <v>0</v>
      </c>
      <c r="N86" s="51">
        <v>4049717.2</v>
      </c>
      <c r="O86" s="51">
        <v>2421442</v>
      </c>
      <c r="P86" s="51">
        <v>2421442</v>
      </c>
    </row>
    <row r="87" spans="1:16" ht="12.75">
      <c r="A87" s="48">
        <v>6</v>
      </c>
      <c r="B87" s="48">
        <v>7</v>
      </c>
      <c r="C87" s="48">
        <v>5</v>
      </c>
      <c r="D87" s="42">
        <v>2</v>
      </c>
      <c r="E87" s="49"/>
      <c r="F87" s="50" t="s">
        <v>86</v>
      </c>
      <c r="G87" s="60" t="s">
        <v>91</v>
      </c>
      <c r="H87" s="51">
        <v>26879017</v>
      </c>
      <c r="I87" s="51">
        <v>16107499.84</v>
      </c>
      <c r="J87" s="51">
        <v>8821256</v>
      </c>
      <c r="K87" s="51">
        <v>651058</v>
      </c>
      <c r="L87" s="51">
        <v>70000</v>
      </c>
      <c r="M87" s="51">
        <v>0</v>
      </c>
      <c r="N87" s="51">
        <v>6565185.84</v>
      </c>
      <c r="O87" s="51">
        <v>10771517.16</v>
      </c>
      <c r="P87" s="51">
        <v>10771517.16</v>
      </c>
    </row>
    <row r="88" spans="1:16" ht="12.75">
      <c r="A88" s="48">
        <v>6</v>
      </c>
      <c r="B88" s="48">
        <v>18</v>
      </c>
      <c r="C88" s="48">
        <v>4</v>
      </c>
      <c r="D88" s="42">
        <v>2</v>
      </c>
      <c r="E88" s="49"/>
      <c r="F88" s="50" t="s">
        <v>86</v>
      </c>
      <c r="G88" s="60" t="s">
        <v>159</v>
      </c>
      <c r="H88" s="51">
        <v>9736811.92</v>
      </c>
      <c r="I88" s="51">
        <v>7950592.22</v>
      </c>
      <c r="J88" s="51">
        <v>3463605.7</v>
      </c>
      <c r="K88" s="51">
        <v>1158130.2</v>
      </c>
      <c r="L88" s="51">
        <v>65000</v>
      </c>
      <c r="M88" s="51">
        <v>0</v>
      </c>
      <c r="N88" s="51">
        <v>3263856.32</v>
      </c>
      <c r="O88" s="51">
        <v>1786219.7</v>
      </c>
      <c r="P88" s="51">
        <v>1786219.7</v>
      </c>
    </row>
    <row r="89" spans="1:16" ht="12.75">
      <c r="A89" s="48">
        <v>6</v>
      </c>
      <c r="B89" s="48">
        <v>9</v>
      </c>
      <c r="C89" s="48">
        <v>9</v>
      </c>
      <c r="D89" s="42">
        <v>2</v>
      </c>
      <c r="E89" s="49"/>
      <c r="F89" s="50" t="s">
        <v>86</v>
      </c>
      <c r="G89" s="60" t="s">
        <v>160</v>
      </c>
      <c r="H89" s="51">
        <v>11159821.22</v>
      </c>
      <c r="I89" s="51">
        <v>10355550.16</v>
      </c>
      <c r="J89" s="51">
        <v>5575899.55</v>
      </c>
      <c r="K89" s="51">
        <v>385000</v>
      </c>
      <c r="L89" s="51">
        <v>60500</v>
      </c>
      <c r="M89" s="51">
        <v>0</v>
      </c>
      <c r="N89" s="51">
        <v>4334150.61</v>
      </c>
      <c r="O89" s="51">
        <v>804271.06</v>
      </c>
      <c r="P89" s="51">
        <v>804271.06</v>
      </c>
    </row>
    <row r="90" spans="1:16" ht="12.75">
      <c r="A90" s="48">
        <v>6</v>
      </c>
      <c r="B90" s="48">
        <v>11</v>
      </c>
      <c r="C90" s="48">
        <v>4</v>
      </c>
      <c r="D90" s="42">
        <v>2</v>
      </c>
      <c r="E90" s="49"/>
      <c r="F90" s="50" t="s">
        <v>86</v>
      </c>
      <c r="G90" s="60" t="s">
        <v>161</v>
      </c>
      <c r="H90" s="51">
        <v>33045658.84</v>
      </c>
      <c r="I90" s="51">
        <v>29229675.04</v>
      </c>
      <c r="J90" s="51">
        <v>16313909.3</v>
      </c>
      <c r="K90" s="51">
        <v>662363.08</v>
      </c>
      <c r="L90" s="51">
        <v>530000</v>
      </c>
      <c r="M90" s="51">
        <v>0</v>
      </c>
      <c r="N90" s="51">
        <v>11723402.66</v>
      </c>
      <c r="O90" s="51">
        <v>3815983.8</v>
      </c>
      <c r="P90" s="51">
        <v>3815983.8</v>
      </c>
    </row>
    <row r="91" spans="1:16" ht="12.75">
      <c r="A91" s="48">
        <v>6</v>
      </c>
      <c r="B91" s="48">
        <v>2</v>
      </c>
      <c r="C91" s="48">
        <v>8</v>
      </c>
      <c r="D91" s="42">
        <v>2</v>
      </c>
      <c r="E91" s="49"/>
      <c r="F91" s="50" t="s">
        <v>86</v>
      </c>
      <c r="G91" s="60" t="s">
        <v>162</v>
      </c>
      <c r="H91" s="51">
        <v>29360243</v>
      </c>
      <c r="I91" s="51">
        <v>16086412</v>
      </c>
      <c r="J91" s="51">
        <v>8301901</v>
      </c>
      <c r="K91" s="51">
        <v>902947</v>
      </c>
      <c r="L91" s="51">
        <v>50000</v>
      </c>
      <c r="M91" s="51">
        <v>0</v>
      </c>
      <c r="N91" s="51">
        <v>6831564</v>
      </c>
      <c r="O91" s="51">
        <v>13273831</v>
      </c>
      <c r="P91" s="51">
        <v>13273831</v>
      </c>
    </row>
    <row r="92" spans="1:16" ht="12.75">
      <c r="A92" s="48">
        <v>6</v>
      </c>
      <c r="B92" s="48">
        <v>14</v>
      </c>
      <c r="C92" s="48">
        <v>6</v>
      </c>
      <c r="D92" s="42">
        <v>2</v>
      </c>
      <c r="E92" s="49"/>
      <c r="F92" s="50" t="s">
        <v>86</v>
      </c>
      <c r="G92" s="60" t="s">
        <v>163</v>
      </c>
      <c r="H92" s="51">
        <v>24549898.12</v>
      </c>
      <c r="I92" s="51">
        <v>18572142.16</v>
      </c>
      <c r="J92" s="51">
        <v>9572425.16</v>
      </c>
      <c r="K92" s="51">
        <v>1207585</v>
      </c>
      <c r="L92" s="51">
        <v>362500</v>
      </c>
      <c r="M92" s="51">
        <v>0</v>
      </c>
      <c r="N92" s="51">
        <v>7429632</v>
      </c>
      <c r="O92" s="51">
        <v>5977755.96</v>
      </c>
      <c r="P92" s="51">
        <v>5977755.96</v>
      </c>
    </row>
    <row r="93" spans="1:16" ht="12.75">
      <c r="A93" s="48">
        <v>6</v>
      </c>
      <c r="B93" s="48">
        <v>1</v>
      </c>
      <c r="C93" s="48">
        <v>8</v>
      </c>
      <c r="D93" s="42">
        <v>2</v>
      </c>
      <c r="E93" s="49"/>
      <c r="F93" s="50" t="s">
        <v>86</v>
      </c>
      <c r="G93" s="60" t="s">
        <v>164</v>
      </c>
      <c r="H93" s="51">
        <v>13698383</v>
      </c>
      <c r="I93" s="51">
        <v>11198967.57</v>
      </c>
      <c r="J93" s="51">
        <v>6102375.66</v>
      </c>
      <c r="K93" s="51">
        <v>481550.66</v>
      </c>
      <c r="L93" s="51">
        <v>100000</v>
      </c>
      <c r="M93" s="51">
        <v>0</v>
      </c>
      <c r="N93" s="51">
        <v>4515041.25</v>
      </c>
      <c r="O93" s="51">
        <v>2499415.43</v>
      </c>
      <c r="P93" s="51">
        <v>2499415.43</v>
      </c>
    </row>
    <row r="94" spans="1:16" ht="12.75">
      <c r="A94" s="48">
        <v>6</v>
      </c>
      <c r="B94" s="48">
        <v>3</v>
      </c>
      <c r="C94" s="48">
        <v>7</v>
      </c>
      <c r="D94" s="42">
        <v>2</v>
      </c>
      <c r="E94" s="49"/>
      <c r="F94" s="50" t="s">
        <v>86</v>
      </c>
      <c r="G94" s="60" t="s">
        <v>165</v>
      </c>
      <c r="H94" s="51">
        <v>17895055.46</v>
      </c>
      <c r="I94" s="51">
        <v>10338776.09</v>
      </c>
      <c r="J94" s="51">
        <v>2125408</v>
      </c>
      <c r="K94" s="51">
        <v>3768100.74</v>
      </c>
      <c r="L94" s="51">
        <v>100000</v>
      </c>
      <c r="M94" s="51">
        <v>0</v>
      </c>
      <c r="N94" s="51">
        <v>4345267.35</v>
      </c>
      <c r="O94" s="51">
        <v>7556279.37</v>
      </c>
      <c r="P94" s="51">
        <v>7556279.37</v>
      </c>
    </row>
    <row r="95" spans="1:16" ht="12.75">
      <c r="A95" s="48">
        <v>6</v>
      </c>
      <c r="B95" s="48">
        <v>8</v>
      </c>
      <c r="C95" s="48">
        <v>7</v>
      </c>
      <c r="D95" s="42">
        <v>2</v>
      </c>
      <c r="E95" s="49"/>
      <c r="F95" s="50" t="s">
        <v>86</v>
      </c>
      <c r="G95" s="60" t="s">
        <v>92</v>
      </c>
      <c r="H95" s="51">
        <v>37320962</v>
      </c>
      <c r="I95" s="51">
        <v>27520962</v>
      </c>
      <c r="J95" s="51">
        <v>12005259.32</v>
      </c>
      <c r="K95" s="51">
        <v>2714600</v>
      </c>
      <c r="L95" s="51">
        <v>800000</v>
      </c>
      <c r="M95" s="51">
        <v>72000</v>
      </c>
      <c r="N95" s="51">
        <v>11929102.68</v>
      </c>
      <c r="O95" s="51">
        <v>9800000</v>
      </c>
      <c r="P95" s="51">
        <v>9800000</v>
      </c>
    </row>
    <row r="96" spans="1:16" ht="12.75">
      <c r="A96" s="48">
        <v>6</v>
      </c>
      <c r="B96" s="48">
        <v>18</v>
      </c>
      <c r="C96" s="48">
        <v>5</v>
      </c>
      <c r="D96" s="42">
        <v>2</v>
      </c>
      <c r="E96" s="49"/>
      <c r="F96" s="50" t="s">
        <v>86</v>
      </c>
      <c r="G96" s="60" t="s">
        <v>166</v>
      </c>
      <c r="H96" s="51">
        <v>21883076</v>
      </c>
      <c r="I96" s="51">
        <v>17664709</v>
      </c>
      <c r="J96" s="51">
        <v>9190314</v>
      </c>
      <c r="K96" s="51">
        <v>262910</v>
      </c>
      <c r="L96" s="51">
        <v>350000</v>
      </c>
      <c r="M96" s="51">
        <v>0</v>
      </c>
      <c r="N96" s="51">
        <v>7861485</v>
      </c>
      <c r="O96" s="51">
        <v>4218367</v>
      </c>
      <c r="P96" s="51">
        <v>4218367</v>
      </c>
    </row>
    <row r="97" spans="1:16" ht="12.75">
      <c r="A97" s="48">
        <v>6</v>
      </c>
      <c r="B97" s="48">
        <v>10</v>
      </c>
      <c r="C97" s="48">
        <v>2</v>
      </c>
      <c r="D97" s="42">
        <v>2</v>
      </c>
      <c r="E97" s="49"/>
      <c r="F97" s="50" t="s">
        <v>86</v>
      </c>
      <c r="G97" s="60" t="s">
        <v>167</v>
      </c>
      <c r="H97" s="51">
        <v>20834831.94</v>
      </c>
      <c r="I97" s="51">
        <v>16989302.78</v>
      </c>
      <c r="J97" s="51">
        <v>9131955.64</v>
      </c>
      <c r="K97" s="51">
        <v>356909.77</v>
      </c>
      <c r="L97" s="51">
        <v>207500</v>
      </c>
      <c r="M97" s="51">
        <v>0</v>
      </c>
      <c r="N97" s="51">
        <v>7292937.37</v>
      </c>
      <c r="O97" s="51">
        <v>3845529.16</v>
      </c>
      <c r="P97" s="51">
        <v>3845529.16</v>
      </c>
    </row>
    <row r="98" spans="1:16" ht="12.75">
      <c r="A98" s="48">
        <v>6</v>
      </c>
      <c r="B98" s="48">
        <v>20</v>
      </c>
      <c r="C98" s="48">
        <v>5</v>
      </c>
      <c r="D98" s="42">
        <v>2</v>
      </c>
      <c r="E98" s="49"/>
      <c r="F98" s="50" t="s">
        <v>86</v>
      </c>
      <c r="G98" s="60" t="s">
        <v>168</v>
      </c>
      <c r="H98" s="51">
        <v>19774181.65</v>
      </c>
      <c r="I98" s="51">
        <v>15244636.55</v>
      </c>
      <c r="J98" s="51">
        <v>7833920.9</v>
      </c>
      <c r="K98" s="51">
        <v>193000</v>
      </c>
      <c r="L98" s="51">
        <v>50000</v>
      </c>
      <c r="M98" s="51">
        <v>0</v>
      </c>
      <c r="N98" s="51">
        <v>7167715.65</v>
      </c>
      <c r="O98" s="51">
        <v>4529545.1</v>
      </c>
      <c r="P98" s="51">
        <v>4529545.1</v>
      </c>
    </row>
    <row r="99" spans="1:16" ht="12.75">
      <c r="A99" s="48">
        <v>6</v>
      </c>
      <c r="B99" s="48">
        <v>12</v>
      </c>
      <c r="C99" s="48">
        <v>4</v>
      </c>
      <c r="D99" s="42">
        <v>2</v>
      </c>
      <c r="E99" s="49"/>
      <c r="F99" s="50" t="s">
        <v>86</v>
      </c>
      <c r="G99" s="60" t="s">
        <v>169</v>
      </c>
      <c r="H99" s="51">
        <v>15372303</v>
      </c>
      <c r="I99" s="51">
        <v>12651980</v>
      </c>
      <c r="J99" s="51">
        <v>5879625</v>
      </c>
      <c r="K99" s="51">
        <v>655030</v>
      </c>
      <c r="L99" s="51">
        <v>110000</v>
      </c>
      <c r="M99" s="51">
        <v>0</v>
      </c>
      <c r="N99" s="51">
        <v>6007325</v>
      </c>
      <c r="O99" s="51">
        <v>2720323</v>
      </c>
      <c r="P99" s="51">
        <v>2720323</v>
      </c>
    </row>
    <row r="100" spans="1:16" ht="12.75">
      <c r="A100" s="48">
        <v>6</v>
      </c>
      <c r="B100" s="48">
        <v>1</v>
      </c>
      <c r="C100" s="48">
        <v>9</v>
      </c>
      <c r="D100" s="42">
        <v>2</v>
      </c>
      <c r="E100" s="49"/>
      <c r="F100" s="50" t="s">
        <v>86</v>
      </c>
      <c r="G100" s="60" t="s">
        <v>170</v>
      </c>
      <c r="H100" s="51">
        <v>16691279</v>
      </c>
      <c r="I100" s="51">
        <v>13092662</v>
      </c>
      <c r="J100" s="51">
        <v>6906633</v>
      </c>
      <c r="K100" s="51">
        <v>407874</v>
      </c>
      <c r="L100" s="51">
        <v>60000</v>
      </c>
      <c r="M100" s="51">
        <v>0</v>
      </c>
      <c r="N100" s="51">
        <v>5718155</v>
      </c>
      <c r="O100" s="51">
        <v>3598617</v>
      </c>
      <c r="P100" s="51">
        <v>3598617</v>
      </c>
    </row>
    <row r="101" spans="1:16" ht="12.75">
      <c r="A101" s="48">
        <v>6</v>
      </c>
      <c r="B101" s="48">
        <v>6</v>
      </c>
      <c r="C101" s="48">
        <v>7</v>
      </c>
      <c r="D101" s="42">
        <v>2</v>
      </c>
      <c r="E101" s="49"/>
      <c r="F101" s="50" t="s">
        <v>86</v>
      </c>
      <c r="G101" s="60" t="s">
        <v>171</v>
      </c>
      <c r="H101" s="51">
        <v>18162389.82</v>
      </c>
      <c r="I101" s="51">
        <v>9959827.82</v>
      </c>
      <c r="J101" s="51">
        <v>4681632.36</v>
      </c>
      <c r="K101" s="51">
        <v>679500</v>
      </c>
      <c r="L101" s="51">
        <v>90000</v>
      </c>
      <c r="M101" s="51">
        <v>0</v>
      </c>
      <c r="N101" s="51">
        <v>4508695.46</v>
      </c>
      <c r="O101" s="51">
        <v>8202562</v>
      </c>
      <c r="P101" s="51">
        <v>8202562</v>
      </c>
    </row>
    <row r="102" spans="1:16" ht="12.75">
      <c r="A102" s="48">
        <v>6</v>
      </c>
      <c r="B102" s="48">
        <v>2</v>
      </c>
      <c r="C102" s="48">
        <v>9</v>
      </c>
      <c r="D102" s="42">
        <v>2</v>
      </c>
      <c r="E102" s="49"/>
      <c r="F102" s="50" t="s">
        <v>86</v>
      </c>
      <c r="G102" s="60" t="s">
        <v>172</v>
      </c>
      <c r="H102" s="51">
        <v>12315952.79</v>
      </c>
      <c r="I102" s="51">
        <v>10037178.74</v>
      </c>
      <c r="J102" s="51">
        <v>4919871</v>
      </c>
      <c r="K102" s="51">
        <v>647960</v>
      </c>
      <c r="L102" s="51">
        <v>60000</v>
      </c>
      <c r="M102" s="51">
        <v>0</v>
      </c>
      <c r="N102" s="51">
        <v>4409347.74</v>
      </c>
      <c r="O102" s="51">
        <v>2278774.05</v>
      </c>
      <c r="P102" s="51">
        <v>2278774.05</v>
      </c>
    </row>
    <row r="103" spans="1:16" ht="12.75">
      <c r="A103" s="48">
        <v>6</v>
      </c>
      <c r="B103" s="48">
        <v>11</v>
      </c>
      <c r="C103" s="48">
        <v>5</v>
      </c>
      <c r="D103" s="42">
        <v>2</v>
      </c>
      <c r="E103" s="49"/>
      <c r="F103" s="50" t="s">
        <v>86</v>
      </c>
      <c r="G103" s="60" t="s">
        <v>93</v>
      </c>
      <c r="H103" s="51">
        <v>47055086.36</v>
      </c>
      <c r="I103" s="51">
        <v>43310540.57</v>
      </c>
      <c r="J103" s="51">
        <v>23270491.31</v>
      </c>
      <c r="K103" s="51">
        <v>1321687</v>
      </c>
      <c r="L103" s="51">
        <v>475000</v>
      </c>
      <c r="M103" s="51">
        <v>48439.13</v>
      </c>
      <c r="N103" s="51">
        <v>18194923.13</v>
      </c>
      <c r="O103" s="51">
        <v>3744545.79</v>
      </c>
      <c r="P103" s="51">
        <v>3744545.79</v>
      </c>
    </row>
    <row r="104" spans="1:16" ht="12.75">
      <c r="A104" s="48">
        <v>6</v>
      </c>
      <c r="B104" s="48">
        <v>14</v>
      </c>
      <c r="C104" s="48">
        <v>7</v>
      </c>
      <c r="D104" s="42">
        <v>2</v>
      </c>
      <c r="E104" s="49"/>
      <c r="F104" s="50" t="s">
        <v>86</v>
      </c>
      <c r="G104" s="60" t="s">
        <v>173</v>
      </c>
      <c r="H104" s="51">
        <v>8295097</v>
      </c>
      <c r="I104" s="51">
        <v>7801932</v>
      </c>
      <c r="J104" s="51">
        <v>4249123</v>
      </c>
      <c r="K104" s="51">
        <v>111627</v>
      </c>
      <c r="L104" s="51">
        <v>130000</v>
      </c>
      <c r="M104" s="51">
        <v>0</v>
      </c>
      <c r="N104" s="51">
        <v>3311182</v>
      </c>
      <c r="O104" s="51">
        <v>493165</v>
      </c>
      <c r="P104" s="51">
        <v>493165</v>
      </c>
    </row>
    <row r="105" spans="1:16" ht="12.75">
      <c r="A105" s="48">
        <v>6</v>
      </c>
      <c r="B105" s="48">
        <v>17</v>
      </c>
      <c r="C105" s="48">
        <v>2</v>
      </c>
      <c r="D105" s="42">
        <v>2</v>
      </c>
      <c r="E105" s="49"/>
      <c r="F105" s="50" t="s">
        <v>86</v>
      </c>
      <c r="G105" s="60" t="s">
        <v>174</v>
      </c>
      <c r="H105" s="51">
        <v>49559915.35</v>
      </c>
      <c r="I105" s="51">
        <v>34864237.77</v>
      </c>
      <c r="J105" s="51">
        <v>10132772.97</v>
      </c>
      <c r="K105" s="51">
        <v>13102451.96</v>
      </c>
      <c r="L105" s="51">
        <v>200000</v>
      </c>
      <c r="M105" s="51">
        <v>0</v>
      </c>
      <c r="N105" s="51">
        <v>11429012.84</v>
      </c>
      <c r="O105" s="51">
        <v>14695677.58</v>
      </c>
      <c r="P105" s="51">
        <v>14695677.58</v>
      </c>
    </row>
    <row r="106" spans="1:16" ht="12.75">
      <c r="A106" s="48">
        <v>6</v>
      </c>
      <c r="B106" s="48">
        <v>20</v>
      </c>
      <c r="C106" s="48">
        <v>6</v>
      </c>
      <c r="D106" s="42">
        <v>2</v>
      </c>
      <c r="E106" s="49"/>
      <c r="F106" s="50" t="s">
        <v>86</v>
      </c>
      <c r="G106" s="60" t="s">
        <v>175</v>
      </c>
      <c r="H106" s="51">
        <v>16215686.05</v>
      </c>
      <c r="I106" s="51">
        <v>14584193.87</v>
      </c>
      <c r="J106" s="51">
        <v>6950934.95</v>
      </c>
      <c r="K106" s="51">
        <v>950608.16</v>
      </c>
      <c r="L106" s="51">
        <v>120000</v>
      </c>
      <c r="M106" s="51">
        <v>0</v>
      </c>
      <c r="N106" s="51">
        <v>6562650.76</v>
      </c>
      <c r="O106" s="51">
        <v>1631492.18</v>
      </c>
      <c r="P106" s="51">
        <v>1631492.18</v>
      </c>
    </row>
    <row r="107" spans="1:16" ht="12.75">
      <c r="A107" s="48">
        <v>6</v>
      </c>
      <c r="B107" s="48">
        <v>8</v>
      </c>
      <c r="C107" s="48">
        <v>8</v>
      </c>
      <c r="D107" s="42">
        <v>2</v>
      </c>
      <c r="E107" s="49"/>
      <c r="F107" s="50" t="s">
        <v>86</v>
      </c>
      <c r="G107" s="60" t="s">
        <v>176</v>
      </c>
      <c r="H107" s="51">
        <v>17627208.62</v>
      </c>
      <c r="I107" s="51">
        <v>16307371</v>
      </c>
      <c r="J107" s="51">
        <v>8735822</v>
      </c>
      <c r="K107" s="51">
        <v>289201</v>
      </c>
      <c r="L107" s="51">
        <v>344300</v>
      </c>
      <c r="M107" s="51">
        <v>0</v>
      </c>
      <c r="N107" s="51">
        <v>6938048</v>
      </c>
      <c r="O107" s="51">
        <v>1319837.62</v>
      </c>
      <c r="P107" s="51">
        <v>1319837.62</v>
      </c>
    </row>
    <row r="108" spans="1:16" ht="12.75">
      <c r="A108" s="48">
        <v>6</v>
      </c>
      <c r="B108" s="48">
        <v>1</v>
      </c>
      <c r="C108" s="48">
        <v>10</v>
      </c>
      <c r="D108" s="42">
        <v>2</v>
      </c>
      <c r="E108" s="49"/>
      <c r="F108" s="50" t="s">
        <v>86</v>
      </c>
      <c r="G108" s="60" t="s">
        <v>94</v>
      </c>
      <c r="H108" s="51">
        <v>35048470.84</v>
      </c>
      <c r="I108" s="51">
        <v>30529123.49</v>
      </c>
      <c r="J108" s="51">
        <v>12764850.9</v>
      </c>
      <c r="K108" s="51">
        <v>1864161.66</v>
      </c>
      <c r="L108" s="51">
        <v>20000</v>
      </c>
      <c r="M108" s="51">
        <v>0</v>
      </c>
      <c r="N108" s="51">
        <v>15880110.93</v>
      </c>
      <c r="O108" s="51">
        <v>4519347.35</v>
      </c>
      <c r="P108" s="51">
        <v>4519347.35</v>
      </c>
    </row>
    <row r="109" spans="1:16" ht="12.75">
      <c r="A109" s="48">
        <v>6</v>
      </c>
      <c r="B109" s="48">
        <v>13</v>
      </c>
      <c r="C109" s="48">
        <v>3</v>
      </c>
      <c r="D109" s="42">
        <v>2</v>
      </c>
      <c r="E109" s="49"/>
      <c r="F109" s="50" t="s">
        <v>86</v>
      </c>
      <c r="G109" s="60" t="s">
        <v>177</v>
      </c>
      <c r="H109" s="51">
        <v>21643601</v>
      </c>
      <c r="I109" s="51">
        <v>11793265</v>
      </c>
      <c r="J109" s="51">
        <v>5583461</v>
      </c>
      <c r="K109" s="51">
        <v>634096</v>
      </c>
      <c r="L109" s="51">
        <v>192900</v>
      </c>
      <c r="M109" s="51">
        <v>11740</v>
      </c>
      <c r="N109" s="51">
        <v>5371068</v>
      </c>
      <c r="O109" s="51">
        <v>9850336</v>
      </c>
      <c r="P109" s="51">
        <v>9850336</v>
      </c>
    </row>
    <row r="110" spans="1:16" ht="12.75">
      <c r="A110" s="48">
        <v>6</v>
      </c>
      <c r="B110" s="48">
        <v>10</v>
      </c>
      <c r="C110" s="48">
        <v>4</v>
      </c>
      <c r="D110" s="42">
        <v>2</v>
      </c>
      <c r="E110" s="49"/>
      <c r="F110" s="50" t="s">
        <v>86</v>
      </c>
      <c r="G110" s="60" t="s">
        <v>178</v>
      </c>
      <c r="H110" s="51">
        <v>26389135</v>
      </c>
      <c r="I110" s="51">
        <v>23373830</v>
      </c>
      <c r="J110" s="51">
        <v>11417398</v>
      </c>
      <c r="K110" s="51">
        <v>1014315</v>
      </c>
      <c r="L110" s="51">
        <v>552000</v>
      </c>
      <c r="M110" s="51">
        <v>0</v>
      </c>
      <c r="N110" s="51">
        <v>10390117</v>
      </c>
      <c r="O110" s="51">
        <v>3015305</v>
      </c>
      <c r="P110" s="51">
        <v>3015305</v>
      </c>
    </row>
    <row r="111" spans="1:16" ht="12.75">
      <c r="A111" s="48">
        <v>6</v>
      </c>
      <c r="B111" s="48">
        <v>4</v>
      </c>
      <c r="C111" s="48">
        <v>5</v>
      </c>
      <c r="D111" s="42">
        <v>2</v>
      </c>
      <c r="E111" s="49"/>
      <c r="F111" s="50" t="s">
        <v>86</v>
      </c>
      <c r="G111" s="60" t="s">
        <v>179</v>
      </c>
      <c r="H111" s="51">
        <v>39818352</v>
      </c>
      <c r="I111" s="51">
        <v>17257252</v>
      </c>
      <c r="J111" s="51">
        <v>8809933.97</v>
      </c>
      <c r="K111" s="51">
        <v>789951</v>
      </c>
      <c r="L111" s="51">
        <v>200000</v>
      </c>
      <c r="M111" s="51">
        <v>0</v>
      </c>
      <c r="N111" s="51">
        <v>7457367.03</v>
      </c>
      <c r="O111" s="51">
        <v>22561100</v>
      </c>
      <c r="P111" s="51">
        <v>22561100</v>
      </c>
    </row>
    <row r="112" spans="1:16" ht="12.75">
      <c r="A112" s="48">
        <v>6</v>
      </c>
      <c r="B112" s="48">
        <v>9</v>
      </c>
      <c r="C112" s="48">
        <v>10</v>
      </c>
      <c r="D112" s="42">
        <v>2</v>
      </c>
      <c r="E112" s="49"/>
      <c r="F112" s="50" t="s">
        <v>86</v>
      </c>
      <c r="G112" s="60" t="s">
        <v>180</v>
      </c>
      <c r="H112" s="51">
        <v>30448915.28</v>
      </c>
      <c r="I112" s="51">
        <v>27150156.14</v>
      </c>
      <c r="J112" s="51">
        <v>14133510.86</v>
      </c>
      <c r="K112" s="51">
        <v>1815904</v>
      </c>
      <c r="L112" s="51">
        <v>415970</v>
      </c>
      <c r="M112" s="51">
        <v>42175</v>
      </c>
      <c r="N112" s="51">
        <v>10742596.28</v>
      </c>
      <c r="O112" s="51">
        <v>3298759.14</v>
      </c>
      <c r="P112" s="51">
        <v>3298759.14</v>
      </c>
    </row>
    <row r="113" spans="1:16" ht="12.75">
      <c r="A113" s="48">
        <v>6</v>
      </c>
      <c r="B113" s="48">
        <v>8</v>
      </c>
      <c r="C113" s="48">
        <v>9</v>
      </c>
      <c r="D113" s="42">
        <v>2</v>
      </c>
      <c r="E113" s="49"/>
      <c r="F113" s="50" t="s">
        <v>86</v>
      </c>
      <c r="G113" s="60" t="s">
        <v>181</v>
      </c>
      <c r="H113" s="51">
        <v>17821573</v>
      </c>
      <c r="I113" s="51">
        <v>16565625</v>
      </c>
      <c r="J113" s="51">
        <v>8260713</v>
      </c>
      <c r="K113" s="51">
        <v>737570</v>
      </c>
      <c r="L113" s="51">
        <v>281000</v>
      </c>
      <c r="M113" s="51">
        <v>0</v>
      </c>
      <c r="N113" s="51">
        <v>7286342</v>
      </c>
      <c r="O113" s="51">
        <v>1255948</v>
      </c>
      <c r="P113" s="51">
        <v>1255948</v>
      </c>
    </row>
    <row r="114" spans="1:16" ht="12.75">
      <c r="A114" s="48">
        <v>6</v>
      </c>
      <c r="B114" s="48">
        <v>20</v>
      </c>
      <c r="C114" s="48">
        <v>7</v>
      </c>
      <c r="D114" s="42">
        <v>2</v>
      </c>
      <c r="E114" s="49"/>
      <c r="F114" s="50" t="s">
        <v>86</v>
      </c>
      <c r="G114" s="60" t="s">
        <v>182</v>
      </c>
      <c r="H114" s="51">
        <v>16292214.09</v>
      </c>
      <c r="I114" s="51">
        <v>13689381.82</v>
      </c>
      <c r="J114" s="51">
        <v>6737908</v>
      </c>
      <c r="K114" s="51">
        <v>400485</v>
      </c>
      <c r="L114" s="51">
        <v>180000</v>
      </c>
      <c r="M114" s="51">
        <v>0</v>
      </c>
      <c r="N114" s="51">
        <v>6370988.82</v>
      </c>
      <c r="O114" s="51">
        <v>2602832.27</v>
      </c>
      <c r="P114" s="51">
        <v>2602832.27</v>
      </c>
    </row>
    <row r="115" spans="1:16" ht="12.75">
      <c r="A115" s="48">
        <v>6</v>
      </c>
      <c r="B115" s="48">
        <v>9</v>
      </c>
      <c r="C115" s="48">
        <v>11</v>
      </c>
      <c r="D115" s="42">
        <v>2</v>
      </c>
      <c r="E115" s="49"/>
      <c r="F115" s="50" t="s">
        <v>86</v>
      </c>
      <c r="G115" s="60" t="s">
        <v>183</v>
      </c>
      <c r="H115" s="51">
        <v>59304724.98</v>
      </c>
      <c r="I115" s="51">
        <v>44406150.92</v>
      </c>
      <c r="J115" s="51">
        <v>22089845.61</v>
      </c>
      <c r="K115" s="51">
        <v>2243420</v>
      </c>
      <c r="L115" s="51">
        <v>681958</v>
      </c>
      <c r="M115" s="51">
        <v>0</v>
      </c>
      <c r="N115" s="51">
        <v>19390927.31</v>
      </c>
      <c r="O115" s="51">
        <v>14898574.06</v>
      </c>
      <c r="P115" s="51">
        <v>14898574.06</v>
      </c>
    </row>
    <row r="116" spans="1:16" ht="12.75">
      <c r="A116" s="48">
        <v>6</v>
      </c>
      <c r="B116" s="48">
        <v>16</v>
      </c>
      <c r="C116" s="48">
        <v>3</v>
      </c>
      <c r="D116" s="42">
        <v>2</v>
      </c>
      <c r="E116" s="49"/>
      <c r="F116" s="50" t="s">
        <v>86</v>
      </c>
      <c r="G116" s="60" t="s">
        <v>184</v>
      </c>
      <c r="H116" s="51">
        <v>13156412.04</v>
      </c>
      <c r="I116" s="51">
        <v>11325267.15</v>
      </c>
      <c r="J116" s="51">
        <v>5270168</v>
      </c>
      <c r="K116" s="51">
        <v>254036</v>
      </c>
      <c r="L116" s="51">
        <v>250000</v>
      </c>
      <c r="M116" s="51">
        <v>0</v>
      </c>
      <c r="N116" s="51">
        <v>5551063.15</v>
      </c>
      <c r="O116" s="51">
        <v>1831144.89</v>
      </c>
      <c r="P116" s="51">
        <v>1831144.89</v>
      </c>
    </row>
    <row r="117" spans="1:16" ht="12.75">
      <c r="A117" s="48">
        <v>6</v>
      </c>
      <c r="B117" s="48">
        <v>2</v>
      </c>
      <c r="C117" s="48">
        <v>10</v>
      </c>
      <c r="D117" s="42">
        <v>2</v>
      </c>
      <c r="E117" s="49"/>
      <c r="F117" s="50" t="s">
        <v>86</v>
      </c>
      <c r="G117" s="60" t="s">
        <v>185</v>
      </c>
      <c r="H117" s="51">
        <v>16249135.85</v>
      </c>
      <c r="I117" s="51">
        <v>11555730.26</v>
      </c>
      <c r="J117" s="51">
        <v>6187587.12</v>
      </c>
      <c r="K117" s="51">
        <v>576000</v>
      </c>
      <c r="L117" s="51">
        <v>120000</v>
      </c>
      <c r="M117" s="51">
        <v>0</v>
      </c>
      <c r="N117" s="51">
        <v>4672143.14</v>
      </c>
      <c r="O117" s="51">
        <v>4693405.59</v>
      </c>
      <c r="P117" s="51">
        <v>4693405.59</v>
      </c>
    </row>
    <row r="118" spans="1:16" ht="12.75">
      <c r="A118" s="48">
        <v>6</v>
      </c>
      <c r="B118" s="48">
        <v>8</v>
      </c>
      <c r="C118" s="48">
        <v>11</v>
      </c>
      <c r="D118" s="42">
        <v>2</v>
      </c>
      <c r="E118" s="49"/>
      <c r="F118" s="50" t="s">
        <v>86</v>
      </c>
      <c r="G118" s="60" t="s">
        <v>186</v>
      </c>
      <c r="H118" s="51">
        <v>11854758.28</v>
      </c>
      <c r="I118" s="51">
        <v>10509041.78</v>
      </c>
      <c r="J118" s="51">
        <v>5579360.19</v>
      </c>
      <c r="K118" s="51">
        <v>182748</v>
      </c>
      <c r="L118" s="51">
        <v>110000</v>
      </c>
      <c r="M118" s="51">
        <v>0</v>
      </c>
      <c r="N118" s="51">
        <v>4636933.59</v>
      </c>
      <c r="O118" s="51">
        <v>1345716.5</v>
      </c>
      <c r="P118" s="51">
        <v>1345716.5</v>
      </c>
    </row>
    <row r="119" spans="1:16" ht="12.75">
      <c r="A119" s="48">
        <v>6</v>
      </c>
      <c r="B119" s="48">
        <v>1</v>
      </c>
      <c r="C119" s="48">
        <v>11</v>
      </c>
      <c r="D119" s="42">
        <v>2</v>
      </c>
      <c r="E119" s="49"/>
      <c r="F119" s="50" t="s">
        <v>86</v>
      </c>
      <c r="G119" s="60" t="s">
        <v>187</v>
      </c>
      <c r="H119" s="51">
        <v>22480019</v>
      </c>
      <c r="I119" s="51">
        <v>21769133.8</v>
      </c>
      <c r="J119" s="51">
        <v>12538441.14</v>
      </c>
      <c r="K119" s="51">
        <v>522184.05</v>
      </c>
      <c r="L119" s="51">
        <v>100000</v>
      </c>
      <c r="M119" s="51">
        <v>0</v>
      </c>
      <c r="N119" s="51">
        <v>8608508.61</v>
      </c>
      <c r="O119" s="51">
        <v>710885.2</v>
      </c>
      <c r="P119" s="51">
        <v>710885.2</v>
      </c>
    </row>
    <row r="120" spans="1:16" ht="12.75">
      <c r="A120" s="48">
        <v>6</v>
      </c>
      <c r="B120" s="48">
        <v>13</v>
      </c>
      <c r="C120" s="48">
        <v>5</v>
      </c>
      <c r="D120" s="42">
        <v>2</v>
      </c>
      <c r="E120" s="49"/>
      <c r="F120" s="50" t="s">
        <v>86</v>
      </c>
      <c r="G120" s="60" t="s">
        <v>188</v>
      </c>
      <c r="H120" s="51">
        <v>6698874</v>
      </c>
      <c r="I120" s="51">
        <v>4826080</v>
      </c>
      <c r="J120" s="51">
        <v>2419295</v>
      </c>
      <c r="K120" s="51">
        <v>113864</v>
      </c>
      <c r="L120" s="51">
        <v>85000</v>
      </c>
      <c r="M120" s="51">
        <v>15274</v>
      </c>
      <c r="N120" s="51">
        <v>2192647</v>
      </c>
      <c r="O120" s="51">
        <v>1872794</v>
      </c>
      <c r="P120" s="51">
        <v>1872794</v>
      </c>
    </row>
    <row r="121" spans="1:16" ht="12.75">
      <c r="A121" s="48">
        <v>6</v>
      </c>
      <c r="B121" s="48">
        <v>2</v>
      </c>
      <c r="C121" s="48">
        <v>11</v>
      </c>
      <c r="D121" s="42">
        <v>2</v>
      </c>
      <c r="E121" s="49"/>
      <c r="F121" s="50" t="s">
        <v>86</v>
      </c>
      <c r="G121" s="60" t="s">
        <v>189</v>
      </c>
      <c r="H121" s="51">
        <v>16512970.97</v>
      </c>
      <c r="I121" s="51">
        <v>14926011.02</v>
      </c>
      <c r="J121" s="51">
        <v>7461671.51</v>
      </c>
      <c r="K121" s="51">
        <v>813000</v>
      </c>
      <c r="L121" s="51">
        <v>170000</v>
      </c>
      <c r="M121" s="51">
        <v>0</v>
      </c>
      <c r="N121" s="51">
        <v>6481339.51</v>
      </c>
      <c r="O121" s="51">
        <v>1586959.95</v>
      </c>
      <c r="P121" s="51">
        <v>1586959.95</v>
      </c>
    </row>
    <row r="122" spans="1:16" ht="12.75">
      <c r="A122" s="48">
        <v>6</v>
      </c>
      <c r="B122" s="48">
        <v>5</v>
      </c>
      <c r="C122" s="48">
        <v>7</v>
      </c>
      <c r="D122" s="42">
        <v>2</v>
      </c>
      <c r="E122" s="49"/>
      <c r="F122" s="50" t="s">
        <v>86</v>
      </c>
      <c r="G122" s="60" t="s">
        <v>190</v>
      </c>
      <c r="H122" s="51">
        <v>18388722.11</v>
      </c>
      <c r="I122" s="51">
        <v>11542064.49</v>
      </c>
      <c r="J122" s="51">
        <v>6547028</v>
      </c>
      <c r="K122" s="51">
        <v>321500</v>
      </c>
      <c r="L122" s="51">
        <v>125450</v>
      </c>
      <c r="M122" s="51">
        <v>0</v>
      </c>
      <c r="N122" s="51">
        <v>4548086.49</v>
      </c>
      <c r="O122" s="51">
        <v>6846657.62</v>
      </c>
      <c r="P122" s="51">
        <v>6846657.62</v>
      </c>
    </row>
    <row r="123" spans="1:16" ht="12.75">
      <c r="A123" s="48">
        <v>6</v>
      </c>
      <c r="B123" s="48">
        <v>10</v>
      </c>
      <c r="C123" s="48">
        <v>5</v>
      </c>
      <c r="D123" s="42">
        <v>2</v>
      </c>
      <c r="E123" s="49"/>
      <c r="F123" s="50" t="s">
        <v>86</v>
      </c>
      <c r="G123" s="60" t="s">
        <v>191</v>
      </c>
      <c r="H123" s="51">
        <v>40665142</v>
      </c>
      <c r="I123" s="51">
        <v>30218170</v>
      </c>
      <c r="J123" s="51">
        <v>14276424</v>
      </c>
      <c r="K123" s="51">
        <v>1509528</v>
      </c>
      <c r="L123" s="51">
        <v>500000</v>
      </c>
      <c r="M123" s="51">
        <v>0</v>
      </c>
      <c r="N123" s="51">
        <v>13932218</v>
      </c>
      <c r="O123" s="51">
        <v>10446972</v>
      </c>
      <c r="P123" s="51">
        <v>10446972</v>
      </c>
    </row>
    <row r="124" spans="1:16" ht="12.75">
      <c r="A124" s="48">
        <v>6</v>
      </c>
      <c r="B124" s="48">
        <v>14</v>
      </c>
      <c r="C124" s="48">
        <v>9</v>
      </c>
      <c r="D124" s="42">
        <v>2</v>
      </c>
      <c r="E124" s="49"/>
      <c r="F124" s="50" t="s">
        <v>86</v>
      </c>
      <c r="G124" s="60" t="s">
        <v>95</v>
      </c>
      <c r="H124" s="51">
        <v>34482674</v>
      </c>
      <c r="I124" s="51">
        <v>27016860</v>
      </c>
      <c r="J124" s="51">
        <v>12663187</v>
      </c>
      <c r="K124" s="51">
        <v>1531896</v>
      </c>
      <c r="L124" s="51">
        <v>0</v>
      </c>
      <c r="M124" s="51">
        <v>0</v>
      </c>
      <c r="N124" s="51">
        <v>12821777</v>
      </c>
      <c r="O124" s="51">
        <v>7465814</v>
      </c>
      <c r="P124" s="51">
        <v>7465814</v>
      </c>
    </row>
    <row r="125" spans="1:16" ht="12.75">
      <c r="A125" s="48">
        <v>6</v>
      </c>
      <c r="B125" s="48">
        <v>18</v>
      </c>
      <c r="C125" s="48">
        <v>7</v>
      </c>
      <c r="D125" s="42">
        <v>2</v>
      </c>
      <c r="E125" s="49"/>
      <c r="F125" s="50" t="s">
        <v>86</v>
      </c>
      <c r="G125" s="60" t="s">
        <v>192</v>
      </c>
      <c r="H125" s="51">
        <v>13257952</v>
      </c>
      <c r="I125" s="51">
        <v>13257952</v>
      </c>
      <c r="J125" s="51">
        <v>7216835</v>
      </c>
      <c r="K125" s="51">
        <v>235722</v>
      </c>
      <c r="L125" s="51">
        <v>130000</v>
      </c>
      <c r="M125" s="51">
        <v>0</v>
      </c>
      <c r="N125" s="51">
        <v>5675395</v>
      </c>
      <c r="O125" s="51">
        <v>0</v>
      </c>
      <c r="P125" s="51">
        <v>0</v>
      </c>
    </row>
    <row r="126" spans="1:16" ht="12.75">
      <c r="A126" s="48">
        <v>6</v>
      </c>
      <c r="B126" s="48">
        <v>20</v>
      </c>
      <c r="C126" s="48">
        <v>8</v>
      </c>
      <c r="D126" s="42">
        <v>2</v>
      </c>
      <c r="E126" s="49"/>
      <c r="F126" s="50" t="s">
        <v>86</v>
      </c>
      <c r="G126" s="60" t="s">
        <v>193</v>
      </c>
      <c r="H126" s="51">
        <v>15043986</v>
      </c>
      <c r="I126" s="51">
        <v>13803527</v>
      </c>
      <c r="J126" s="51">
        <v>7087775</v>
      </c>
      <c r="K126" s="51">
        <v>249078</v>
      </c>
      <c r="L126" s="51">
        <v>30000</v>
      </c>
      <c r="M126" s="51">
        <v>0</v>
      </c>
      <c r="N126" s="51">
        <v>6436674</v>
      </c>
      <c r="O126" s="51">
        <v>1240459</v>
      </c>
      <c r="P126" s="51">
        <v>1240459</v>
      </c>
    </row>
    <row r="127" spans="1:16" ht="12.75">
      <c r="A127" s="48">
        <v>6</v>
      </c>
      <c r="B127" s="48">
        <v>15</v>
      </c>
      <c r="C127" s="48">
        <v>6</v>
      </c>
      <c r="D127" s="42">
        <v>2</v>
      </c>
      <c r="E127" s="49"/>
      <c r="F127" s="50" t="s">
        <v>86</v>
      </c>
      <c r="G127" s="60" t="s">
        <v>96</v>
      </c>
      <c r="H127" s="51">
        <v>24141066</v>
      </c>
      <c r="I127" s="51">
        <v>20948126</v>
      </c>
      <c r="J127" s="51">
        <v>11105118.39</v>
      </c>
      <c r="K127" s="51">
        <v>490000</v>
      </c>
      <c r="L127" s="51">
        <v>200000</v>
      </c>
      <c r="M127" s="51">
        <v>25476</v>
      </c>
      <c r="N127" s="51">
        <v>9127531.61</v>
      </c>
      <c r="O127" s="51">
        <v>3192940</v>
      </c>
      <c r="P127" s="51">
        <v>3192940</v>
      </c>
    </row>
    <row r="128" spans="1:16" ht="12.75">
      <c r="A128" s="48">
        <v>6</v>
      </c>
      <c r="B128" s="48">
        <v>3</v>
      </c>
      <c r="C128" s="48">
        <v>8</v>
      </c>
      <c r="D128" s="42">
        <v>2</v>
      </c>
      <c r="E128" s="49"/>
      <c r="F128" s="50" t="s">
        <v>86</v>
      </c>
      <c r="G128" s="60" t="s">
        <v>97</v>
      </c>
      <c r="H128" s="51">
        <v>17351131</v>
      </c>
      <c r="I128" s="51">
        <v>11791484</v>
      </c>
      <c r="J128" s="51">
        <v>5511748.54</v>
      </c>
      <c r="K128" s="51">
        <v>916293.03</v>
      </c>
      <c r="L128" s="51">
        <v>180000</v>
      </c>
      <c r="M128" s="51">
        <v>0</v>
      </c>
      <c r="N128" s="51">
        <v>5183442.43</v>
      </c>
      <c r="O128" s="51">
        <v>5559647</v>
      </c>
      <c r="P128" s="51">
        <v>5559647</v>
      </c>
    </row>
    <row r="129" spans="1:16" ht="12.75">
      <c r="A129" s="48">
        <v>6</v>
      </c>
      <c r="B129" s="48">
        <v>3</v>
      </c>
      <c r="C129" s="48">
        <v>15</v>
      </c>
      <c r="D129" s="42">
        <v>2</v>
      </c>
      <c r="E129" s="49"/>
      <c r="F129" s="50" t="s">
        <v>86</v>
      </c>
      <c r="G129" s="60" t="s">
        <v>194</v>
      </c>
      <c r="H129" s="51">
        <v>20833646</v>
      </c>
      <c r="I129" s="51">
        <v>15604617</v>
      </c>
      <c r="J129" s="51">
        <v>6640602</v>
      </c>
      <c r="K129" s="51">
        <v>761000</v>
      </c>
      <c r="L129" s="51">
        <v>318000</v>
      </c>
      <c r="M129" s="51">
        <v>0</v>
      </c>
      <c r="N129" s="51">
        <v>7885015</v>
      </c>
      <c r="O129" s="51">
        <v>5229029</v>
      </c>
      <c r="P129" s="51">
        <v>5229029</v>
      </c>
    </row>
    <row r="130" spans="1:16" ht="12.75">
      <c r="A130" s="48">
        <v>6</v>
      </c>
      <c r="B130" s="48">
        <v>1</v>
      </c>
      <c r="C130" s="48">
        <v>12</v>
      </c>
      <c r="D130" s="42">
        <v>2</v>
      </c>
      <c r="E130" s="49"/>
      <c r="F130" s="50" t="s">
        <v>86</v>
      </c>
      <c r="G130" s="60" t="s">
        <v>195</v>
      </c>
      <c r="H130" s="51">
        <v>14522080.09</v>
      </c>
      <c r="I130" s="51">
        <v>8647553.28</v>
      </c>
      <c r="J130" s="51">
        <v>4243312.64</v>
      </c>
      <c r="K130" s="51">
        <v>363544.66</v>
      </c>
      <c r="L130" s="51">
        <v>88200</v>
      </c>
      <c r="M130" s="51">
        <v>0</v>
      </c>
      <c r="N130" s="51">
        <v>3952495.98</v>
      </c>
      <c r="O130" s="51">
        <v>5874526.81</v>
      </c>
      <c r="P130" s="51">
        <v>5874526.81</v>
      </c>
    </row>
    <row r="131" spans="1:16" ht="12.75">
      <c r="A131" s="48">
        <v>6</v>
      </c>
      <c r="B131" s="48">
        <v>1</v>
      </c>
      <c r="C131" s="48">
        <v>13</v>
      </c>
      <c r="D131" s="42">
        <v>2</v>
      </c>
      <c r="E131" s="49"/>
      <c r="F131" s="50" t="s">
        <v>86</v>
      </c>
      <c r="G131" s="60" t="s">
        <v>196</v>
      </c>
      <c r="H131" s="51">
        <v>11244813</v>
      </c>
      <c r="I131" s="51">
        <v>6114396.69</v>
      </c>
      <c r="J131" s="51">
        <v>2959338.84</v>
      </c>
      <c r="K131" s="51">
        <v>418820.15</v>
      </c>
      <c r="L131" s="51">
        <v>138000</v>
      </c>
      <c r="M131" s="51">
        <v>0</v>
      </c>
      <c r="N131" s="51">
        <v>2598237.7</v>
      </c>
      <c r="O131" s="51">
        <v>5130416.31</v>
      </c>
      <c r="P131" s="51">
        <v>5130416.31</v>
      </c>
    </row>
    <row r="132" spans="1:16" ht="12.75">
      <c r="A132" s="48">
        <v>6</v>
      </c>
      <c r="B132" s="48">
        <v>3</v>
      </c>
      <c r="C132" s="48">
        <v>9</v>
      </c>
      <c r="D132" s="42">
        <v>2</v>
      </c>
      <c r="E132" s="49"/>
      <c r="F132" s="50" t="s">
        <v>86</v>
      </c>
      <c r="G132" s="60" t="s">
        <v>197</v>
      </c>
      <c r="H132" s="51">
        <v>14122226</v>
      </c>
      <c r="I132" s="51">
        <v>12323397</v>
      </c>
      <c r="J132" s="51">
        <v>5474564</v>
      </c>
      <c r="K132" s="51">
        <v>446952</v>
      </c>
      <c r="L132" s="51">
        <v>75000</v>
      </c>
      <c r="M132" s="51">
        <v>0</v>
      </c>
      <c r="N132" s="51">
        <v>6326881</v>
      </c>
      <c r="O132" s="51">
        <v>1798829</v>
      </c>
      <c r="P132" s="51">
        <v>1798829</v>
      </c>
    </row>
    <row r="133" spans="1:16" ht="12.75">
      <c r="A133" s="48">
        <v>6</v>
      </c>
      <c r="B133" s="48">
        <v>6</v>
      </c>
      <c r="C133" s="48">
        <v>9</v>
      </c>
      <c r="D133" s="42">
        <v>2</v>
      </c>
      <c r="E133" s="49"/>
      <c r="F133" s="50" t="s">
        <v>86</v>
      </c>
      <c r="G133" s="60" t="s">
        <v>198</v>
      </c>
      <c r="H133" s="51">
        <v>8550096.4</v>
      </c>
      <c r="I133" s="51">
        <v>8179722.86</v>
      </c>
      <c r="J133" s="51">
        <v>4195611</v>
      </c>
      <c r="K133" s="51">
        <v>169728</v>
      </c>
      <c r="L133" s="51">
        <v>11000</v>
      </c>
      <c r="M133" s="51">
        <v>0</v>
      </c>
      <c r="N133" s="51">
        <v>3803383.86</v>
      </c>
      <c r="O133" s="51">
        <v>370373.54</v>
      </c>
      <c r="P133" s="51">
        <v>370373.54</v>
      </c>
    </row>
    <row r="134" spans="1:16" ht="12.75">
      <c r="A134" s="48">
        <v>6</v>
      </c>
      <c r="B134" s="48">
        <v>17</v>
      </c>
      <c r="C134" s="48">
        <v>4</v>
      </c>
      <c r="D134" s="42">
        <v>2</v>
      </c>
      <c r="E134" s="49"/>
      <c r="F134" s="50" t="s">
        <v>86</v>
      </c>
      <c r="G134" s="60" t="s">
        <v>199</v>
      </c>
      <c r="H134" s="51">
        <v>10214740</v>
      </c>
      <c r="I134" s="51">
        <v>8740227</v>
      </c>
      <c r="J134" s="51">
        <v>4278892</v>
      </c>
      <c r="K134" s="51">
        <v>136603</v>
      </c>
      <c r="L134" s="51">
        <v>206156</v>
      </c>
      <c r="M134" s="51">
        <v>0</v>
      </c>
      <c r="N134" s="51">
        <v>4118576</v>
      </c>
      <c r="O134" s="51">
        <v>1474513</v>
      </c>
      <c r="P134" s="51">
        <v>1474513</v>
      </c>
    </row>
    <row r="135" spans="1:16" ht="12.75">
      <c r="A135" s="48">
        <v>6</v>
      </c>
      <c r="B135" s="48">
        <v>3</v>
      </c>
      <c r="C135" s="48">
        <v>10</v>
      </c>
      <c r="D135" s="42">
        <v>2</v>
      </c>
      <c r="E135" s="49"/>
      <c r="F135" s="50" t="s">
        <v>86</v>
      </c>
      <c r="G135" s="60" t="s">
        <v>200</v>
      </c>
      <c r="H135" s="51">
        <v>18436080</v>
      </c>
      <c r="I135" s="51">
        <v>16488768.1</v>
      </c>
      <c r="J135" s="51">
        <v>8567614.53</v>
      </c>
      <c r="K135" s="51">
        <v>418096.03</v>
      </c>
      <c r="L135" s="51">
        <v>300000</v>
      </c>
      <c r="M135" s="51">
        <v>0</v>
      </c>
      <c r="N135" s="51">
        <v>7203057.54</v>
      </c>
      <c r="O135" s="51">
        <v>1947311.9</v>
      </c>
      <c r="P135" s="51">
        <v>1947311.9</v>
      </c>
    </row>
    <row r="136" spans="1:16" ht="12.75">
      <c r="A136" s="48">
        <v>6</v>
      </c>
      <c r="B136" s="48">
        <v>8</v>
      </c>
      <c r="C136" s="48">
        <v>12</v>
      </c>
      <c r="D136" s="42">
        <v>2</v>
      </c>
      <c r="E136" s="49"/>
      <c r="F136" s="50" t="s">
        <v>86</v>
      </c>
      <c r="G136" s="60" t="s">
        <v>201</v>
      </c>
      <c r="H136" s="51">
        <v>13726786</v>
      </c>
      <c r="I136" s="51">
        <v>11883086</v>
      </c>
      <c r="J136" s="51">
        <v>5966662</v>
      </c>
      <c r="K136" s="51">
        <v>656803</v>
      </c>
      <c r="L136" s="51">
        <v>20000</v>
      </c>
      <c r="M136" s="51">
        <v>0</v>
      </c>
      <c r="N136" s="51">
        <v>5239621</v>
      </c>
      <c r="O136" s="51">
        <v>1843700</v>
      </c>
      <c r="P136" s="51">
        <v>1843700</v>
      </c>
    </row>
    <row r="137" spans="1:16" ht="12.75">
      <c r="A137" s="48">
        <v>6</v>
      </c>
      <c r="B137" s="48">
        <v>11</v>
      </c>
      <c r="C137" s="48">
        <v>6</v>
      </c>
      <c r="D137" s="42">
        <v>2</v>
      </c>
      <c r="E137" s="49"/>
      <c r="F137" s="50" t="s">
        <v>86</v>
      </c>
      <c r="G137" s="60" t="s">
        <v>202</v>
      </c>
      <c r="H137" s="51">
        <v>14367914</v>
      </c>
      <c r="I137" s="51">
        <v>10329460.2</v>
      </c>
      <c r="J137" s="51">
        <v>5340614.28</v>
      </c>
      <c r="K137" s="51">
        <v>161285</v>
      </c>
      <c r="L137" s="51">
        <v>80000</v>
      </c>
      <c r="M137" s="51">
        <v>17017.16</v>
      </c>
      <c r="N137" s="51">
        <v>4730543.76</v>
      </c>
      <c r="O137" s="51">
        <v>4038453.8</v>
      </c>
      <c r="P137" s="51">
        <v>4038453.8</v>
      </c>
    </row>
    <row r="138" spans="1:16" ht="12.75">
      <c r="A138" s="48">
        <v>6</v>
      </c>
      <c r="B138" s="48">
        <v>3</v>
      </c>
      <c r="C138" s="48">
        <v>11</v>
      </c>
      <c r="D138" s="42">
        <v>2</v>
      </c>
      <c r="E138" s="49"/>
      <c r="F138" s="50" t="s">
        <v>86</v>
      </c>
      <c r="G138" s="60" t="s">
        <v>203</v>
      </c>
      <c r="H138" s="51">
        <v>19046135</v>
      </c>
      <c r="I138" s="51">
        <v>17065650</v>
      </c>
      <c r="J138" s="51">
        <v>8368960.2</v>
      </c>
      <c r="K138" s="51">
        <v>536632</v>
      </c>
      <c r="L138" s="51">
        <v>142000</v>
      </c>
      <c r="M138" s="51">
        <v>0</v>
      </c>
      <c r="N138" s="51">
        <v>8018057.8</v>
      </c>
      <c r="O138" s="51">
        <v>1980485</v>
      </c>
      <c r="P138" s="51">
        <v>1980485</v>
      </c>
    </row>
    <row r="139" spans="1:16" ht="12.75">
      <c r="A139" s="48">
        <v>6</v>
      </c>
      <c r="B139" s="48">
        <v>13</v>
      </c>
      <c r="C139" s="48">
        <v>6</v>
      </c>
      <c r="D139" s="42">
        <v>2</v>
      </c>
      <c r="E139" s="49"/>
      <c r="F139" s="50" t="s">
        <v>86</v>
      </c>
      <c r="G139" s="60" t="s">
        <v>204</v>
      </c>
      <c r="H139" s="51">
        <v>18280497</v>
      </c>
      <c r="I139" s="51">
        <v>12581737</v>
      </c>
      <c r="J139" s="51">
        <v>5833325</v>
      </c>
      <c r="K139" s="51">
        <v>673667</v>
      </c>
      <c r="L139" s="51">
        <v>500</v>
      </c>
      <c r="M139" s="51">
        <v>0</v>
      </c>
      <c r="N139" s="51">
        <v>6074245</v>
      </c>
      <c r="O139" s="51">
        <v>5698760</v>
      </c>
      <c r="P139" s="51">
        <v>5698760</v>
      </c>
    </row>
    <row r="140" spans="1:16" ht="12.75">
      <c r="A140" s="48">
        <v>6</v>
      </c>
      <c r="B140" s="48">
        <v>6</v>
      </c>
      <c r="C140" s="48">
        <v>10</v>
      </c>
      <c r="D140" s="42">
        <v>2</v>
      </c>
      <c r="E140" s="49"/>
      <c r="F140" s="50" t="s">
        <v>86</v>
      </c>
      <c r="G140" s="60" t="s">
        <v>205</v>
      </c>
      <c r="H140" s="51">
        <v>12668881.19</v>
      </c>
      <c r="I140" s="51">
        <v>9214557.49</v>
      </c>
      <c r="J140" s="51">
        <v>4735933.48</v>
      </c>
      <c r="K140" s="51">
        <v>361884.57</v>
      </c>
      <c r="L140" s="51">
        <v>70000</v>
      </c>
      <c r="M140" s="51">
        <v>0</v>
      </c>
      <c r="N140" s="51">
        <v>4046739.44</v>
      </c>
      <c r="O140" s="51">
        <v>3454323.7</v>
      </c>
      <c r="P140" s="51">
        <v>3454323.7</v>
      </c>
    </row>
    <row r="141" spans="1:16" ht="12.75">
      <c r="A141" s="48">
        <v>6</v>
      </c>
      <c r="B141" s="48">
        <v>20</v>
      </c>
      <c r="C141" s="48">
        <v>9</v>
      </c>
      <c r="D141" s="42">
        <v>2</v>
      </c>
      <c r="E141" s="49"/>
      <c r="F141" s="50" t="s">
        <v>86</v>
      </c>
      <c r="G141" s="60" t="s">
        <v>206</v>
      </c>
      <c r="H141" s="51">
        <v>19119879.2</v>
      </c>
      <c r="I141" s="51">
        <v>16230631.15</v>
      </c>
      <c r="J141" s="51">
        <v>6916864.84</v>
      </c>
      <c r="K141" s="51">
        <v>3251490</v>
      </c>
      <c r="L141" s="51">
        <v>165000</v>
      </c>
      <c r="M141" s="51">
        <v>0</v>
      </c>
      <c r="N141" s="51">
        <v>5897276.31</v>
      </c>
      <c r="O141" s="51">
        <v>2889248.05</v>
      </c>
      <c r="P141" s="51">
        <v>2889248.05</v>
      </c>
    </row>
    <row r="142" spans="1:16" ht="12.75">
      <c r="A142" s="48">
        <v>6</v>
      </c>
      <c r="B142" s="48">
        <v>20</v>
      </c>
      <c r="C142" s="48">
        <v>10</v>
      </c>
      <c r="D142" s="42">
        <v>2</v>
      </c>
      <c r="E142" s="49"/>
      <c r="F142" s="50" t="s">
        <v>86</v>
      </c>
      <c r="G142" s="60" t="s">
        <v>207</v>
      </c>
      <c r="H142" s="51">
        <v>16061780</v>
      </c>
      <c r="I142" s="51">
        <v>13285842.43</v>
      </c>
      <c r="J142" s="51">
        <v>6171701.23</v>
      </c>
      <c r="K142" s="51">
        <v>1730716.85</v>
      </c>
      <c r="L142" s="51">
        <v>213000</v>
      </c>
      <c r="M142" s="51">
        <v>0</v>
      </c>
      <c r="N142" s="51">
        <v>5170424.35</v>
      </c>
      <c r="O142" s="51">
        <v>2775937.57</v>
      </c>
      <c r="P142" s="51">
        <v>2775937.57</v>
      </c>
    </row>
    <row r="143" spans="1:16" ht="12.75">
      <c r="A143" s="48">
        <v>6</v>
      </c>
      <c r="B143" s="48">
        <v>1</v>
      </c>
      <c r="C143" s="48">
        <v>14</v>
      </c>
      <c r="D143" s="42">
        <v>2</v>
      </c>
      <c r="E143" s="49"/>
      <c r="F143" s="50" t="s">
        <v>86</v>
      </c>
      <c r="G143" s="60" t="s">
        <v>208</v>
      </c>
      <c r="H143" s="51">
        <v>6837386.01</v>
      </c>
      <c r="I143" s="51">
        <v>6731206.01</v>
      </c>
      <c r="J143" s="51">
        <v>3353839</v>
      </c>
      <c r="K143" s="51">
        <v>261236</v>
      </c>
      <c r="L143" s="51">
        <v>24400</v>
      </c>
      <c r="M143" s="51">
        <v>15120</v>
      </c>
      <c r="N143" s="51">
        <v>3076611.01</v>
      </c>
      <c r="O143" s="51">
        <v>106180</v>
      </c>
      <c r="P143" s="51">
        <v>106180</v>
      </c>
    </row>
    <row r="144" spans="1:16" ht="12.75">
      <c r="A144" s="48">
        <v>6</v>
      </c>
      <c r="B144" s="48">
        <v>13</v>
      </c>
      <c r="C144" s="48">
        <v>7</v>
      </c>
      <c r="D144" s="42">
        <v>2</v>
      </c>
      <c r="E144" s="49"/>
      <c r="F144" s="50" t="s">
        <v>86</v>
      </c>
      <c r="G144" s="60" t="s">
        <v>209</v>
      </c>
      <c r="H144" s="51">
        <v>10307740.27</v>
      </c>
      <c r="I144" s="51">
        <v>7898422.49</v>
      </c>
      <c r="J144" s="51">
        <v>3987821.91</v>
      </c>
      <c r="K144" s="51">
        <v>248840.07</v>
      </c>
      <c r="L144" s="51">
        <v>120000</v>
      </c>
      <c r="M144" s="51">
        <v>0</v>
      </c>
      <c r="N144" s="51">
        <v>3541760.51</v>
      </c>
      <c r="O144" s="51">
        <v>2409317.78</v>
      </c>
      <c r="P144" s="51">
        <v>2409317.78</v>
      </c>
    </row>
    <row r="145" spans="1:16" ht="12.75">
      <c r="A145" s="48">
        <v>6</v>
      </c>
      <c r="B145" s="48">
        <v>1</v>
      </c>
      <c r="C145" s="48">
        <v>15</v>
      </c>
      <c r="D145" s="42">
        <v>2</v>
      </c>
      <c r="E145" s="49"/>
      <c r="F145" s="50" t="s">
        <v>86</v>
      </c>
      <c r="G145" s="60" t="s">
        <v>210</v>
      </c>
      <c r="H145" s="51">
        <v>9020982</v>
      </c>
      <c r="I145" s="51">
        <v>6509134.86</v>
      </c>
      <c r="J145" s="51">
        <v>2980950.21</v>
      </c>
      <c r="K145" s="51">
        <v>496471.57</v>
      </c>
      <c r="L145" s="51">
        <v>100427</v>
      </c>
      <c r="M145" s="51">
        <v>15660</v>
      </c>
      <c r="N145" s="51">
        <v>2915626.08</v>
      </c>
      <c r="O145" s="51">
        <v>2511847.14</v>
      </c>
      <c r="P145" s="51">
        <v>2511847.14</v>
      </c>
    </row>
    <row r="146" spans="1:16" ht="12.75">
      <c r="A146" s="48">
        <v>6</v>
      </c>
      <c r="B146" s="48">
        <v>10</v>
      </c>
      <c r="C146" s="48">
        <v>6</v>
      </c>
      <c r="D146" s="42">
        <v>2</v>
      </c>
      <c r="E146" s="49"/>
      <c r="F146" s="50" t="s">
        <v>86</v>
      </c>
      <c r="G146" s="60" t="s">
        <v>211</v>
      </c>
      <c r="H146" s="51">
        <v>16299489</v>
      </c>
      <c r="I146" s="51">
        <v>14828865</v>
      </c>
      <c r="J146" s="51">
        <v>5576997</v>
      </c>
      <c r="K146" s="51">
        <v>3002972</v>
      </c>
      <c r="L146" s="51">
        <v>70000</v>
      </c>
      <c r="M146" s="51">
        <v>0</v>
      </c>
      <c r="N146" s="51">
        <v>6178896</v>
      </c>
      <c r="O146" s="51">
        <v>1470624</v>
      </c>
      <c r="P146" s="51">
        <v>1470624</v>
      </c>
    </row>
    <row r="147" spans="1:16" ht="12.75">
      <c r="A147" s="48">
        <v>6</v>
      </c>
      <c r="B147" s="48">
        <v>11</v>
      </c>
      <c r="C147" s="48">
        <v>7</v>
      </c>
      <c r="D147" s="42">
        <v>2</v>
      </c>
      <c r="E147" s="49"/>
      <c r="F147" s="50" t="s">
        <v>86</v>
      </c>
      <c r="G147" s="60" t="s">
        <v>212</v>
      </c>
      <c r="H147" s="51">
        <v>32391901.44</v>
      </c>
      <c r="I147" s="51">
        <v>28063321.32</v>
      </c>
      <c r="J147" s="51">
        <v>14648568.14</v>
      </c>
      <c r="K147" s="51">
        <v>800100</v>
      </c>
      <c r="L147" s="51">
        <v>490500</v>
      </c>
      <c r="M147" s="51">
        <v>0</v>
      </c>
      <c r="N147" s="51">
        <v>12124153.18</v>
      </c>
      <c r="O147" s="51">
        <v>4328580.12</v>
      </c>
      <c r="P147" s="51">
        <v>4328580.12</v>
      </c>
    </row>
    <row r="148" spans="1:16" ht="12.75">
      <c r="A148" s="48">
        <v>6</v>
      </c>
      <c r="B148" s="48">
        <v>19</v>
      </c>
      <c r="C148" s="48">
        <v>4</v>
      </c>
      <c r="D148" s="42">
        <v>2</v>
      </c>
      <c r="E148" s="49"/>
      <c r="F148" s="50" t="s">
        <v>86</v>
      </c>
      <c r="G148" s="60" t="s">
        <v>213</v>
      </c>
      <c r="H148" s="51">
        <v>6299068</v>
      </c>
      <c r="I148" s="51">
        <v>6223397</v>
      </c>
      <c r="J148" s="51">
        <v>3048909</v>
      </c>
      <c r="K148" s="51">
        <v>103355</v>
      </c>
      <c r="L148" s="51">
        <v>48000</v>
      </c>
      <c r="M148" s="51">
        <v>14660</v>
      </c>
      <c r="N148" s="51">
        <v>3008473</v>
      </c>
      <c r="O148" s="51">
        <v>75671</v>
      </c>
      <c r="P148" s="51">
        <v>75671</v>
      </c>
    </row>
    <row r="149" spans="1:16" ht="12.75">
      <c r="A149" s="48">
        <v>6</v>
      </c>
      <c r="B149" s="48">
        <v>20</v>
      </c>
      <c r="C149" s="48">
        <v>11</v>
      </c>
      <c r="D149" s="42">
        <v>2</v>
      </c>
      <c r="E149" s="49"/>
      <c r="F149" s="50" t="s">
        <v>86</v>
      </c>
      <c r="G149" s="60" t="s">
        <v>214</v>
      </c>
      <c r="H149" s="51">
        <v>12926410</v>
      </c>
      <c r="I149" s="51">
        <v>12269667</v>
      </c>
      <c r="J149" s="51">
        <v>6615957</v>
      </c>
      <c r="K149" s="51">
        <v>421050</v>
      </c>
      <c r="L149" s="51">
        <v>215000</v>
      </c>
      <c r="M149" s="51">
        <v>0</v>
      </c>
      <c r="N149" s="51">
        <v>5017660</v>
      </c>
      <c r="O149" s="51">
        <v>656743</v>
      </c>
      <c r="P149" s="51">
        <v>656743</v>
      </c>
    </row>
    <row r="150" spans="1:16" ht="12.75">
      <c r="A150" s="48">
        <v>6</v>
      </c>
      <c r="B150" s="48">
        <v>16</v>
      </c>
      <c r="C150" s="48">
        <v>5</v>
      </c>
      <c r="D150" s="42">
        <v>2</v>
      </c>
      <c r="E150" s="49"/>
      <c r="F150" s="50" t="s">
        <v>86</v>
      </c>
      <c r="G150" s="60" t="s">
        <v>215</v>
      </c>
      <c r="H150" s="51">
        <v>19969339</v>
      </c>
      <c r="I150" s="51">
        <v>14278877</v>
      </c>
      <c r="J150" s="51">
        <v>7198764</v>
      </c>
      <c r="K150" s="51">
        <v>542484</v>
      </c>
      <c r="L150" s="51">
        <v>421654</v>
      </c>
      <c r="M150" s="51">
        <v>0</v>
      </c>
      <c r="N150" s="51">
        <v>6115975</v>
      </c>
      <c r="O150" s="51">
        <v>5690462</v>
      </c>
      <c r="P150" s="51">
        <v>5690462</v>
      </c>
    </row>
    <row r="151" spans="1:16" ht="12.75">
      <c r="A151" s="48">
        <v>6</v>
      </c>
      <c r="B151" s="48">
        <v>11</v>
      </c>
      <c r="C151" s="48">
        <v>8</v>
      </c>
      <c r="D151" s="42">
        <v>2</v>
      </c>
      <c r="E151" s="49"/>
      <c r="F151" s="50" t="s">
        <v>86</v>
      </c>
      <c r="G151" s="60" t="s">
        <v>98</v>
      </c>
      <c r="H151" s="51">
        <v>24975560.68</v>
      </c>
      <c r="I151" s="51">
        <v>20072467.89</v>
      </c>
      <c r="J151" s="51">
        <v>11539778</v>
      </c>
      <c r="K151" s="51">
        <v>639500</v>
      </c>
      <c r="L151" s="51">
        <v>260000</v>
      </c>
      <c r="M151" s="51">
        <v>33229</v>
      </c>
      <c r="N151" s="51">
        <v>7599960.89</v>
      </c>
      <c r="O151" s="51">
        <v>4903092.79</v>
      </c>
      <c r="P151" s="51">
        <v>4903092.79</v>
      </c>
    </row>
    <row r="152" spans="1:16" ht="12.75">
      <c r="A152" s="48">
        <v>6</v>
      </c>
      <c r="B152" s="48">
        <v>9</v>
      </c>
      <c r="C152" s="48">
        <v>12</v>
      </c>
      <c r="D152" s="42">
        <v>2</v>
      </c>
      <c r="E152" s="49"/>
      <c r="F152" s="50" t="s">
        <v>86</v>
      </c>
      <c r="G152" s="60" t="s">
        <v>216</v>
      </c>
      <c r="H152" s="51">
        <v>19476298</v>
      </c>
      <c r="I152" s="51">
        <v>16222749</v>
      </c>
      <c r="J152" s="51">
        <v>8357599</v>
      </c>
      <c r="K152" s="51">
        <v>783500</v>
      </c>
      <c r="L152" s="51">
        <v>260000</v>
      </c>
      <c r="M152" s="51">
        <v>0</v>
      </c>
      <c r="N152" s="51">
        <v>6821650</v>
      </c>
      <c r="O152" s="51">
        <v>3253549</v>
      </c>
      <c r="P152" s="51">
        <v>3253549</v>
      </c>
    </row>
    <row r="153" spans="1:16" ht="12.75">
      <c r="A153" s="48">
        <v>6</v>
      </c>
      <c r="B153" s="48">
        <v>20</v>
      </c>
      <c r="C153" s="48">
        <v>12</v>
      </c>
      <c r="D153" s="42">
        <v>2</v>
      </c>
      <c r="E153" s="49"/>
      <c r="F153" s="50" t="s">
        <v>86</v>
      </c>
      <c r="G153" s="60" t="s">
        <v>217</v>
      </c>
      <c r="H153" s="51">
        <v>13744359.8</v>
      </c>
      <c r="I153" s="51">
        <v>12124999</v>
      </c>
      <c r="J153" s="51">
        <v>6281088.47</v>
      </c>
      <c r="K153" s="51">
        <v>203966</v>
      </c>
      <c r="L153" s="51">
        <v>33130</v>
      </c>
      <c r="M153" s="51">
        <v>0</v>
      </c>
      <c r="N153" s="51">
        <v>5606814.53</v>
      </c>
      <c r="O153" s="51">
        <v>1619360.8</v>
      </c>
      <c r="P153" s="51">
        <v>1619360.8</v>
      </c>
    </row>
    <row r="154" spans="1:16" ht="12.75">
      <c r="A154" s="48">
        <v>6</v>
      </c>
      <c r="B154" s="48">
        <v>18</v>
      </c>
      <c r="C154" s="48">
        <v>8</v>
      </c>
      <c r="D154" s="42">
        <v>2</v>
      </c>
      <c r="E154" s="49"/>
      <c r="F154" s="50" t="s">
        <v>86</v>
      </c>
      <c r="G154" s="60" t="s">
        <v>218</v>
      </c>
      <c r="H154" s="51">
        <v>28391816</v>
      </c>
      <c r="I154" s="51">
        <v>19420750</v>
      </c>
      <c r="J154" s="51">
        <v>8271291.2</v>
      </c>
      <c r="K154" s="51">
        <v>1853765</v>
      </c>
      <c r="L154" s="51">
        <v>60000</v>
      </c>
      <c r="M154" s="51">
        <v>0</v>
      </c>
      <c r="N154" s="51">
        <v>9235693.8</v>
      </c>
      <c r="O154" s="51">
        <v>8971066</v>
      </c>
      <c r="P154" s="51">
        <v>8971066</v>
      </c>
    </row>
    <row r="155" spans="1:16" ht="12.75">
      <c r="A155" s="48">
        <v>6</v>
      </c>
      <c r="B155" s="48">
        <v>7</v>
      </c>
      <c r="C155" s="48">
        <v>6</v>
      </c>
      <c r="D155" s="42">
        <v>2</v>
      </c>
      <c r="E155" s="49"/>
      <c r="F155" s="50" t="s">
        <v>86</v>
      </c>
      <c r="G155" s="60" t="s">
        <v>219</v>
      </c>
      <c r="H155" s="51">
        <v>17871608.49</v>
      </c>
      <c r="I155" s="51">
        <v>16785191.79</v>
      </c>
      <c r="J155" s="51">
        <v>7041291.2</v>
      </c>
      <c r="K155" s="51">
        <v>3094091.09</v>
      </c>
      <c r="L155" s="51">
        <v>400000</v>
      </c>
      <c r="M155" s="51">
        <v>0</v>
      </c>
      <c r="N155" s="51">
        <v>6249809.5</v>
      </c>
      <c r="O155" s="51">
        <v>1086416.7</v>
      </c>
      <c r="P155" s="51">
        <v>1086416.7</v>
      </c>
    </row>
    <row r="156" spans="1:16" ht="12.75">
      <c r="A156" s="48">
        <v>6</v>
      </c>
      <c r="B156" s="48">
        <v>18</v>
      </c>
      <c r="C156" s="48">
        <v>9</v>
      </c>
      <c r="D156" s="42">
        <v>2</v>
      </c>
      <c r="E156" s="49"/>
      <c r="F156" s="50" t="s">
        <v>86</v>
      </c>
      <c r="G156" s="60" t="s">
        <v>220</v>
      </c>
      <c r="H156" s="51">
        <v>12906400.21</v>
      </c>
      <c r="I156" s="51">
        <v>10705287.61</v>
      </c>
      <c r="J156" s="51">
        <v>5471925.83</v>
      </c>
      <c r="K156" s="51">
        <v>327795.52</v>
      </c>
      <c r="L156" s="51">
        <v>167500</v>
      </c>
      <c r="M156" s="51">
        <v>0</v>
      </c>
      <c r="N156" s="51">
        <v>4738066.26</v>
      </c>
      <c r="O156" s="51">
        <v>2201112.6</v>
      </c>
      <c r="P156" s="51">
        <v>2201112.6</v>
      </c>
    </row>
    <row r="157" spans="1:16" ht="12.75">
      <c r="A157" s="48">
        <v>6</v>
      </c>
      <c r="B157" s="48">
        <v>18</v>
      </c>
      <c r="C157" s="48">
        <v>10</v>
      </c>
      <c r="D157" s="42">
        <v>2</v>
      </c>
      <c r="E157" s="49"/>
      <c r="F157" s="50" t="s">
        <v>86</v>
      </c>
      <c r="G157" s="60" t="s">
        <v>221</v>
      </c>
      <c r="H157" s="51">
        <v>12757141</v>
      </c>
      <c r="I157" s="51">
        <v>9251883</v>
      </c>
      <c r="J157" s="51">
        <v>4156407</v>
      </c>
      <c r="K157" s="51">
        <v>762451</v>
      </c>
      <c r="L157" s="51">
        <v>20000</v>
      </c>
      <c r="M157" s="51">
        <v>0</v>
      </c>
      <c r="N157" s="51">
        <v>4313025</v>
      </c>
      <c r="O157" s="51">
        <v>3505258</v>
      </c>
      <c r="P157" s="51">
        <v>3505258</v>
      </c>
    </row>
    <row r="158" spans="1:16" ht="12.75">
      <c r="A158" s="48">
        <v>6</v>
      </c>
      <c r="B158" s="48">
        <v>1</v>
      </c>
      <c r="C158" s="48">
        <v>16</v>
      </c>
      <c r="D158" s="42">
        <v>2</v>
      </c>
      <c r="E158" s="49"/>
      <c r="F158" s="50" t="s">
        <v>86</v>
      </c>
      <c r="G158" s="60" t="s">
        <v>100</v>
      </c>
      <c r="H158" s="51">
        <v>26883338</v>
      </c>
      <c r="I158" s="51">
        <v>19740330.75</v>
      </c>
      <c r="J158" s="51">
        <v>7935536.55</v>
      </c>
      <c r="K158" s="51">
        <v>1440027</v>
      </c>
      <c r="L158" s="51">
        <v>390000</v>
      </c>
      <c r="M158" s="51">
        <v>0</v>
      </c>
      <c r="N158" s="51">
        <v>9974767.2</v>
      </c>
      <c r="O158" s="51">
        <v>7143007.25</v>
      </c>
      <c r="P158" s="51">
        <v>7143007.25</v>
      </c>
    </row>
    <row r="159" spans="1:16" ht="12.75">
      <c r="A159" s="48">
        <v>6</v>
      </c>
      <c r="B159" s="48">
        <v>2</v>
      </c>
      <c r="C159" s="48">
        <v>13</v>
      </c>
      <c r="D159" s="42">
        <v>2</v>
      </c>
      <c r="E159" s="49"/>
      <c r="F159" s="50" t="s">
        <v>86</v>
      </c>
      <c r="G159" s="60" t="s">
        <v>222</v>
      </c>
      <c r="H159" s="51">
        <v>12096184</v>
      </c>
      <c r="I159" s="51">
        <v>9884620.75</v>
      </c>
      <c r="J159" s="51">
        <v>5385658</v>
      </c>
      <c r="K159" s="51">
        <v>319433</v>
      </c>
      <c r="L159" s="51">
        <v>116300</v>
      </c>
      <c r="M159" s="51">
        <v>0</v>
      </c>
      <c r="N159" s="51">
        <v>4063229.75</v>
      </c>
      <c r="O159" s="51">
        <v>2211563.25</v>
      </c>
      <c r="P159" s="51">
        <v>2211563.25</v>
      </c>
    </row>
    <row r="160" spans="1:16" ht="12.75">
      <c r="A160" s="48">
        <v>6</v>
      </c>
      <c r="B160" s="48">
        <v>18</v>
      </c>
      <c r="C160" s="48">
        <v>11</v>
      </c>
      <c r="D160" s="42">
        <v>2</v>
      </c>
      <c r="E160" s="49"/>
      <c r="F160" s="50" t="s">
        <v>86</v>
      </c>
      <c r="G160" s="60" t="s">
        <v>101</v>
      </c>
      <c r="H160" s="51">
        <v>26734144.74</v>
      </c>
      <c r="I160" s="51">
        <v>24232089.24</v>
      </c>
      <c r="J160" s="51">
        <v>11334683.86</v>
      </c>
      <c r="K160" s="51">
        <v>2172915</v>
      </c>
      <c r="L160" s="51">
        <v>450000</v>
      </c>
      <c r="M160" s="51">
        <v>0</v>
      </c>
      <c r="N160" s="51">
        <v>10274490.38</v>
      </c>
      <c r="O160" s="51">
        <v>2502055.5</v>
      </c>
      <c r="P160" s="51">
        <v>2502055.5</v>
      </c>
    </row>
    <row r="161" spans="1:16" ht="12.75">
      <c r="A161" s="48">
        <v>6</v>
      </c>
      <c r="B161" s="48">
        <v>17</v>
      </c>
      <c r="C161" s="48">
        <v>5</v>
      </c>
      <c r="D161" s="42">
        <v>2</v>
      </c>
      <c r="E161" s="49"/>
      <c r="F161" s="50" t="s">
        <v>86</v>
      </c>
      <c r="G161" s="60" t="s">
        <v>223</v>
      </c>
      <c r="H161" s="51">
        <v>25328179</v>
      </c>
      <c r="I161" s="51">
        <v>20880021</v>
      </c>
      <c r="J161" s="51">
        <v>10745283</v>
      </c>
      <c r="K161" s="51">
        <v>575000</v>
      </c>
      <c r="L161" s="51">
        <v>0</v>
      </c>
      <c r="M161" s="51">
        <v>0</v>
      </c>
      <c r="N161" s="51">
        <v>9559738</v>
      </c>
      <c r="O161" s="51">
        <v>4448158</v>
      </c>
      <c r="P161" s="51">
        <v>4448158</v>
      </c>
    </row>
    <row r="162" spans="1:16" ht="12.75">
      <c r="A162" s="48">
        <v>6</v>
      </c>
      <c r="B162" s="48">
        <v>11</v>
      </c>
      <c r="C162" s="48">
        <v>9</v>
      </c>
      <c r="D162" s="42">
        <v>2</v>
      </c>
      <c r="E162" s="49"/>
      <c r="F162" s="50" t="s">
        <v>86</v>
      </c>
      <c r="G162" s="60" t="s">
        <v>224</v>
      </c>
      <c r="H162" s="51">
        <v>23496969</v>
      </c>
      <c r="I162" s="51">
        <v>20381969</v>
      </c>
      <c r="J162" s="51">
        <v>11070703</v>
      </c>
      <c r="K162" s="51">
        <v>277857</v>
      </c>
      <c r="L162" s="51">
        <v>50000</v>
      </c>
      <c r="M162" s="51">
        <v>0</v>
      </c>
      <c r="N162" s="51">
        <v>8983409</v>
      </c>
      <c r="O162" s="51">
        <v>3115000</v>
      </c>
      <c r="P162" s="51">
        <v>3115000</v>
      </c>
    </row>
    <row r="163" spans="1:16" ht="12.75">
      <c r="A163" s="48">
        <v>6</v>
      </c>
      <c r="B163" s="48">
        <v>4</v>
      </c>
      <c r="C163" s="48">
        <v>6</v>
      </c>
      <c r="D163" s="42">
        <v>2</v>
      </c>
      <c r="E163" s="49"/>
      <c r="F163" s="50" t="s">
        <v>86</v>
      </c>
      <c r="G163" s="60" t="s">
        <v>225</v>
      </c>
      <c r="H163" s="51">
        <v>12364377</v>
      </c>
      <c r="I163" s="51">
        <v>11090452</v>
      </c>
      <c r="J163" s="51">
        <v>5372696</v>
      </c>
      <c r="K163" s="51">
        <v>461626</v>
      </c>
      <c r="L163" s="51">
        <v>140000</v>
      </c>
      <c r="M163" s="51">
        <v>0</v>
      </c>
      <c r="N163" s="51">
        <v>5116130</v>
      </c>
      <c r="O163" s="51">
        <v>1273925</v>
      </c>
      <c r="P163" s="51">
        <v>1273925</v>
      </c>
    </row>
    <row r="164" spans="1:16" ht="12.75">
      <c r="A164" s="48">
        <v>6</v>
      </c>
      <c r="B164" s="48">
        <v>7</v>
      </c>
      <c r="C164" s="48">
        <v>7</v>
      </c>
      <c r="D164" s="42">
        <v>2</v>
      </c>
      <c r="E164" s="49"/>
      <c r="F164" s="50" t="s">
        <v>86</v>
      </c>
      <c r="G164" s="60" t="s">
        <v>226</v>
      </c>
      <c r="H164" s="51">
        <v>19597795.65</v>
      </c>
      <c r="I164" s="51">
        <v>15375415.2</v>
      </c>
      <c r="J164" s="51">
        <v>8188955.6</v>
      </c>
      <c r="K164" s="51">
        <v>548500</v>
      </c>
      <c r="L164" s="51">
        <v>240000</v>
      </c>
      <c r="M164" s="51">
        <v>0</v>
      </c>
      <c r="N164" s="51">
        <v>6397959.6</v>
      </c>
      <c r="O164" s="51">
        <v>4222380.45</v>
      </c>
      <c r="P164" s="51">
        <v>4222380.45</v>
      </c>
    </row>
    <row r="165" spans="1:16" ht="12.75">
      <c r="A165" s="48">
        <v>6</v>
      </c>
      <c r="B165" s="48">
        <v>1</v>
      </c>
      <c r="C165" s="48">
        <v>17</v>
      </c>
      <c r="D165" s="42">
        <v>2</v>
      </c>
      <c r="E165" s="49"/>
      <c r="F165" s="50" t="s">
        <v>86</v>
      </c>
      <c r="G165" s="60" t="s">
        <v>227</v>
      </c>
      <c r="H165" s="51">
        <v>9804323</v>
      </c>
      <c r="I165" s="51">
        <v>9590227</v>
      </c>
      <c r="J165" s="51">
        <v>4659468</v>
      </c>
      <c r="K165" s="51">
        <v>438238</v>
      </c>
      <c r="L165" s="51">
        <v>150000</v>
      </c>
      <c r="M165" s="51">
        <v>0</v>
      </c>
      <c r="N165" s="51">
        <v>4342521</v>
      </c>
      <c r="O165" s="51">
        <v>214096</v>
      </c>
      <c r="P165" s="51">
        <v>214096</v>
      </c>
    </row>
    <row r="166" spans="1:16" ht="12.75">
      <c r="A166" s="48">
        <v>6</v>
      </c>
      <c r="B166" s="48">
        <v>2</v>
      </c>
      <c r="C166" s="48">
        <v>14</v>
      </c>
      <c r="D166" s="42">
        <v>2</v>
      </c>
      <c r="E166" s="49"/>
      <c r="F166" s="50" t="s">
        <v>86</v>
      </c>
      <c r="G166" s="60" t="s">
        <v>228</v>
      </c>
      <c r="H166" s="51">
        <v>19229809.3</v>
      </c>
      <c r="I166" s="51">
        <v>16314481.75</v>
      </c>
      <c r="J166" s="51">
        <v>8051043</v>
      </c>
      <c r="K166" s="51">
        <v>134000</v>
      </c>
      <c r="L166" s="51">
        <v>360000</v>
      </c>
      <c r="M166" s="51">
        <v>0</v>
      </c>
      <c r="N166" s="51">
        <v>7769438.75</v>
      </c>
      <c r="O166" s="51">
        <v>2915327.55</v>
      </c>
      <c r="P166" s="51">
        <v>2915327.55</v>
      </c>
    </row>
    <row r="167" spans="1:16" ht="12.75">
      <c r="A167" s="48">
        <v>6</v>
      </c>
      <c r="B167" s="48">
        <v>4</v>
      </c>
      <c r="C167" s="48">
        <v>7</v>
      </c>
      <c r="D167" s="42">
        <v>2</v>
      </c>
      <c r="E167" s="49"/>
      <c r="F167" s="50" t="s">
        <v>86</v>
      </c>
      <c r="G167" s="60" t="s">
        <v>229</v>
      </c>
      <c r="H167" s="51">
        <v>12156456</v>
      </c>
      <c r="I167" s="51">
        <v>11201440</v>
      </c>
      <c r="J167" s="51">
        <v>5375658</v>
      </c>
      <c r="K167" s="51">
        <v>601100</v>
      </c>
      <c r="L167" s="51">
        <v>380000</v>
      </c>
      <c r="M167" s="51">
        <v>0</v>
      </c>
      <c r="N167" s="51">
        <v>4844682</v>
      </c>
      <c r="O167" s="51">
        <v>955016</v>
      </c>
      <c r="P167" s="51">
        <v>955016</v>
      </c>
    </row>
    <row r="168" spans="1:16" ht="12.75">
      <c r="A168" s="48">
        <v>6</v>
      </c>
      <c r="B168" s="48">
        <v>15</v>
      </c>
      <c r="C168" s="48">
        <v>7</v>
      </c>
      <c r="D168" s="42">
        <v>2</v>
      </c>
      <c r="E168" s="49"/>
      <c r="F168" s="50" t="s">
        <v>86</v>
      </c>
      <c r="G168" s="60" t="s">
        <v>230</v>
      </c>
      <c r="H168" s="51">
        <v>21022413</v>
      </c>
      <c r="I168" s="51">
        <v>14469345</v>
      </c>
      <c r="J168" s="51">
        <v>8112481</v>
      </c>
      <c r="K168" s="51">
        <v>126000</v>
      </c>
      <c r="L168" s="51">
        <v>35000</v>
      </c>
      <c r="M168" s="51">
        <v>17655</v>
      </c>
      <c r="N168" s="51">
        <v>6178209</v>
      </c>
      <c r="O168" s="51">
        <v>6553068</v>
      </c>
      <c r="P168" s="51">
        <v>6553068</v>
      </c>
    </row>
    <row r="169" spans="1:16" ht="12.75">
      <c r="A169" s="48">
        <v>6</v>
      </c>
      <c r="B169" s="48">
        <v>18</v>
      </c>
      <c r="C169" s="48">
        <v>13</v>
      </c>
      <c r="D169" s="42">
        <v>2</v>
      </c>
      <c r="E169" s="49"/>
      <c r="F169" s="50" t="s">
        <v>86</v>
      </c>
      <c r="G169" s="60" t="s">
        <v>231</v>
      </c>
      <c r="H169" s="51">
        <v>12413451.81</v>
      </c>
      <c r="I169" s="51">
        <v>12333451.81</v>
      </c>
      <c r="J169" s="51">
        <v>5744626.1</v>
      </c>
      <c r="K169" s="51">
        <v>94000</v>
      </c>
      <c r="L169" s="51">
        <v>200000</v>
      </c>
      <c r="M169" s="51">
        <v>0</v>
      </c>
      <c r="N169" s="51">
        <v>6294825.71</v>
      </c>
      <c r="O169" s="51">
        <v>80000</v>
      </c>
      <c r="P169" s="51">
        <v>80000</v>
      </c>
    </row>
    <row r="170" spans="1:16" ht="12.75">
      <c r="A170" s="48">
        <v>6</v>
      </c>
      <c r="B170" s="48">
        <v>16</v>
      </c>
      <c r="C170" s="48">
        <v>6</v>
      </c>
      <c r="D170" s="42">
        <v>2</v>
      </c>
      <c r="E170" s="49"/>
      <c r="F170" s="50" t="s">
        <v>86</v>
      </c>
      <c r="G170" s="60" t="s">
        <v>232</v>
      </c>
      <c r="H170" s="51">
        <v>9479154</v>
      </c>
      <c r="I170" s="51">
        <v>8816157</v>
      </c>
      <c r="J170" s="51">
        <v>4439208</v>
      </c>
      <c r="K170" s="51">
        <v>6626</v>
      </c>
      <c r="L170" s="51">
        <v>30000</v>
      </c>
      <c r="M170" s="51">
        <v>0</v>
      </c>
      <c r="N170" s="51">
        <v>4340323</v>
      </c>
      <c r="O170" s="51">
        <v>662997</v>
      </c>
      <c r="P170" s="51">
        <v>662997</v>
      </c>
    </row>
    <row r="171" spans="1:16" ht="12.75">
      <c r="A171" s="48">
        <v>6</v>
      </c>
      <c r="B171" s="48">
        <v>19</v>
      </c>
      <c r="C171" s="48">
        <v>5</v>
      </c>
      <c r="D171" s="42">
        <v>2</v>
      </c>
      <c r="E171" s="49"/>
      <c r="F171" s="50" t="s">
        <v>86</v>
      </c>
      <c r="G171" s="60" t="s">
        <v>233</v>
      </c>
      <c r="H171" s="51">
        <v>13938171</v>
      </c>
      <c r="I171" s="51">
        <v>10179049</v>
      </c>
      <c r="J171" s="51">
        <v>4874099</v>
      </c>
      <c r="K171" s="51">
        <v>654381</v>
      </c>
      <c r="L171" s="51">
        <v>329000</v>
      </c>
      <c r="M171" s="51">
        <v>0</v>
      </c>
      <c r="N171" s="51">
        <v>4321569</v>
      </c>
      <c r="O171" s="51">
        <v>3759122</v>
      </c>
      <c r="P171" s="51">
        <v>3759122</v>
      </c>
    </row>
    <row r="172" spans="1:16" ht="12.75">
      <c r="A172" s="48">
        <v>6</v>
      </c>
      <c r="B172" s="48">
        <v>7</v>
      </c>
      <c r="C172" s="48">
        <v>8</v>
      </c>
      <c r="D172" s="42">
        <v>2</v>
      </c>
      <c r="E172" s="49"/>
      <c r="F172" s="50" t="s">
        <v>86</v>
      </c>
      <c r="G172" s="60" t="s">
        <v>234</v>
      </c>
      <c r="H172" s="51">
        <v>22574536.53</v>
      </c>
      <c r="I172" s="51">
        <v>19163007.53</v>
      </c>
      <c r="J172" s="51">
        <v>10109712.7</v>
      </c>
      <c r="K172" s="51">
        <v>1102925.3</v>
      </c>
      <c r="L172" s="51">
        <v>175000</v>
      </c>
      <c r="M172" s="51">
        <v>0</v>
      </c>
      <c r="N172" s="51">
        <v>7775369.53</v>
      </c>
      <c r="O172" s="51">
        <v>3411529</v>
      </c>
      <c r="P172" s="51">
        <v>3411529</v>
      </c>
    </row>
    <row r="173" spans="1:16" ht="12.75">
      <c r="A173" s="48">
        <v>6</v>
      </c>
      <c r="B173" s="48">
        <v>8</v>
      </c>
      <c r="C173" s="48">
        <v>13</v>
      </c>
      <c r="D173" s="42">
        <v>2</v>
      </c>
      <c r="E173" s="49"/>
      <c r="F173" s="50" t="s">
        <v>86</v>
      </c>
      <c r="G173" s="60" t="s">
        <v>235</v>
      </c>
      <c r="H173" s="51">
        <v>13015430.2</v>
      </c>
      <c r="I173" s="51">
        <v>9122800.44</v>
      </c>
      <c r="J173" s="51">
        <v>4017155.57</v>
      </c>
      <c r="K173" s="51">
        <v>161100</v>
      </c>
      <c r="L173" s="51">
        <v>180000</v>
      </c>
      <c r="M173" s="51">
        <v>0</v>
      </c>
      <c r="N173" s="51">
        <v>4764544.87</v>
      </c>
      <c r="O173" s="51">
        <v>3892629.76</v>
      </c>
      <c r="P173" s="51">
        <v>3892629.76</v>
      </c>
    </row>
    <row r="174" spans="1:16" ht="12.75">
      <c r="A174" s="48">
        <v>6</v>
      </c>
      <c r="B174" s="48">
        <v>14</v>
      </c>
      <c r="C174" s="48">
        <v>10</v>
      </c>
      <c r="D174" s="42">
        <v>2</v>
      </c>
      <c r="E174" s="49"/>
      <c r="F174" s="50" t="s">
        <v>86</v>
      </c>
      <c r="G174" s="60" t="s">
        <v>236</v>
      </c>
      <c r="H174" s="51">
        <v>12563820</v>
      </c>
      <c r="I174" s="51">
        <v>11860023</v>
      </c>
      <c r="J174" s="51">
        <v>6443866</v>
      </c>
      <c r="K174" s="51">
        <v>609674</v>
      </c>
      <c r="L174" s="51">
        <v>240000</v>
      </c>
      <c r="M174" s="51">
        <v>0</v>
      </c>
      <c r="N174" s="51">
        <v>4566483</v>
      </c>
      <c r="O174" s="51">
        <v>703797</v>
      </c>
      <c r="P174" s="51">
        <v>703797</v>
      </c>
    </row>
    <row r="175" spans="1:16" ht="12.75">
      <c r="A175" s="48">
        <v>6</v>
      </c>
      <c r="B175" s="48">
        <v>4</v>
      </c>
      <c r="C175" s="48">
        <v>8</v>
      </c>
      <c r="D175" s="42">
        <v>2</v>
      </c>
      <c r="E175" s="49"/>
      <c r="F175" s="50" t="s">
        <v>86</v>
      </c>
      <c r="G175" s="60" t="s">
        <v>237</v>
      </c>
      <c r="H175" s="51">
        <v>32129821.72</v>
      </c>
      <c r="I175" s="51">
        <v>23967749.71</v>
      </c>
      <c r="J175" s="51">
        <v>9929615.13</v>
      </c>
      <c r="K175" s="51">
        <v>4330010.95</v>
      </c>
      <c r="L175" s="51">
        <v>500000</v>
      </c>
      <c r="M175" s="51">
        <v>0</v>
      </c>
      <c r="N175" s="51">
        <v>9208123.63</v>
      </c>
      <c r="O175" s="51">
        <v>8162072.01</v>
      </c>
      <c r="P175" s="51">
        <v>8162072.01</v>
      </c>
    </row>
    <row r="176" spans="1:16" ht="12.75">
      <c r="A176" s="48">
        <v>6</v>
      </c>
      <c r="B176" s="48">
        <v>3</v>
      </c>
      <c r="C176" s="48">
        <v>12</v>
      </c>
      <c r="D176" s="42">
        <v>2</v>
      </c>
      <c r="E176" s="49"/>
      <c r="F176" s="50" t="s">
        <v>86</v>
      </c>
      <c r="G176" s="60" t="s">
        <v>238</v>
      </c>
      <c r="H176" s="51">
        <v>19087326</v>
      </c>
      <c r="I176" s="51">
        <v>15172326</v>
      </c>
      <c r="J176" s="51">
        <v>8406657</v>
      </c>
      <c r="K176" s="51">
        <v>237377</v>
      </c>
      <c r="L176" s="51">
        <v>260000</v>
      </c>
      <c r="M176" s="51">
        <v>0</v>
      </c>
      <c r="N176" s="51">
        <v>6268292</v>
      </c>
      <c r="O176" s="51">
        <v>3915000</v>
      </c>
      <c r="P176" s="51">
        <v>3915000</v>
      </c>
    </row>
    <row r="177" spans="1:16" ht="12.75">
      <c r="A177" s="48">
        <v>6</v>
      </c>
      <c r="B177" s="48">
        <v>7</v>
      </c>
      <c r="C177" s="48">
        <v>9</v>
      </c>
      <c r="D177" s="42">
        <v>2</v>
      </c>
      <c r="E177" s="49"/>
      <c r="F177" s="50" t="s">
        <v>86</v>
      </c>
      <c r="G177" s="60" t="s">
        <v>239</v>
      </c>
      <c r="H177" s="51">
        <v>24878239</v>
      </c>
      <c r="I177" s="51">
        <v>12994184</v>
      </c>
      <c r="J177" s="51">
        <v>7172717</v>
      </c>
      <c r="K177" s="51">
        <v>256268</v>
      </c>
      <c r="L177" s="51">
        <v>50000</v>
      </c>
      <c r="M177" s="51">
        <v>0</v>
      </c>
      <c r="N177" s="51">
        <v>5515199</v>
      </c>
      <c r="O177" s="51">
        <v>11884055</v>
      </c>
      <c r="P177" s="51">
        <v>11884055</v>
      </c>
    </row>
    <row r="178" spans="1:16" ht="12.75">
      <c r="A178" s="48">
        <v>6</v>
      </c>
      <c r="B178" s="48">
        <v>12</v>
      </c>
      <c r="C178" s="48">
        <v>7</v>
      </c>
      <c r="D178" s="42">
        <v>2</v>
      </c>
      <c r="E178" s="49"/>
      <c r="F178" s="50" t="s">
        <v>86</v>
      </c>
      <c r="G178" s="60" t="s">
        <v>240</v>
      </c>
      <c r="H178" s="51">
        <v>20958852.19</v>
      </c>
      <c r="I178" s="51">
        <v>12516187.57</v>
      </c>
      <c r="J178" s="51">
        <v>6865989.27</v>
      </c>
      <c r="K178" s="51">
        <v>160000</v>
      </c>
      <c r="L178" s="51">
        <v>60000</v>
      </c>
      <c r="M178" s="51">
        <v>0</v>
      </c>
      <c r="N178" s="51">
        <v>5430198.3</v>
      </c>
      <c r="O178" s="51">
        <v>8442664.62</v>
      </c>
      <c r="P178" s="51">
        <v>8442664.62</v>
      </c>
    </row>
    <row r="179" spans="1:16" ht="12.75">
      <c r="A179" s="48">
        <v>6</v>
      </c>
      <c r="B179" s="48">
        <v>1</v>
      </c>
      <c r="C179" s="48">
        <v>18</v>
      </c>
      <c r="D179" s="42">
        <v>2</v>
      </c>
      <c r="E179" s="49"/>
      <c r="F179" s="50" t="s">
        <v>86</v>
      </c>
      <c r="G179" s="60" t="s">
        <v>241</v>
      </c>
      <c r="H179" s="51">
        <v>24532501</v>
      </c>
      <c r="I179" s="51">
        <v>19893558</v>
      </c>
      <c r="J179" s="51">
        <v>5661801</v>
      </c>
      <c r="K179" s="51">
        <v>7452570</v>
      </c>
      <c r="L179" s="51">
        <v>328819</v>
      </c>
      <c r="M179" s="51">
        <v>0</v>
      </c>
      <c r="N179" s="51">
        <v>6450368</v>
      </c>
      <c r="O179" s="51">
        <v>4638943</v>
      </c>
      <c r="P179" s="51">
        <v>4638943</v>
      </c>
    </row>
    <row r="180" spans="1:16" ht="12.75">
      <c r="A180" s="48">
        <v>6</v>
      </c>
      <c r="B180" s="48">
        <v>19</v>
      </c>
      <c r="C180" s="48">
        <v>6</v>
      </c>
      <c r="D180" s="42">
        <v>2</v>
      </c>
      <c r="E180" s="49"/>
      <c r="F180" s="50" t="s">
        <v>86</v>
      </c>
      <c r="G180" s="60" t="s">
        <v>102</v>
      </c>
      <c r="H180" s="51">
        <v>24055390</v>
      </c>
      <c r="I180" s="51">
        <v>17391521</v>
      </c>
      <c r="J180" s="51">
        <v>7447055.16</v>
      </c>
      <c r="K180" s="51">
        <v>290422</v>
      </c>
      <c r="L180" s="51">
        <v>600000</v>
      </c>
      <c r="M180" s="51">
        <v>13679</v>
      </c>
      <c r="N180" s="51">
        <v>9040364.84</v>
      </c>
      <c r="O180" s="51">
        <v>6663869</v>
      </c>
      <c r="P180" s="51">
        <v>6163869</v>
      </c>
    </row>
    <row r="181" spans="1:16" ht="12.75">
      <c r="A181" s="48">
        <v>6</v>
      </c>
      <c r="B181" s="48">
        <v>15</v>
      </c>
      <c r="C181" s="48">
        <v>8</v>
      </c>
      <c r="D181" s="42">
        <v>2</v>
      </c>
      <c r="E181" s="49"/>
      <c r="F181" s="50" t="s">
        <v>86</v>
      </c>
      <c r="G181" s="60" t="s">
        <v>242</v>
      </c>
      <c r="H181" s="51">
        <v>19570676.71</v>
      </c>
      <c r="I181" s="51">
        <v>18109437.6</v>
      </c>
      <c r="J181" s="51">
        <v>9647220</v>
      </c>
      <c r="K181" s="51">
        <v>309517.62</v>
      </c>
      <c r="L181" s="51">
        <v>40000</v>
      </c>
      <c r="M181" s="51">
        <v>22693.45</v>
      </c>
      <c r="N181" s="51">
        <v>8090006.53</v>
      </c>
      <c r="O181" s="51">
        <v>1461239.11</v>
      </c>
      <c r="P181" s="51">
        <v>1461239.11</v>
      </c>
    </row>
    <row r="182" spans="1:16" ht="12.75">
      <c r="A182" s="48">
        <v>6</v>
      </c>
      <c r="B182" s="48">
        <v>9</v>
      </c>
      <c r="C182" s="48">
        <v>13</v>
      </c>
      <c r="D182" s="42">
        <v>2</v>
      </c>
      <c r="E182" s="49"/>
      <c r="F182" s="50" t="s">
        <v>86</v>
      </c>
      <c r="G182" s="60" t="s">
        <v>243</v>
      </c>
      <c r="H182" s="51">
        <v>16025675</v>
      </c>
      <c r="I182" s="51">
        <v>14889474</v>
      </c>
      <c r="J182" s="51">
        <v>6813854</v>
      </c>
      <c r="K182" s="51">
        <v>1338172</v>
      </c>
      <c r="L182" s="51">
        <v>200000</v>
      </c>
      <c r="M182" s="51">
        <v>0</v>
      </c>
      <c r="N182" s="51">
        <v>6537448</v>
      </c>
      <c r="O182" s="51">
        <v>1136201</v>
      </c>
      <c r="P182" s="51">
        <v>1136201</v>
      </c>
    </row>
    <row r="183" spans="1:16" ht="12.75">
      <c r="A183" s="48">
        <v>6</v>
      </c>
      <c r="B183" s="48">
        <v>11</v>
      </c>
      <c r="C183" s="48">
        <v>10</v>
      </c>
      <c r="D183" s="42">
        <v>2</v>
      </c>
      <c r="E183" s="49"/>
      <c r="F183" s="50" t="s">
        <v>86</v>
      </c>
      <c r="G183" s="60" t="s">
        <v>244</v>
      </c>
      <c r="H183" s="51">
        <v>21433086.82</v>
      </c>
      <c r="I183" s="51">
        <v>19741588.52</v>
      </c>
      <c r="J183" s="51">
        <v>10386966.59</v>
      </c>
      <c r="K183" s="51">
        <v>1010023.3</v>
      </c>
      <c r="L183" s="51">
        <v>60000</v>
      </c>
      <c r="M183" s="51">
        <v>28054.65</v>
      </c>
      <c r="N183" s="51">
        <v>8256543.98</v>
      </c>
      <c r="O183" s="51">
        <v>1691498.3</v>
      </c>
      <c r="P183" s="51">
        <v>1691498.3</v>
      </c>
    </row>
    <row r="184" spans="1:16" ht="12.75">
      <c r="A184" s="48">
        <v>6</v>
      </c>
      <c r="B184" s="48">
        <v>3</v>
      </c>
      <c r="C184" s="48">
        <v>13</v>
      </c>
      <c r="D184" s="42">
        <v>2</v>
      </c>
      <c r="E184" s="49"/>
      <c r="F184" s="50" t="s">
        <v>86</v>
      </c>
      <c r="G184" s="60" t="s">
        <v>245</v>
      </c>
      <c r="H184" s="51">
        <v>13481398.9</v>
      </c>
      <c r="I184" s="51">
        <v>9461940.41</v>
      </c>
      <c r="J184" s="51">
        <v>4115100.01</v>
      </c>
      <c r="K184" s="51">
        <v>460865.2</v>
      </c>
      <c r="L184" s="51">
        <v>250000</v>
      </c>
      <c r="M184" s="51">
        <v>0</v>
      </c>
      <c r="N184" s="51">
        <v>4635975.2</v>
      </c>
      <c r="O184" s="51">
        <v>4019458.49</v>
      </c>
      <c r="P184" s="51">
        <v>4019458.49</v>
      </c>
    </row>
    <row r="185" spans="1:16" ht="12.75">
      <c r="A185" s="48">
        <v>6</v>
      </c>
      <c r="B185" s="48">
        <v>11</v>
      </c>
      <c r="C185" s="48">
        <v>11</v>
      </c>
      <c r="D185" s="42">
        <v>2</v>
      </c>
      <c r="E185" s="49"/>
      <c r="F185" s="50" t="s">
        <v>86</v>
      </c>
      <c r="G185" s="60" t="s">
        <v>246</v>
      </c>
      <c r="H185" s="51">
        <v>17255811.23</v>
      </c>
      <c r="I185" s="51">
        <v>14088811.23</v>
      </c>
      <c r="J185" s="51">
        <v>7007745.58</v>
      </c>
      <c r="K185" s="51">
        <v>290000</v>
      </c>
      <c r="L185" s="51">
        <v>50000</v>
      </c>
      <c r="M185" s="51">
        <v>0</v>
      </c>
      <c r="N185" s="51">
        <v>6741065.65</v>
      </c>
      <c r="O185" s="51">
        <v>3167000</v>
      </c>
      <c r="P185" s="51">
        <v>3167000</v>
      </c>
    </row>
    <row r="186" spans="1:16" ht="12.75">
      <c r="A186" s="48">
        <v>6</v>
      </c>
      <c r="B186" s="48">
        <v>19</v>
      </c>
      <c r="C186" s="48">
        <v>7</v>
      </c>
      <c r="D186" s="42">
        <v>2</v>
      </c>
      <c r="E186" s="49"/>
      <c r="F186" s="50" t="s">
        <v>86</v>
      </c>
      <c r="G186" s="60" t="s">
        <v>247</v>
      </c>
      <c r="H186" s="51">
        <v>26207046.24</v>
      </c>
      <c r="I186" s="51">
        <v>11803371.23</v>
      </c>
      <c r="J186" s="51">
        <v>5396285.63</v>
      </c>
      <c r="K186" s="51">
        <v>74012</v>
      </c>
      <c r="L186" s="51">
        <v>290220</v>
      </c>
      <c r="M186" s="51">
        <v>0</v>
      </c>
      <c r="N186" s="51">
        <v>6042853.6</v>
      </c>
      <c r="O186" s="51">
        <v>14403675.01</v>
      </c>
      <c r="P186" s="51">
        <v>14403675.01</v>
      </c>
    </row>
    <row r="187" spans="1:16" ht="12.75">
      <c r="A187" s="48">
        <v>6</v>
      </c>
      <c r="B187" s="48">
        <v>9</v>
      </c>
      <c r="C187" s="48">
        <v>14</v>
      </c>
      <c r="D187" s="42">
        <v>2</v>
      </c>
      <c r="E187" s="49"/>
      <c r="F187" s="50" t="s">
        <v>86</v>
      </c>
      <c r="G187" s="60" t="s">
        <v>248</v>
      </c>
      <c r="H187" s="51">
        <v>36608734.47</v>
      </c>
      <c r="I187" s="51">
        <v>27000310.79</v>
      </c>
      <c r="J187" s="51">
        <v>11979647.06</v>
      </c>
      <c r="K187" s="51">
        <v>1174669.66</v>
      </c>
      <c r="L187" s="51">
        <v>800000</v>
      </c>
      <c r="M187" s="51">
        <v>0</v>
      </c>
      <c r="N187" s="51">
        <v>13045994.07</v>
      </c>
      <c r="O187" s="51">
        <v>9608423.68</v>
      </c>
      <c r="P187" s="51">
        <v>9608423.68</v>
      </c>
    </row>
    <row r="188" spans="1:16" ht="12.75">
      <c r="A188" s="48">
        <v>6</v>
      </c>
      <c r="B188" s="48">
        <v>19</v>
      </c>
      <c r="C188" s="48">
        <v>8</v>
      </c>
      <c r="D188" s="42">
        <v>2</v>
      </c>
      <c r="E188" s="49"/>
      <c r="F188" s="50" t="s">
        <v>86</v>
      </c>
      <c r="G188" s="60" t="s">
        <v>249</v>
      </c>
      <c r="H188" s="51">
        <v>11212006.87</v>
      </c>
      <c r="I188" s="51">
        <v>8368296.45</v>
      </c>
      <c r="J188" s="51">
        <v>4153045.7</v>
      </c>
      <c r="K188" s="51">
        <v>95321</v>
      </c>
      <c r="L188" s="51">
        <v>80000</v>
      </c>
      <c r="M188" s="51">
        <v>0</v>
      </c>
      <c r="N188" s="51">
        <v>4039929.75</v>
      </c>
      <c r="O188" s="51">
        <v>2843710.42</v>
      </c>
      <c r="P188" s="51">
        <v>2843710.42</v>
      </c>
    </row>
    <row r="189" spans="1:16" ht="12.75">
      <c r="A189" s="48">
        <v>6</v>
      </c>
      <c r="B189" s="48">
        <v>9</v>
      </c>
      <c r="C189" s="48">
        <v>15</v>
      </c>
      <c r="D189" s="42">
        <v>2</v>
      </c>
      <c r="E189" s="49"/>
      <c r="F189" s="50" t="s">
        <v>86</v>
      </c>
      <c r="G189" s="60" t="s">
        <v>250</v>
      </c>
      <c r="H189" s="51">
        <v>13597259.93</v>
      </c>
      <c r="I189" s="51">
        <v>10903800.72</v>
      </c>
      <c r="J189" s="51">
        <v>5628923.55</v>
      </c>
      <c r="K189" s="51">
        <v>258000</v>
      </c>
      <c r="L189" s="51">
        <v>170000</v>
      </c>
      <c r="M189" s="51">
        <v>0</v>
      </c>
      <c r="N189" s="51">
        <v>4846877.17</v>
      </c>
      <c r="O189" s="51">
        <v>2693459.21</v>
      </c>
      <c r="P189" s="51">
        <v>2693459.21</v>
      </c>
    </row>
    <row r="190" spans="1:16" ht="12.75">
      <c r="A190" s="48">
        <v>6</v>
      </c>
      <c r="B190" s="48">
        <v>9</v>
      </c>
      <c r="C190" s="48">
        <v>16</v>
      </c>
      <c r="D190" s="42">
        <v>2</v>
      </c>
      <c r="E190" s="49"/>
      <c r="F190" s="50" t="s">
        <v>86</v>
      </c>
      <c r="G190" s="60" t="s">
        <v>251</v>
      </c>
      <c r="H190" s="51">
        <v>9977930.3</v>
      </c>
      <c r="I190" s="51">
        <v>6407868.3</v>
      </c>
      <c r="J190" s="51">
        <v>3540955</v>
      </c>
      <c r="K190" s="51">
        <v>103000</v>
      </c>
      <c r="L190" s="51">
        <v>120000</v>
      </c>
      <c r="M190" s="51">
        <v>0</v>
      </c>
      <c r="N190" s="51">
        <v>2643913.3</v>
      </c>
      <c r="O190" s="51">
        <v>3570062</v>
      </c>
      <c r="P190" s="51">
        <v>3570062</v>
      </c>
    </row>
    <row r="191" spans="1:16" ht="12.75">
      <c r="A191" s="48">
        <v>6</v>
      </c>
      <c r="B191" s="48">
        <v>7</v>
      </c>
      <c r="C191" s="48">
        <v>10</v>
      </c>
      <c r="D191" s="42">
        <v>2</v>
      </c>
      <c r="E191" s="49"/>
      <c r="F191" s="50" t="s">
        <v>86</v>
      </c>
      <c r="G191" s="60" t="s">
        <v>252</v>
      </c>
      <c r="H191" s="51">
        <v>30023134</v>
      </c>
      <c r="I191" s="51">
        <v>15375913</v>
      </c>
      <c r="J191" s="51">
        <v>7674396</v>
      </c>
      <c r="K191" s="51">
        <v>711496</v>
      </c>
      <c r="L191" s="51">
        <v>500000</v>
      </c>
      <c r="M191" s="51">
        <v>0</v>
      </c>
      <c r="N191" s="51">
        <v>6490021</v>
      </c>
      <c r="O191" s="51">
        <v>14647221</v>
      </c>
      <c r="P191" s="51">
        <v>14647221</v>
      </c>
    </row>
    <row r="192" spans="1:16" ht="12.75">
      <c r="A192" s="48">
        <v>6</v>
      </c>
      <c r="B192" s="48">
        <v>1</v>
      </c>
      <c r="C192" s="48">
        <v>19</v>
      </c>
      <c r="D192" s="42">
        <v>2</v>
      </c>
      <c r="E192" s="49"/>
      <c r="F192" s="50" t="s">
        <v>86</v>
      </c>
      <c r="G192" s="60" t="s">
        <v>253</v>
      </c>
      <c r="H192" s="51">
        <v>15778743</v>
      </c>
      <c r="I192" s="51">
        <v>12853367</v>
      </c>
      <c r="J192" s="51">
        <v>5830151</v>
      </c>
      <c r="K192" s="51">
        <v>1520940</v>
      </c>
      <c r="L192" s="51">
        <v>140000</v>
      </c>
      <c r="M192" s="51">
        <v>0</v>
      </c>
      <c r="N192" s="51">
        <v>5362276</v>
      </c>
      <c r="O192" s="51">
        <v>2925376</v>
      </c>
      <c r="P192" s="51">
        <v>2925376</v>
      </c>
    </row>
    <row r="193" spans="1:16" ht="12.75">
      <c r="A193" s="48">
        <v>6</v>
      </c>
      <c r="B193" s="48">
        <v>20</v>
      </c>
      <c r="C193" s="48">
        <v>14</v>
      </c>
      <c r="D193" s="42">
        <v>2</v>
      </c>
      <c r="E193" s="49"/>
      <c r="F193" s="50" t="s">
        <v>86</v>
      </c>
      <c r="G193" s="60" t="s">
        <v>254</v>
      </c>
      <c r="H193" s="51">
        <v>54827743.53</v>
      </c>
      <c r="I193" s="51">
        <v>44722887.14</v>
      </c>
      <c r="J193" s="51">
        <v>19827909.04</v>
      </c>
      <c r="K193" s="51">
        <v>4008500</v>
      </c>
      <c r="L193" s="51">
        <v>1000000</v>
      </c>
      <c r="M193" s="51">
        <v>0</v>
      </c>
      <c r="N193" s="51">
        <v>19886478.1</v>
      </c>
      <c r="O193" s="51">
        <v>10104856.39</v>
      </c>
      <c r="P193" s="51">
        <v>10104856.39</v>
      </c>
    </row>
    <row r="194" spans="1:16" ht="12.75">
      <c r="A194" s="48">
        <v>6</v>
      </c>
      <c r="B194" s="48">
        <v>3</v>
      </c>
      <c r="C194" s="48">
        <v>14</v>
      </c>
      <c r="D194" s="42">
        <v>2</v>
      </c>
      <c r="E194" s="49"/>
      <c r="F194" s="50" t="s">
        <v>86</v>
      </c>
      <c r="G194" s="60" t="s">
        <v>255</v>
      </c>
      <c r="H194" s="51">
        <v>14496316.36</v>
      </c>
      <c r="I194" s="51">
        <v>9204260.78</v>
      </c>
      <c r="J194" s="51">
        <v>4562655.59</v>
      </c>
      <c r="K194" s="51">
        <v>240596.03</v>
      </c>
      <c r="L194" s="51">
        <v>190000</v>
      </c>
      <c r="M194" s="51">
        <v>0</v>
      </c>
      <c r="N194" s="51">
        <v>4211009.16</v>
      </c>
      <c r="O194" s="51">
        <v>5292055.58</v>
      </c>
      <c r="P194" s="51">
        <v>5292055.58</v>
      </c>
    </row>
    <row r="195" spans="1:16" ht="12.75">
      <c r="A195" s="48">
        <v>6</v>
      </c>
      <c r="B195" s="48">
        <v>6</v>
      </c>
      <c r="C195" s="48">
        <v>11</v>
      </c>
      <c r="D195" s="42">
        <v>2</v>
      </c>
      <c r="E195" s="49"/>
      <c r="F195" s="50" t="s">
        <v>86</v>
      </c>
      <c r="G195" s="60" t="s">
        <v>256</v>
      </c>
      <c r="H195" s="51">
        <v>13052710.52</v>
      </c>
      <c r="I195" s="51">
        <v>12278470.52</v>
      </c>
      <c r="J195" s="51">
        <v>6875909.11</v>
      </c>
      <c r="K195" s="51">
        <v>535000</v>
      </c>
      <c r="L195" s="51">
        <v>150000</v>
      </c>
      <c r="M195" s="51">
        <v>0</v>
      </c>
      <c r="N195" s="51">
        <v>4717561.41</v>
      </c>
      <c r="O195" s="51">
        <v>774240</v>
      </c>
      <c r="P195" s="51">
        <v>774240</v>
      </c>
    </row>
    <row r="196" spans="1:16" ht="12.75">
      <c r="A196" s="48">
        <v>6</v>
      </c>
      <c r="B196" s="48">
        <v>14</v>
      </c>
      <c r="C196" s="48">
        <v>11</v>
      </c>
      <c r="D196" s="42">
        <v>2</v>
      </c>
      <c r="E196" s="49"/>
      <c r="F196" s="50" t="s">
        <v>86</v>
      </c>
      <c r="G196" s="60" t="s">
        <v>257</v>
      </c>
      <c r="H196" s="51">
        <v>19118492.71</v>
      </c>
      <c r="I196" s="51">
        <v>16069510.18</v>
      </c>
      <c r="J196" s="51">
        <v>8758707.04</v>
      </c>
      <c r="K196" s="51">
        <v>398885</v>
      </c>
      <c r="L196" s="51">
        <v>550000</v>
      </c>
      <c r="M196" s="51">
        <v>0</v>
      </c>
      <c r="N196" s="51">
        <v>6361918.14</v>
      </c>
      <c r="O196" s="51">
        <v>3048982.53</v>
      </c>
      <c r="P196" s="51">
        <v>2601397.53</v>
      </c>
    </row>
    <row r="197" spans="1:16" ht="12.75">
      <c r="A197" s="48">
        <v>6</v>
      </c>
      <c r="B197" s="48">
        <v>7</v>
      </c>
      <c r="C197" s="48">
        <v>2</v>
      </c>
      <c r="D197" s="42">
        <v>3</v>
      </c>
      <c r="E197" s="49"/>
      <c r="F197" s="50" t="s">
        <v>86</v>
      </c>
      <c r="G197" s="60" t="s">
        <v>258</v>
      </c>
      <c r="H197" s="51">
        <v>27843119</v>
      </c>
      <c r="I197" s="51">
        <v>22374403.9</v>
      </c>
      <c r="J197" s="51">
        <v>11060369.82</v>
      </c>
      <c r="K197" s="51">
        <v>1838000</v>
      </c>
      <c r="L197" s="51">
        <v>400000</v>
      </c>
      <c r="M197" s="51">
        <v>0</v>
      </c>
      <c r="N197" s="51">
        <v>9076034.08</v>
      </c>
      <c r="O197" s="51">
        <v>5468715.1</v>
      </c>
      <c r="P197" s="51">
        <v>5468715.1</v>
      </c>
    </row>
    <row r="198" spans="1:16" ht="12.75">
      <c r="A198" s="48">
        <v>6</v>
      </c>
      <c r="B198" s="48">
        <v>9</v>
      </c>
      <c r="C198" s="48">
        <v>1</v>
      </c>
      <c r="D198" s="42">
        <v>3</v>
      </c>
      <c r="E198" s="49"/>
      <c r="F198" s="50" t="s">
        <v>86</v>
      </c>
      <c r="G198" s="60" t="s">
        <v>259</v>
      </c>
      <c r="H198" s="51">
        <v>33880584.79</v>
      </c>
      <c r="I198" s="51">
        <v>30173044.35</v>
      </c>
      <c r="J198" s="51">
        <v>14685314.1</v>
      </c>
      <c r="K198" s="51">
        <v>2395000</v>
      </c>
      <c r="L198" s="51">
        <v>750000</v>
      </c>
      <c r="M198" s="51">
        <v>0</v>
      </c>
      <c r="N198" s="51">
        <v>12342730.25</v>
      </c>
      <c r="O198" s="51">
        <v>3707540.44</v>
      </c>
      <c r="P198" s="51">
        <v>3707540.44</v>
      </c>
    </row>
    <row r="199" spans="1:16" ht="12.75">
      <c r="A199" s="48">
        <v>6</v>
      </c>
      <c r="B199" s="48">
        <v>9</v>
      </c>
      <c r="C199" s="48">
        <v>3</v>
      </c>
      <c r="D199" s="42">
        <v>3</v>
      </c>
      <c r="E199" s="49"/>
      <c r="F199" s="50" t="s">
        <v>86</v>
      </c>
      <c r="G199" s="60" t="s">
        <v>260</v>
      </c>
      <c r="H199" s="51">
        <v>38588095.76</v>
      </c>
      <c r="I199" s="51">
        <v>25082221.28</v>
      </c>
      <c r="J199" s="51">
        <v>12152672.16</v>
      </c>
      <c r="K199" s="51">
        <v>1689936</v>
      </c>
      <c r="L199" s="51">
        <v>445971</v>
      </c>
      <c r="M199" s="51">
        <v>0</v>
      </c>
      <c r="N199" s="51">
        <v>10793642.12</v>
      </c>
      <c r="O199" s="51">
        <v>13505874.48</v>
      </c>
      <c r="P199" s="51">
        <v>13405874.48</v>
      </c>
    </row>
    <row r="200" spans="1:16" ht="12.75">
      <c r="A200" s="48">
        <v>6</v>
      </c>
      <c r="B200" s="48">
        <v>2</v>
      </c>
      <c r="C200" s="48">
        <v>5</v>
      </c>
      <c r="D200" s="42">
        <v>3</v>
      </c>
      <c r="E200" s="49"/>
      <c r="F200" s="50" t="s">
        <v>86</v>
      </c>
      <c r="G200" s="60" t="s">
        <v>261</v>
      </c>
      <c r="H200" s="51">
        <v>22415417</v>
      </c>
      <c r="I200" s="51">
        <v>15487282</v>
      </c>
      <c r="J200" s="51">
        <v>7243495</v>
      </c>
      <c r="K200" s="51">
        <v>1409620</v>
      </c>
      <c r="L200" s="51">
        <v>200000</v>
      </c>
      <c r="M200" s="51">
        <v>0</v>
      </c>
      <c r="N200" s="51">
        <v>6634167</v>
      </c>
      <c r="O200" s="51">
        <v>6928135</v>
      </c>
      <c r="P200" s="51">
        <v>6928135</v>
      </c>
    </row>
    <row r="201" spans="1:16" ht="12.75">
      <c r="A201" s="48">
        <v>6</v>
      </c>
      <c r="B201" s="48">
        <v>5</v>
      </c>
      <c r="C201" s="48">
        <v>5</v>
      </c>
      <c r="D201" s="42">
        <v>3</v>
      </c>
      <c r="E201" s="49"/>
      <c r="F201" s="50" t="s">
        <v>86</v>
      </c>
      <c r="G201" s="60" t="s">
        <v>262</v>
      </c>
      <c r="H201" s="51">
        <v>58569462.88</v>
      </c>
      <c r="I201" s="51">
        <v>36377185.01</v>
      </c>
      <c r="J201" s="51">
        <v>16928965</v>
      </c>
      <c r="K201" s="51">
        <v>2873090</v>
      </c>
      <c r="L201" s="51">
        <v>400000</v>
      </c>
      <c r="M201" s="51">
        <v>228949.82</v>
      </c>
      <c r="N201" s="51">
        <v>15946180.19</v>
      </c>
      <c r="O201" s="51">
        <v>22192277.87</v>
      </c>
      <c r="P201" s="51">
        <v>22192277.87</v>
      </c>
    </row>
    <row r="202" spans="1:16" ht="12.75">
      <c r="A202" s="48">
        <v>6</v>
      </c>
      <c r="B202" s="48">
        <v>2</v>
      </c>
      <c r="C202" s="48">
        <v>7</v>
      </c>
      <c r="D202" s="42">
        <v>3</v>
      </c>
      <c r="E202" s="49"/>
      <c r="F202" s="50" t="s">
        <v>86</v>
      </c>
      <c r="G202" s="60" t="s">
        <v>263</v>
      </c>
      <c r="H202" s="51">
        <v>24750596.35</v>
      </c>
      <c r="I202" s="51">
        <v>17775245.24</v>
      </c>
      <c r="J202" s="51">
        <v>8277606.66</v>
      </c>
      <c r="K202" s="51">
        <v>1810000</v>
      </c>
      <c r="L202" s="51">
        <v>465000</v>
      </c>
      <c r="M202" s="51">
        <v>0</v>
      </c>
      <c r="N202" s="51">
        <v>7222638.58</v>
      </c>
      <c r="O202" s="51">
        <v>6975351.11</v>
      </c>
      <c r="P202" s="51">
        <v>6975351.11</v>
      </c>
    </row>
    <row r="203" spans="1:16" ht="12.75">
      <c r="A203" s="48">
        <v>6</v>
      </c>
      <c r="B203" s="48">
        <v>14</v>
      </c>
      <c r="C203" s="48">
        <v>4</v>
      </c>
      <c r="D203" s="42">
        <v>3</v>
      </c>
      <c r="E203" s="49"/>
      <c r="F203" s="50" t="s">
        <v>86</v>
      </c>
      <c r="G203" s="60" t="s">
        <v>264</v>
      </c>
      <c r="H203" s="51">
        <v>30467937</v>
      </c>
      <c r="I203" s="51">
        <v>18556439</v>
      </c>
      <c r="J203" s="51">
        <v>7953604</v>
      </c>
      <c r="K203" s="51">
        <v>1194924</v>
      </c>
      <c r="L203" s="51">
        <v>304200</v>
      </c>
      <c r="M203" s="51">
        <v>0</v>
      </c>
      <c r="N203" s="51">
        <v>9103711</v>
      </c>
      <c r="O203" s="51">
        <v>11911498</v>
      </c>
      <c r="P203" s="51">
        <v>11911498</v>
      </c>
    </row>
    <row r="204" spans="1:16" ht="12.75">
      <c r="A204" s="48">
        <v>6</v>
      </c>
      <c r="B204" s="48">
        <v>8</v>
      </c>
      <c r="C204" s="48">
        <v>6</v>
      </c>
      <c r="D204" s="42">
        <v>3</v>
      </c>
      <c r="E204" s="49"/>
      <c r="F204" s="50" t="s">
        <v>86</v>
      </c>
      <c r="G204" s="60" t="s">
        <v>265</v>
      </c>
      <c r="H204" s="51">
        <v>25227885</v>
      </c>
      <c r="I204" s="51">
        <v>17718756</v>
      </c>
      <c r="J204" s="51">
        <v>6647682</v>
      </c>
      <c r="K204" s="51">
        <v>2181436</v>
      </c>
      <c r="L204" s="51">
        <v>300000</v>
      </c>
      <c r="M204" s="51">
        <v>19481</v>
      </c>
      <c r="N204" s="51">
        <v>8570157</v>
      </c>
      <c r="O204" s="51">
        <v>7509129</v>
      </c>
      <c r="P204" s="51">
        <v>7509129</v>
      </c>
    </row>
    <row r="205" spans="1:16" ht="12.75">
      <c r="A205" s="48">
        <v>6</v>
      </c>
      <c r="B205" s="48">
        <v>20</v>
      </c>
      <c r="C205" s="48">
        <v>4</v>
      </c>
      <c r="D205" s="42">
        <v>3</v>
      </c>
      <c r="E205" s="49"/>
      <c r="F205" s="50" t="s">
        <v>86</v>
      </c>
      <c r="G205" s="60" t="s">
        <v>266</v>
      </c>
      <c r="H205" s="51">
        <v>25935787</v>
      </c>
      <c r="I205" s="51">
        <v>20741585</v>
      </c>
      <c r="J205" s="51">
        <v>10854590</v>
      </c>
      <c r="K205" s="51">
        <v>923710</v>
      </c>
      <c r="L205" s="51">
        <v>565000</v>
      </c>
      <c r="M205" s="51">
        <v>0</v>
      </c>
      <c r="N205" s="51">
        <v>8398285</v>
      </c>
      <c r="O205" s="51">
        <v>5194202</v>
      </c>
      <c r="P205" s="51">
        <v>5194202</v>
      </c>
    </row>
    <row r="206" spans="1:16" ht="12.75">
      <c r="A206" s="48">
        <v>6</v>
      </c>
      <c r="B206" s="48">
        <v>18</v>
      </c>
      <c r="C206" s="48">
        <v>6</v>
      </c>
      <c r="D206" s="42">
        <v>3</v>
      </c>
      <c r="E206" s="49"/>
      <c r="F206" s="50" t="s">
        <v>86</v>
      </c>
      <c r="G206" s="60" t="s">
        <v>267</v>
      </c>
      <c r="H206" s="51">
        <v>22140110</v>
      </c>
      <c r="I206" s="51">
        <v>17918702</v>
      </c>
      <c r="J206" s="51">
        <v>9864212</v>
      </c>
      <c r="K206" s="51">
        <v>605535</v>
      </c>
      <c r="L206" s="51">
        <v>623900</v>
      </c>
      <c r="M206" s="51">
        <v>0</v>
      </c>
      <c r="N206" s="51">
        <v>6825055</v>
      </c>
      <c r="O206" s="51">
        <v>4221408</v>
      </c>
      <c r="P206" s="51">
        <v>4221408</v>
      </c>
    </row>
    <row r="207" spans="1:16" ht="12.75">
      <c r="A207" s="48">
        <v>6</v>
      </c>
      <c r="B207" s="48">
        <v>10</v>
      </c>
      <c r="C207" s="48">
        <v>3</v>
      </c>
      <c r="D207" s="42">
        <v>3</v>
      </c>
      <c r="E207" s="49"/>
      <c r="F207" s="50" t="s">
        <v>86</v>
      </c>
      <c r="G207" s="60" t="s">
        <v>268</v>
      </c>
      <c r="H207" s="51">
        <v>61522303</v>
      </c>
      <c r="I207" s="51">
        <v>53312962.41</v>
      </c>
      <c r="J207" s="51">
        <v>31019801</v>
      </c>
      <c r="K207" s="51">
        <v>3969217.87</v>
      </c>
      <c r="L207" s="51">
        <v>800000</v>
      </c>
      <c r="M207" s="51">
        <v>5000</v>
      </c>
      <c r="N207" s="51">
        <v>17518943.54</v>
      </c>
      <c r="O207" s="51">
        <v>8209340.59</v>
      </c>
      <c r="P207" s="51">
        <v>8209340.59</v>
      </c>
    </row>
    <row r="208" spans="1:16" ht="12.75">
      <c r="A208" s="48">
        <v>6</v>
      </c>
      <c r="B208" s="48">
        <v>5</v>
      </c>
      <c r="C208" s="48">
        <v>6</v>
      </c>
      <c r="D208" s="42">
        <v>3</v>
      </c>
      <c r="E208" s="49"/>
      <c r="F208" s="50" t="s">
        <v>86</v>
      </c>
      <c r="G208" s="60" t="s">
        <v>269</v>
      </c>
      <c r="H208" s="51">
        <v>21313315</v>
      </c>
      <c r="I208" s="51">
        <v>16485567</v>
      </c>
      <c r="J208" s="51">
        <v>8897732</v>
      </c>
      <c r="K208" s="51">
        <v>635712</v>
      </c>
      <c r="L208" s="51">
        <v>180000</v>
      </c>
      <c r="M208" s="51">
        <v>0</v>
      </c>
      <c r="N208" s="51">
        <v>6772123</v>
      </c>
      <c r="O208" s="51">
        <v>4827748</v>
      </c>
      <c r="P208" s="51">
        <v>4827748</v>
      </c>
    </row>
    <row r="209" spans="1:16" ht="12.75">
      <c r="A209" s="48">
        <v>6</v>
      </c>
      <c r="B209" s="48">
        <v>14</v>
      </c>
      <c r="C209" s="48">
        <v>8</v>
      </c>
      <c r="D209" s="42">
        <v>3</v>
      </c>
      <c r="E209" s="49"/>
      <c r="F209" s="50" t="s">
        <v>86</v>
      </c>
      <c r="G209" s="60" t="s">
        <v>270</v>
      </c>
      <c r="H209" s="51">
        <v>35316490</v>
      </c>
      <c r="I209" s="51">
        <v>26179640</v>
      </c>
      <c r="J209" s="51">
        <v>14193686</v>
      </c>
      <c r="K209" s="51">
        <v>1034000</v>
      </c>
      <c r="L209" s="51">
        <v>227862</v>
      </c>
      <c r="M209" s="51">
        <v>0</v>
      </c>
      <c r="N209" s="51">
        <v>10724092</v>
      </c>
      <c r="O209" s="51">
        <v>9136850</v>
      </c>
      <c r="P209" s="51">
        <v>9136850</v>
      </c>
    </row>
    <row r="210" spans="1:16" ht="12.75">
      <c r="A210" s="48">
        <v>6</v>
      </c>
      <c r="B210" s="48">
        <v>12</v>
      </c>
      <c r="C210" s="48">
        <v>5</v>
      </c>
      <c r="D210" s="42">
        <v>3</v>
      </c>
      <c r="E210" s="49"/>
      <c r="F210" s="50" t="s">
        <v>86</v>
      </c>
      <c r="G210" s="60" t="s">
        <v>271</v>
      </c>
      <c r="H210" s="51">
        <v>51170886</v>
      </c>
      <c r="I210" s="51">
        <v>42633653</v>
      </c>
      <c r="J210" s="51">
        <v>20150133</v>
      </c>
      <c r="K210" s="51">
        <v>2776209</v>
      </c>
      <c r="L210" s="51">
        <v>570000</v>
      </c>
      <c r="M210" s="51">
        <v>0</v>
      </c>
      <c r="N210" s="51">
        <v>19137311</v>
      </c>
      <c r="O210" s="51">
        <v>8537233</v>
      </c>
      <c r="P210" s="51">
        <v>8537233</v>
      </c>
    </row>
    <row r="211" spans="1:16" ht="12.75">
      <c r="A211" s="48">
        <v>6</v>
      </c>
      <c r="B211" s="48">
        <v>8</v>
      </c>
      <c r="C211" s="48">
        <v>10</v>
      </c>
      <c r="D211" s="42">
        <v>3</v>
      </c>
      <c r="E211" s="49"/>
      <c r="F211" s="50" t="s">
        <v>86</v>
      </c>
      <c r="G211" s="60" t="s">
        <v>272</v>
      </c>
      <c r="H211" s="51">
        <v>21372145</v>
      </c>
      <c r="I211" s="51">
        <v>12793164</v>
      </c>
      <c r="J211" s="51">
        <v>6251681</v>
      </c>
      <c r="K211" s="51">
        <v>797287</v>
      </c>
      <c r="L211" s="51">
        <v>154000</v>
      </c>
      <c r="M211" s="51">
        <v>0</v>
      </c>
      <c r="N211" s="51">
        <v>5590196</v>
      </c>
      <c r="O211" s="51">
        <v>8578981</v>
      </c>
      <c r="P211" s="51">
        <v>8578981</v>
      </c>
    </row>
    <row r="212" spans="1:16" ht="12.75">
      <c r="A212" s="48">
        <v>6</v>
      </c>
      <c r="B212" s="48">
        <v>13</v>
      </c>
      <c r="C212" s="48">
        <v>4</v>
      </c>
      <c r="D212" s="42">
        <v>3</v>
      </c>
      <c r="E212" s="49"/>
      <c r="F212" s="50" t="s">
        <v>86</v>
      </c>
      <c r="G212" s="60" t="s">
        <v>273</v>
      </c>
      <c r="H212" s="51">
        <v>45082164.62</v>
      </c>
      <c r="I212" s="51">
        <v>36838763.34</v>
      </c>
      <c r="J212" s="51">
        <v>18352119</v>
      </c>
      <c r="K212" s="51">
        <v>1760694.73</v>
      </c>
      <c r="L212" s="51">
        <v>500000</v>
      </c>
      <c r="M212" s="51">
        <v>0</v>
      </c>
      <c r="N212" s="51">
        <v>16225949.61</v>
      </c>
      <c r="O212" s="51">
        <v>8243401.28</v>
      </c>
      <c r="P212" s="51">
        <v>8243401.28</v>
      </c>
    </row>
    <row r="213" spans="1:16" ht="12.75">
      <c r="A213" s="48">
        <v>6</v>
      </c>
      <c r="B213" s="48">
        <v>17</v>
      </c>
      <c r="C213" s="48">
        <v>3</v>
      </c>
      <c r="D213" s="42">
        <v>3</v>
      </c>
      <c r="E213" s="49"/>
      <c r="F213" s="50" t="s">
        <v>86</v>
      </c>
      <c r="G213" s="60" t="s">
        <v>274</v>
      </c>
      <c r="H213" s="51">
        <v>32754376.86</v>
      </c>
      <c r="I213" s="51">
        <v>26410840.97</v>
      </c>
      <c r="J213" s="51">
        <v>11524240.75</v>
      </c>
      <c r="K213" s="51">
        <v>1333027</v>
      </c>
      <c r="L213" s="51">
        <v>400000</v>
      </c>
      <c r="M213" s="51">
        <v>0</v>
      </c>
      <c r="N213" s="51">
        <v>13153573.22</v>
      </c>
      <c r="O213" s="51">
        <v>6343535.89</v>
      </c>
      <c r="P213" s="51">
        <v>5653127.89</v>
      </c>
    </row>
    <row r="214" spans="1:16" ht="12.75">
      <c r="A214" s="48">
        <v>6</v>
      </c>
      <c r="B214" s="48">
        <v>12</v>
      </c>
      <c r="C214" s="48">
        <v>6</v>
      </c>
      <c r="D214" s="42">
        <v>3</v>
      </c>
      <c r="E214" s="49"/>
      <c r="F214" s="50" t="s">
        <v>86</v>
      </c>
      <c r="G214" s="60" t="s">
        <v>275</v>
      </c>
      <c r="H214" s="51">
        <v>37818801</v>
      </c>
      <c r="I214" s="51">
        <v>32554762</v>
      </c>
      <c r="J214" s="51">
        <v>15368680</v>
      </c>
      <c r="K214" s="51">
        <v>2248142</v>
      </c>
      <c r="L214" s="51">
        <v>570000</v>
      </c>
      <c r="M214" s="51">
        <v>0</v>
      </c>
      <c r="N214" s="51">
        <v>14367940</v>
      </c>
      <c r="O214" s="51">
        <v>5264039</v>
      </c>
      <c r="P214" s="51">
        <v>5264039</v>
      </c>
    </row>
    <row r="215" spans="1:16" ht="12.75">
      <c r="A215" s="48">
        <v>6</v>
      </c>
      <c r="B215" s="48">
        <v>16</v>
      </c>
      <c r="C215" s="48">
        <v>4</v>
      </c>
      <c r="D215" s="42">
        <v>3</v>
      </c>
      <c r="E215" s="49"/>
      <c r="F215" s="50" t="s">
        <v>86</v>
      </c>
      <c r="G215" s="60" t="s">
        <v>276</v>
      </c>
      <c r="H215" s="51">
        <v>50819583</v>
      </c>
      <c r="I215" s="51">
        <v>46720935</v>
      </c>
      <c r="J215" s="51">
        <v>26879108</v>
      </c>
      <c r="K215" s="51">
        <v>1021600</v>
      </c>
      <c r="L215" s="51">
        <v>780000</v>
      </c>
      <c r="M215" s="51">
        <v>0</v>
      </c>
      <c r="N215" s="51">
        <v>18040227</v>
      </c>
      <c r="O215" s="51">
        <v>4098648</v>
      </c>
      <c r="P215" s="51">
        <v>4098648</v>
      </c>
    </row>
    <row r="216" spans="1:16" ht="12.75">
      <c r="A216" s="48">
        <v>6</v>
      </c>
      <c r="B216" s="48">
        <v>20</v>
      </c>
      <c r="C216" s="48">
        <v>13</v>
      </c>
      <c r="D216" s="42">
        <v>3</v>
      </c>
      <c r="E216" s="49"/>
      <c r="F216" s="50" t="s">
        <v>86</v>
      </c>
      <c r="G216" s="60" t="s">
        <v>277</v>
      </c>
      <c r="H216" s="51">
        <v>34700242.49</v>
      </c>
      <c r="I216" s="51">
        <v>25854401.14</v>
      </c>
      <c r="J216" s="51">
        <v>11722559</v>
      </c>
      <c r="K216" s="51">
        <v>2919852.4</v>
      </c>
      <c r="L216" s="51">
        <v>255000</v>
      </c>
      <c r="M216" s="51">
        <v>0</v>
      </c>
      <c r="N216" s="51">
        <v>10956989.74</v>
      </c>
      <c r="O216" s="51">
        <v>8845841.35</v>
      </c>
      <c r="P216" s="51">
        <v>8845841.35</v>
      </c>
    </row>
    <row r="217" spans="1:16" ht="12.75">
      <c r="A217" s="48">
        <v>6</v>
      </c>
      <c r="B217" s="48">
        <v>2</v>
      </c>
      <c r="C217" s="48">
        <v>12</v>
      </c>
      <c r="D217" s="42">
        <v>3</v>
      </c>
      <c r="E217" s="49"/>
      <c r="F217" s="50" t="s">
        <v>86</v>
      </c>
      <c r="G217" s="60" t="s">
        <v>278</v>
      </c>
      <c r="H217" s="51">
        <v>30818421.41</v>
      </c>
      <c r="I217" s="51">
        <v>17352912.87</v>
      </c>
      <c r="J217" s="51">
        <v>9512644.04</v>
      </c>
      <c r="K217" s="51">
        <v>623600</v>
      </c>
      <c r="L217" s="51">
        <v>300000</v>
      </c>
      <c r="M217" s="51">
        <v>0</v>
      </c>
      <c r="N217" s="51">
        <v>6916668.83</v>
      </c>
      <c r="O217" s="51">
        <v>13465508.54</v>
      </c>
      <c r="P217" s="51">
        <v>13465508.54</v>
      </c>
    </row>
    <row r="218" spans="1:16" ht="12.75">
      <c r="A218" s="48">
        <v>6</v>
      </c>
      <c r="B218" s="48">
        <v>18</v>
      </c>
      <c r="C218" s="48">
        <v>12</v>
      </c>
      <c r="D218" s="42">
        <v>3</v>
      </c>
      <c r="E218" s="49"/>
      <c r="F218" s="50" t="s">
        <v>86</v>
      </c>
      <c r="G218" s="60" t="s">
        <v>279</v>
      </c>
      <c r="H218" s="51">
        <v>17016191.1</v>
      </c>
      <c r="I218" s="51">
        <v>14858458.23</v>
      </c>
      <c r="J218" s="51">
        <v>8270507.99</v>
      </c>
      <c r="K218" s="51">
        <v>344313.24</v>
      </c>
      <c r="L218" s="51">
        <v>330000</v>
      </c>
      <c r="M218" s="51">
        <v>0</v>
      </c>
      <c r="N218" s="51">
        <v>5913637</v>
      </c>
      <c r="O218" s="51">
        <v>2157732.87</v>
      </c>
      <c r="P218" s="51">
        <v>2157732.87</v>
      </c>
    </row>
    <row r="219" spans="1:16" ht="12.75">
      <c r="A219" s="48">
        <v>6</v>
      </c>
      <c r="B219" s="48">
        <v>20</v>
      </c>
      <c r="C219" s="48">
        <v>15</v>
      </c>
      <c r="D219" s="42">
        <v>3</v>
      </c>
      <c r="E219" s="49"/>
      <c r="F219" s="50" t="s">
        <v>86</v>
      </c>
      <c r="G219" s="60" t="s">
        <v>280</v>
      </c>
      <c r="H219" s="51">
        <v>24501479.45</v>
      </c>
      <c r="I219" s="51">
        <v>18897741.56</v>
      </c>
      <c r="J219" s="51">
        <v>8728732.32</v>
      </c>
      <c r="K219" s="51">
        <v>1165084</v>
      </c>
      <c r="L219" s="51">
        <v>597400</v>
      </c>
      <c r="M219" s="51">
        <v>0</v>
      </c>
      <c r="N219" s="51">
        <v>8406525.24</v>
      </c>
      <c r="O219" s="51">
        <v>5603737.89</v>
      </c>
      <c r="P219" s="51">
        <v>5603737.89</v>
      </c>
    </row>
    <row r="220" spans="1:16" ht="12.75">
      <c r="A220" s="48">
        <v>6</v>
      </c>
      <c r="B220" s="48">
        <v>61</v>
      </c>
      <c r="C220" s="48">
        <v>0</v>
      </c>
      <c r="D220" s="42">
        <v>0</v>
      </c>
      <c r="E220" s="49"/>
      <c r="F220" s="50" t="s">
        <v>281</v>
      </c>
      <c r="G220" s="60" t="s">
        <v>282</v>
      </c>
      <c r="H220" s="51">
        <v>225376856</v>
      </c>
      <c r="I220" s="51">
        <v>216056836</v>
      </c>
      <c r="J220" s="51">
        <v>109586659</v>
      </c>
      <c r="K220" s="51">
        <v>29123036</v>
      </c>
      <c r="L220" s="51">
        <v>4472773</v>
      </c>
      <c r="M220" s="51">
        <v>0</v>
      </c>
      <c r="N220" s="51">
        <v>72874368</v>
      </c>
      <c r="O220" s="51">
        <v>9320020</v>
      </c>
      <c r="P220" s="51">
        <v>8570020</v>
      </c>
    </row>
    <row r="221" spans="1:16" ht="12.75">
      <c r="A221" s="48">
        <v>6</v>
      </c>
      <c r="B221" s="48">
        <v>62</v>
      </c>
      <c r="C221" s="48">
        <v>0</v>
      </c>
      <c r="D221" s="42">
        <v>0</v>
      </c>
      <c r="E221" s="49"/>
      <c r="F221" s="50" t="s">
        <v>281</v>
      </c>
      <c r="G221" s="60" t="s">
        <v>283</v>
      </c>
      <c r="H221" s="51">
        <v>290988439.72</v>
      </c>
      <c r="I221" s="51">
        <v>254502235.89</v>
      </c>
      <c r="J221" s="51">
        <v>139738254.29</v>
      </c>
      <c r="K221" s="51">
        <v>21163896.27</v>
      </c>
      <c r="L221" s="51">
        <v>6200000</v>
      </c>
      <c r="M221" s="51">
        <v>83509</v>
      </c>
      <c r="N221" s="51">
        <v>87316576.33</v>
      </c>
      <c r="O221" s="51">
        <v>36486203.83</v>
      </c>
      <c r="P221" s="51">
        <v>34186203.83</v>
      </c>
    </row>
    <row r="222" spans="1:16" ht="12.75">
      <c r="A222" s="48">
        <v>6</v>
      </c>
      <c r="B222" s="48">
        <v>63</v>
      </c>
      <c r="C222" s="48">
        <v>0</v>
      </c>
      <c r="D222" s="42">
        <v>0</v>
      </c>
      <c r="E222" s="49"/>
      <c r="F222" s="50" t="s">
        <v>281</v>
      </c>
      <c r="G222" s="60" t="s">
        <v>284</v>
      </c>
      <c r="H222" s="51">
        <v>2173307374</v>
      </c>
      <c r="I222" s="51">
        <v>1371498197</v>
      </c>
      <c r="J222" s="51">
        <v>632763558</v>
      </c>
      <c r="K222" s="51">
        <v>121080543</v>
      </c>
      <c r="L222" s="51">
        <v>28500000</v>
      </c>
      <c r="M222" s="51">
        <v>0</v>
      </c>
      <c r="N222" s="51">
        <v>589154096</v>
      </c>
      <c r="O222" s="51">
        <v>801809177</v>
      </c>
      <c r="P222" s="51">
        <v>776703627</v>
      </c>
    </row>
    <row r="223" spans="1:16" ht="12.75">
      <c r="A223" s="48">
        <v>6</v>
      </c>
      <c r="B223" s="48">
        <v>64</v>
      </c>
      <c r="C223" s="48">
        <v>0</v>
      </c>
      <c r="D223" s="42">
        <v>0</v>
      </c>
      <c r="E223" s="49"/>
      <c r="F223" s="50" t="s">
        <v>281</v>
      </c>
      <c r="G223" s="60" t="s">
        <v>285</v>
      </c>
      <c r="H223" s="51">
        <v>358508865</v>
      </c>
      <c r="I223" s="51">
        <v>280018283</v>
      </c>
      <c r="J223" s="51">
        <v>129845396</v>
      </c>
      <c r="K223" s="51">
        <v>45603347</v>
      </c>
      <c r="L223" s="51">
        <v>3288000</v>
      </c>
      <c r="M223" s="51">
        <v>475336</v>
      </c>
      <c r="N223" s="51">
        <v>100806204</v>
      </c>
      <c r="O223" s="51">
        <v>78490582</v>
      </c>
      <c r="P223" s="51">
        <v>78390231</v>
      </c>
    </row>
    <row r="224" spans="1:16" ht="12.75">
      <c r="A224" s="48">
        <v>6</v>
      </c>
      <c r="B224" s="48">
        <v>1</v>
      </c>
      <c r="C224" s="48">
        <v>0</v>
      </c>
      <c r="D224" s="42">
        <v>0</v>
      </c>
      <c r="E224" s="49"/>
      <c r="F224" s="50" t="s">
        <v>286</v>
      </c>
      <c r="G224" s="60" t="s">
        <v>287</v>
      </c>
      <c r="H224" s="51">
        <v>83915313.91</v>
      </c>
      <c r="I224" s="51">
        <v>76889645.61</v>
      </c>
      <c r="J224" s="51">
        <v>44174385.44</v>
      </c>
      <c r="K224" s="51">
        <v>1563085.79</v>
      </c>
      <c r="L224" s="51">
        <v>350000</v>
      </c>
      <c r="M224" s="51">
        <v>0</v>
      </c>
      <c r="N224" s="51">
        <v>30802174.38</v>
      </c>
      <c r="O224" s="51">
        <v>7025668.3</v>
      </c>
      <c r="P224" s="51">
        <v>7025668.3</v>
      </c>
    </row>
    <row r="225" spans="1:16" ht="12.75">
      <c r="A225" s="48">
        <v>6</v>
      </c>
      <c r="B225" s="48">
        <v>2</v>
      </c>
      <c r="C225" s="48">
        <v>0</v>
      </c>
      <c r="D225" s="42">
        <v>0</v>
      </c>
      <c r="E225" s="49"/>
      <c r="F225" s="50" t="s">
        <v>286</v>
      </c>
      <c r="G225" s="60" t="s">
        <v>288</v>
      </c>
      <c r="H225" s="51">
        <v>95583250</v>
      </c>
      <c r="I225" s="51">
        <v>84946945</v>
      </c>
      <c r="J225" s="51">
        <v>49629336</v>
      </c>
      <c r="K225" s="51">
        <v>5877581</v>
      </c>
      <c r="L225" s="51">
        <v>1300000</v>
      </c>
      <c r="M225" s="51">
        <v>0</v>
      </c>
      <c r="N225" s="51">
        <v>28140028</v>
      </c>
      <c r="O225" s="51">
        <v>10636305</v>
      </c>
      <c r="P225" s="51">
        <v>10636305</v>
      </c>
    </row>
    <row r="226" spans="1:16" ht="12.75">
      <c r="A226" s="48">
        <v>6</v>
      </c>
      <c r="B226" s="48">
        <v>3</v>
      </c>
      <c r="C226" s="48">
        <v>0</v>
      </c>
      <c r="D226" s="42">
        <v>0</v>
      </c>
      <c r="E226" s="49"/>
      <c r="F226" s="50" t="s">
        <v>286</v>
      </c>
      <c r="G226" s="60" t="s">
        <v>289</v>
      </c>
      <c r="H226" s="51">
        <v>83483875.06</v>
      </c>
      <c r="I226" s="51">
        <v>53001483.85</v>
      </c>
      <c r="J226" s="51">
        <v>25028888</v>
      </c>
      <c r="K226" s="51">
        <v>3271984</v>
      </c>
      <c r="L226" s="51">
        <v>426980</v>
      </c>
      <c r="M226" s="51">
        <v>0</v>
      </c>
      <c r="N226" s="51">
        <v>24273631.85</v>
      </c>
      <c r="O226" s="51">
        <v>30482391.21</v>
      </c>
      <c r="P226" s="51">
        <v>30482391.21</v>
      </c>
    </row>
    <row r="227" spans="1:16" ht="12.75">
      <c r="A227" s="48">
        <v>6</v>
      </c>
      <c r="B227" s="48">
        <v>4</v>
      </c>
      <c r="C227" s="48">
        <v>0</v>
      </c>
      <c r="D227" s="42">
        <v>0</v>
      </c>
      <c r="E227" s="49"/>
      <c r="F227" s="50" t="s">
        <v>286</v>
      </c>
      <c r="G227" s="60" t="s">
        <v>290</v>
      </c>
      <c r="H227" s="51">
        <v>64976934.93</v>
      </c>
      <c r="I227" s="51">
        <v>50012008.36</v>
      </c>
      <c r="J227" s="51">
        <v>29934820.17</v>
      </c>
      <c r="K227" s="51">
        <v>1725636</v>
      </c>
      <c r="L227" s="51">
        <v>60000</v>
      </c>
      <c r="M227" s="51">
        <v>14441</v>
      </c>
      <c r="N227" s="51">
        <v>18277111.19</v>
      </c>
      <c r="O227" s="51">
        <v>14964926.57</v>
      </c>
      <c r="P227" s="51">
        <v>14964926.57</v>
      </c>
    </row>
    <row r="228" spans="1:16" ht="12.75">
      <c r="A228" s="48">
        <v>6</v>
      </c>
      <c r="B228" s="48">
        <v>5</v>
      </c>
      <c r="C228" s="48">
        <v>0</v>
      </c>
      <c r="D228" s="42">
        <v>0</v>
      </c>
      <c r="E228" s="49"/>
      <c r="F228" s="50" t="s">
        <v>286</v>
      </c>
      <c r="G228" s="60" t="s">
        <v>291</v>
      </c>
      <c r="H228" s="51">
        <v>48355557.33</v>
      </c>
      <c r="I228" s="51">
        <v>37827248.13</v>
      </c>
      <c r="J228" s="51">
        <v>23081714.76</v>
      </c>
      <c r="K228" s="51">
        <v>132969</v>
      </c>
      <c r="L228" s="51">
        <v>428680</v>
      </c>
      <c r="M228" s="51">
        <v>816235</v>
      </c>
      <c r="N228" s="51">
        <v>13367649.37</v>
      </c>
      <c r="O228" s="51">
        <v>10528309.2</v>
      </c>
      <c r="P228" s="51">
        <v>10528309.2</v>
      </c>
    </row>
    <row r="229" spans="1:16" ht="12.75">
      <c r="A229" s="48">
        <v>6</v>
      </c>
      <c r="B229" s="48">
        <v>6</v>
      </c>
      <c r="C229" s="48">
        <v>0</v>
      </c>
      <c r="D229" s="42">
        <v>0</v>
      </c>
      <c r="E229" s="49"/>
      <c r="F229" s="50" t="s">
        <v>286</v>
      </c>
      <c r="G229" s="60" t="s">
        <v>292</v>
      </c>
      <c r="H229" s="51">
        <v>74816396</v>
      </c>
      <c r="I229" s="51">
        <v>62253237</v>
      </c>
      <c r="J229" s="51">
        <v>39462709</v>
      </c>
      <c r="K229" s="51">
        <v>1444759</v>
      </c>
      <c r="L229" s="51">
        <v>539952</v>
      </c>
      <c r="M229" s="51">
        <v>630000</v>
      </c>
      <c r="N229" s="51">
        <v>20175817</v>
      </c>
      <c r="O229" s="51">
        <v>12563159</v>
      </c>
      <c r="P229" s="51">
        <v>12563159</v>
      </c>
    </row>
    <row r="230" spans="1:16" ht="12.75">
      <c r="A230" s="48">
        <v>6</v>
      </c>
      <c r="B230" s="48">
        <v>7</v>
      </c>
      <c r="C230" s="48">
        <v>0</v>
      </c>
      <c r="D230" s="42">
        <v>0</v>
      </c>
      <c r="E230" s="49"/>
      <c r="F230" s="50" t="s">
        <v>286</v>
      </c>
      <c r="G230" s="60" t="s">
        <v>293</v>
      </c>
      <c r="H230" s="51">
        <v>100113027.66</v>
      </c>
      <c r="I230" s="51">
        <v>86305963.53</v>
      </c>
      <c r="J230" s="51">
        <v>49510136.32</v>
      </c>
      <c r="K230" s="51">
        <v>3457192</v>
      </c>
      <c r="L230" s="51">
        <v>708428</v>
      </c>
      <c r="M230" s="51">
        <v>1411255.66</v>
      </c>
      <c r="N230" s="51">
        <v>31218951.55</v>
      </c>
      <c r="O230" s="51">
        <v>13807064.13</v>
      </c>
      <c r="P230" s="51">
        <v>13807064.13</v>
      </c>
    </row>
    <row r="231" spans="1:16" ht="12.75">
      <c r="A231" s="48">
        <v>6</v>
      </c>
      <c r="B231" s="48">
        <v>8</v>
      </c>
      <c r="C231" s="48">
        <v>0</v>
      </c>
      <c r="D231" s="42">
        <v>0</v>
      </c>
      <c r="E231" s="49"/>
      <c r="F231" s="50" t="s">
        <v>286</v>
      </c>
      <c r="G231" s="60" t="s">
        <v>294</v>
      </c>
      <c r="H231" s="51">
        <v>110895470</v>
      </c>
      <c r="I231" s="51">
        <v>69165937</v>
      </c>
      <c r="J231" s="51">
        <v>40959423</v>
      </c>
      <c r="K231" s="51">
        <v>1531248</v>
      </c>
      <c r="L231" s="51">
        <v>1000000</v>
      </c>
      <c r="M231" s="51">
        <v>0</v>
      </c>
      <c r="N231" s="51">
        <v>25675266</v>
      </c>
      <c r="O231" s="51">
        <v>41729533</v>
      </c>
      <c r="P231" s="51">
        <v>41729533</v>
      </c>
    </row>
    <row r="232" spans="1:16" ht="12.75">
      <c r="A232" s="48">
        <v>6</v>
      </c>
      <c r="B232" s="48">
        <v>9</v>
      </c>
      <c r="C232" s="48">
        <v>0</v>
      </c>
      <c r="D232" s="42">
        <v>0</v>
      </c>
      <c r="E232" s="49"/>
      <c r="F232" s="50" t="s">
        <v>286</v>
      </c>
      <c r="G232" s="60" t="s">
        <v>295</v>
      </c>
      <c r="H232" s="51">
        <v>147946025.7</v>
      </c>
      <c r="I232" s="51">
        <v>98058509.76</v>
      </c>
      <c r="J232" s="51">
        <v>54155388.71</v>
      </c>
      <c r="K232" s="51">
        <v>690035.2</v>
      </c>
      <c r="L232" s="51">
        <v>1892161.78</v>
      </c>
      <c r="M232" s="51">
        <v>1633788.98</v>
      </c>
      <c r="N232" s="51">
        <v>39687135.09</v>
      </c>
      <c r="O232" s="51">
        <v>49887515.94</v>
      </c>
      <c r="P232" s="51">
        <v>49887515.94</v>
      </c>
    </row>
    <row r="233" spans="1:16" ht="12.75">
      <c r="A233" s="48">
        <v>6</v>
      </c>
      <c r="B233" s="48">
        <v>10</v>
      </c>
      <c r="C233" s="48">
        <v>0</v>
      </c>
      <c r="D233" s="42">
        <v>0</v>
      </c>
      <c r="E233" s="49"/>
      <c r="F233" s="50" t="s">
        <v>286</v>
      </c>
      <c r="G233" s="60" t="s">
        <v>296</v>
      </c>
      <c r="H233" s="51">
        <v>55809947</v>
      </c>
      <c r="I233" s="51">
        <v>48002125</v>
      </c>
      <c r="J233" s="51">
        <v>29553766</v>
      </c>
      <c r="K233" s="51">
        <v>1241172</v>
      </c>
      <c r="L233" s="51">
        <v>543876</v>
      </c>
      <c r="M233" s="51">
        <v>0</v>
      </c>
      <c r="N233" s="51">
        <v>16663311</v>
      </c>
      <c r="O233" s="51">
        <v>7807822</v>
      </c>
      <c r="P233" s="51">
        <v>7807822</v>
      </c>
    </row>
    <row r="234" spans="1:16" ht="12.75">
      <c r="A234" s="48">
        <v>6</v>
      </c>
      <c r="B234" s="48">
        <v>11</v>
      </c>
      <c r="C234" s="48">
        <v>0</v>
      </c>
      <c r="D234" s="42">
        <v>0</v>
      </c>
      <c r="E234" s="49"/>
      <c r="F234" s="50" t="s">
        <v>286</v>
      </c>
      <c r="G234" s="60" t="s">
        <v>297</v>
      </c>
      <c r="H234" s="51">
        <v>106262510.5</v>
      </c>
      <c r="I234" s="51">
        <v>82324943.04</v>
      </c>
      <c r="J234" s="51">
        <v>53112115.75</v>
      </c>
      <c r="K234" s="51">
        <v>5196405.35</v>
      </c>
      <c r="L234" s="51">
        <v>2000000</v>
      </c>
      <c r="M234" s="51">
        <v>0</v>
      </c>
      <c r="N234" s="51">
        <v>22016421.94</v>
      </c>
      <c r="O234" s="51">
        <v>23937567.46</v>
      </c>
      <c r="P234" s="51">
        <v>23757567.46</v>
      </c>
    </row>
    <row r="235" spans="1:16" ht="12.75">
      <c r="A235" s="48">
        <v>6</v>
      </c>
      <c r="B235" s="48">
        <v>12</v>
      </c>
      <c r="C235" s="48">
        <v>0</v>
      </c>
      <c r="D235" s="42">
        <v>0</v>
      </c>
      <c r="E235" s="49"/>
      <c r="F235" s="50" t="s">
        <v>286</v>
      </c>
      <c r="G235" s="60" t="s">
        <v>298</v>
      </c>
      <c r="H235" s="51">
        <v>55416289</v>
      </c>
      <c r="I235" s="51">
        <v>45769140</v>
      </c>
      <c r="J235" s="51">
        <v>23228551</v>
      </c>
      <c r="K235" s="51">
        <v>857325</v>
      </c>
      <c r="L235" s="51">
        <v>444213</v>
      </c>
      <c r="M235" s="51">
        <v>92693</v>
      </c>
      <c r="N235" s="51">
        <v>21146358</v>
      </c>
      <c r="O235" s="51">
        <v>9647149</v>
      </c>
      <c r="P235" s="51">
        <v>9647149</v>
      </c>
    </row>
    <row r="236" spans="1:16" ht="12.75">
      <c r="A236" s="48">
        <v>6</v>
      </c>
      <c r="B236" s="48">
        <v>13</v>
      </c>
      <c r="C236" s="48">
        <v>0</v>
      </c>
      <c r="D236" s="42">
        <v>0</v>
      </c>
      <c r="E236" s="49"/>
      <c r="F236" s="50" t="s">
        <v>286</v>
      </c>
      <c r="G236" s="60" t="s">
        <v>299</v>
      </c>
      <c r="H236" s="51">
        <v>32747406.05</v>
      </c>
      <c r="I236" s="51">
        <v>27702742.67</v>
      </c>
      <c r="J236" s="51">
        <v>15785429.67</v>
      </c>
      <c r="K236" s="51">
        <v>911836</v>
      </c>
      <c r="L236" s="51">
        <v>408600</v>
      </c>
      <c r="M236" s="51">
        <v>146080</v>
      </c>
      <c r="N236" s="51">
        <v>10450797</v>
      </c>
      <c r="O236" s="51">
        <v>5044663.38</v>
      </c>
      <c r="P236" s="51">
        <v>5044663.38</v>
      </c>
    </row>
    <row r="237" spans="1:16" ht="12.75">
      <c r="A237" s="48">
        <v>6</v>
      </c>
      <c r="B237" s="48">
        <v>14</v>
      </c>
      <c r="C237" s="48">
        <v>0</v>
      </c>
      <c r="D237" s="42">
        <v>0</v>
      </c>
      <c r="E237" s="49"/>
      <c r="F237" s="50" t="s">
        <v>286</v>
      </c>
      <c r="G237" s="60" t="s">
        <v>300</v>
      </c>
      <c r="H237" s="51">
        <v>120831995</v>
      </c>
      <c r="I237" s="51">
        <v>103545420</v>
      </c>
      <c r="J237" s="51">
        <v>62465564</v>
      </c>
      <c r="K237" s="51">
        <v>7397078</v>
      </c>
      <c r="L237" s="51">
        <v>300000</v>
      </c>
      <c r="M237" s="51">
        <v>2078727</v>
      </c>
      <c r="N237" s="51">
        <v>31304051</v>
      </c>
      <c r="O237" s="51">
        <v>17286575</v>
      </c>
      <c r="P237" s="51">
        <v>17286575</v>
      </c>
    </row>
    <row r="238" spans="1:16" ht="12.75">
      <c r="A238" s="48">
        <v>6</v>
      </c>
      <c r="B238" s="48">
        <v>15</v>
      </c>
      <c r="C238" s="48">
        <v>0</v>
      </c>
      <c r="D238" s="42">
        <v>0</v>
      </c>
      <c r="E238" s="49"/>
      <c r="F238" s="50" t="s">
        <v>286</v>
      </c>
      <c r="G238" s="60" t="s">
        <v>301</v>
      </c>
      <c r="H238" s="51">
        <v>51938440.98</v>
      </c>
      <c r="I238" s="51">
        <v>45604023.54</v>
      </c>
      <c r="J238" s="51">
        <v>28550852.39</v>
      </c>
      <c r="K238" s="51">
        <v>1752674.21</v>
      </c>
      <c r="L238" s="51">
        <v>300000</v>
      </c>
      <c r="M238" s="51">
        <v>675196</v>
      </c>
      <c r="N238" s="51">
        <v>14325300.94</v>
      </c>
      <c r="O238" s="51">
        <v>6334417.44</v>
      </c>
      <c r="P238" s="51">
        <v>6334417.44</v>
      </c>
    </row>
    <row r="239" spans="1:16" ht="12.75">
      <c r="A239" s="48">
        <v>6</v>
      </c>
      <c r="B239" s="48">
        <v>16</v>
      </c>
      <c r="C239" s="48">
        <v>0</v>
      </c>
      <c r="D239" s="42">
        <v>0</v>
      </c>
      <c r="E239" s="49"/>
      <c r="F239" s="50" t="s">
        <v>286</v>
      </c>
      <c r="G239" s="60" t="s">
        <v>302</v>
      </c>
      <c r="H239" s="51">
        <v>47606385</v>
      </c>
      <c r="I239" s="51">
        <v>45257524</v>
      </c>
      <c r="J239" s="51">
        <v>27437528</v>
      </c>
      <c r="K239" s="51">
        <v>2786957</v>
      </c>
      <c r="L239" s="51">
        <v>282700</v>
      </c>
      <c r="M239" s="51">
        <v>0</v>
      </c>
      <c r="N239" s="51">
        <v>14750339</v>
      </c>
      <c r="O239" s="51">
        <v>2348861</v>
      </c>
      <c r="P239" s="51">
        <v>2348861</v>
      </c>
    </row>
    <row r="240" spans="1:16" ht="12.75">
      <c r="A240" s="48">
        <v>6</v>
      </c>
      <c r="B240" s="48">
        <v>17</v>
      </c>
      <c r="C240" s="48">
        <v>0</v>
      </c>
      <c r="D240" s="42">
        <v>0</v>
      </c>
      <c r="E240" s="49"/>
      <c r="F240" s="50" t="s">
        <v>286</v>
      </c>
      <c r="G240" s="60" t="s">
        <v>303</v>
      </c>
      <c r="H240" s="51">
        <v>62427731</v>
      </c>
      <c r="I240" s="51">
        <v>57108302</v>
      </c>
      <c r="J240" s="51">
        <v>36645863</v>
      </c>
      <c r="K240" s="51">
        <v>2610080</v>
      </c>
      <c r="L240" s="51">
        <v>80000</v>
      </c>
      <c r="M240" s="51">
        <v>686183</v>
      </c>
      <c r="N240" s="51">
        <v>17086176</v>
      </c>
      <c r="O240" s="51">
        <v>5319429</v>
      </c>
      <c r="P240" s="51">
        <v>5319429</v>
      </c>
    </row>
    <row r="241" spans="1:16" ht="12.75">
      <c r="A241" s="48">
        <v>6</v>
      </c>
      <c r="B241" s="48">
        <v>18</v>
      </c>
      <c r="C241" s="48">
        <v>0</v>
      </c>
      <c r="D241" s="42">
        <v>0</v>
      </c>
      <c r="E241" s="49"/>
      <c r="F241" s="50" t="s">
        <v>286</v>
      </c>
      <c r="G241" s="60" t="s">
        <v>304</v>
      </c>
      <c r="H241" s="51">
        <v>75856198.53</v>
      </c>
      <c r="I241" s="51">
        <v>68673043.5</v>
      </c>
      <c r="J241" s="51">
        <v>39407397.6</v>
      </c>
      <c r="K241" s="51">
        <v>5261152.57</v>
      </c>
      <c r="L241" s="51">
        <v>1510000</v>
      </c>
      <c r="M241" s="51">
        <v>799657.79</v>
      </c>
      <c r="N241" s="51">
        <v>21694835.54</v>
      </c>
      <c r="O241" s="51">
        <v>7183155.03</v>
      </c>
      <c r="P241" s="51">
        <v>7183155.03</v>
      </c>
    </row>
    <row r="242" spans="1:16" ht="12.75">
      <c r="A242" s="48">
        <v>6</v>
      </c>
      <c r="B242" s="48">
        <v>19</v>
      </c>
      <c r="C242" s="48">
        <v>0</v>
      </c>
      <c r="D242" s="42">
        <v>0</v>
      </c>
      <c r="E242" s="49"/>
      <c r="F242" s="50" t="s">
        <v>286</v>
      </c>
      <c r="G242" s="60" t="s">
        <v>305</v>
      </c>
      <c r="H242" s="51">
        <v>62208377.22</v>
      </c>
      <c r="I242" s="51">
        <v>45095767.03</v>
      </c>
      <c r="J242" s="51">
        <v>27625803.32</v>
      </c>
      <c r="K242" s="51">
        <v>1408761.33</v>
      </c>
      <c r="L242" s="51">
        <v>671482.02</v>
      </c>
      <c r="M242" s="51">
        <v>400000</v>
      </c>
      <c r="N242" s="51">
        <v>14989720.36</v>
      </c>
      <c r="O242" s="51">
        <v>17112610.19</v>
      </c>
      <c r="P242" s="51">
        <v>17112610.19</v>
      </c>
    </row>
    <row r="243" spans="1:16" ht="12.75">
      <c r="A243" s="48">
        <v>6</v>
      </c>
      <c r="B243" s="48">
        <v>20</v>
      </c>
      <c r="C243" s="48">
        <v>0</v>
      </c>
      <c r="D243" s="42">
        <v>0</v>
      </c>
      <c r="E243" s="49"/>
      <c r="F243" s="50" t="s">
        <v>286</v>
      </c>
      <c r="G243" s="60" t="s">
        <v>306</v>
      </c>
      <c r="H243" s="51">
        <v>57373409</v>
      </c>
      <c r="I243" s="51">
        <v>46777204</v>
      </c>
      <c r="J243" s="51">
        <v>27042964</v>
      </c>
      <c r="K243" s="51">
        <v>1949907</v>
      </c>
      <c r="L243" s="51">
        <v>1509816</v>
      </c>
      <c r="M243" s="51">
        <v>220983</v>
      </c>
      <c r="N243" s="51">
        <v>16053534</v>
      </c>
      <c r="O243" s="51">
        <v>10596205</v>
      </c>
      <c r="P243" s="51">
        <v>10596205</v>
      </c>
    </row>
    <row r="244" spans="1:16" ht="12.75">
      <c r="A244" s="48">
        <v>6</v>
      </c>
      <c r="B244" s="48">
        <v>0</v>
      </c>
      <c r="C244" s="48">
        <v>0</v>
      </c>
      <c r="D244" s="42">
        <v>0</v>
      </c>
      <c r="E244" s="49"/>
      <c r="F244" s="50" t="s">
        <v>307</v>
      </c>
      <c r="G244" s="60" t="s">
        <v>308</v>
      </c>
      <c r="H244" s="51">
        <v>1806829092.64</v>
      </c>
      <c r="I244" s="51">
        <v>605912222.82</v>
      </c>
      <c r="J244" s="51">
        <v>172795389.59</v>
      </c>
      <c r="K244" s="51">
        <v>184051571.94</v>
      </c>
      <c r="L244" s="51">
        <v>26675594.28</v>
      </c>
      <c r="M244" s="51">
        <v>12700000</v>
      </c>
      <c r="N244" s="51">
        <v>209689667.01</v>
      </c>
      <c r="O244" s="51">
        <v>1200916869.82</v>
      </c>
      <c r="P244" s="51">
        <v>1190616869.82</v>
      </c>
    </row>
    <row r="245" spans="1:16" ht="12.75">
      <c r="A245" s="48">
        <v>6</v>
      </c>
      <c r="B245" s="48">
        <v>8</v>
      </c>
      <c r="C245" s="48">
        <v>1</v>
      </c>
      <c r="D245" s="42" t="s">
        <v>309</v>
      </c>
      <c r="E245" s="49">
        <v>271</v>
      </c>
      <c r="F245" s="50" t="s">
        <v>309</v>
      </c>
      <c r="G245" s="60" t="s">
        <v>310</v>
      </c>
      <c r="H245" s="51">
        <v>13696069</v>
      </c>
      <c r="I245" s="51">
        <v>310000</v>
      </c>
      <c r="J245" s="51">
        <v>97858</v>
      </c>
      <c r="K245" s="51">
        <v>0</v>
      </c>
      <c r="L245" s="51">
        <v>96000</v>
      </c>
      <c r="M245" s="51">
        <v>0</v>
      </c>
      <c r="N245" s="51">
        <v>116142</v>
      </c>
      <c r="O245" s="51">
        <v>13386069</v>
      </c>
      <c r="P245" s="51">
        <v>13386069</v>
      </c>
    </row>
    <row r="246" spans="1:16" ht="12.75">
      <c r="A246" s="48">
        <v>6</v>
      </c>
      <c r="B246" s="48">
        <v>11</v>
      </c>
      <c r="C246" s="48">
        <v>8</v>
      </c>
      <c r="D246" s="42" t="s">
        <v>309</v>
      </c>
      <c r="E246" s="49">
        <v>247</v>
      </c>
      <c r="F246" s="50" t="s">
        <v>309</v>
      </c>
      <c r="G246" s="60" t="s">
        <v>311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</row>
    <row r="247" spans="1:16" ht="25.5">
      <c r="A247" s="48">
        <v>6</v>
      </c>
      <c r="B247" s="48">
        <v>19</v>
      </c>
      <c r="C247" s="48">
        <v>1</v>
      </c>
      <c r="D247" s="42" t="s">
        <v>309</v>
      </c>
      <c r="E247" s="49">
        <v>270</v>
      </c>
      <c r="F247" s="50" t="s">
        <v>309</v>
      </c>
      <c r="G247" s="60" t="s">
        <v>312</v>
      </c>
      <c r="H247" s="51">
        <v>5046891.62</v>
      </c>
      <c r="I247" s="51">
        <v>3700861.64</v>
      </c>
      <c r="J247" s="51">
        <v>390550</v>
      </c>
      <c r="K247" s="51">
        <v>0</v>
      </c>
      <c r="L247" s="51">
        <v>140000</v>
      </c>
      <c r="M247" s="51">
        <v>0</v>
      </c>
      <c r="N247" s="51">
        <v>3170311.64</v>
      </c>
      <c r="O247" s="51">
        <v>1346029.98</v>
      </c>
      <c r="P247" s="51">
        <v>1346029.98</v>
      </c>
    </row>
    <row r="248" spans="1:16" ht="12.75">
      <c r="A248" s="48">
        <v>6</v>
      </c>
      <c r="B248" s="48">
        <v>7</v>
      </c>
      <c r="C248" s="48">
        <v>1</v>
      </c>
      <c r="D248" s="42" t="s">
        <v>309</v>
      </c>
      <c r="E248" s="49">
        <v>187</v>
      </c>
      <c r="F248" s="50" t="s">
        <v>309</v>
      </c>
      <c r="G248" s="60" t="s">
        <v>313</v>
      </c>
      <c r="H248" s="51">
        <v>1676335</v>
      </c>
      <c r="I248" s="51">
        <v>1676335</v>
      </c>
      <c r="J248" s="51">
        <v>215000</v>
      </c>
      <c r="K248" s="51">
        <v>0</v>
      </c>
      <c r="L248" s="51">
        <v>6000</v>
      </c>
      <c r="M248" s="51">
        <v>0</v>
      </c>
      <c r="N248" s="51">
        <v>1455335</v>
      </c>
      <c r="O248" s="51">
        <v>0</v>
      </c>
      <c r="P248" s="51">
        <v>0</v>
      </c>
    </row>
    <row r="249" spans="1:16" ht="12.75">
      <c r="A249" s="48">
        <v>6</v>
      </c>
      <c r="B249" s="48">
        <v>1</v>
      </c>
      <c r="C249" s="48">
        <v>1</v>
      </c>
      <c r="D249" s="42" t="s">
        <v>309</v>
      </c>
      <c r="E249" s="49">
        <v>188</v>
      </c>
      <c r="F249" s="50" t="s">
        <v>309</v>
      </c>
      <c r="G249" s="60" t="s">
        <v>313</v>
      </c>
      <c r="H249" s="51">
        <v>282970</v>
      </c>
      <c r="I249" s="51">
        <v>130970</v>
      </c>
      <c r="J249" s="51">
        <v>54810</v>
      </c>
      <c r="K249" s="51">
        <v>0</v>
      </c>
      <c r="L249" s="51">
        <v>0</v>
      </c>
      <c r="M249" s="51">
        <v>0</v>
      </c>
      <c r="N249" s="51">
        <v>76160</v>
      </c>
      <c r="O249" s="51">
        <v>152000</v>
      </c>
      <c r="P249" s="51">
        <v>152000</v>
      </c>
    </row>
    <row r="250" spans="1:16" ht="25.5">
      <c r="A250" s="48">
        <v>6</v>
      </c>
      <c r="B250" s="48">
        <v>2</v>
      </c>
      <c r="C250" s="48">
        <v>1</v>
      </c>
      <c r="D250" s="42" t="s">
        <v>309</v>
      </c>
      <c r="E250" s="49">
        <v>221</v>
      </c>
      <c r="F250" s="50" t="s">
        <v>309</v>
      </c>
      <c r="G250" s="60" t="s">
        <v>314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</row>
    <row r="251" spans="1:16" ht="25.5">
      <c r="A251" s="48">
        <v>6</v>
      </c>
      <c r="B251" s="48">
        <v>13</v>
      </c>
      <c r="C251" s="48">
        <v>4</v>
      </c>
      <c r="D251" s="42" t="s">
        <v>309</v>
      </c>
      <c r="E251" s="49">
        <v>186</v>
      </c>
      <c r="F251" s="50" t="s">
        <v>309</v>
      </c>
      <c r="G251" s="60" t="s">
        <v>315</v>
      </c>
      <c r="H251" s="51">
        <v>1500</v>
      </c>
      <c r="I251" s="51">
        <v>1500</v>
      </c>
      <c r="J251" s="51">
        <v>0</v>
      </c>
      <c r="K251" s="51">
        <v>0</v>
      </c>
      <c r="L251" s="51">
        <v>0</v>
      </c>
      <c r="M251" s="51">
        <v>0</v>
      </c>
      <c r="N251" s="51">
        <v>1500</v>
      </c>
      <c r="O251" s="51">
        <v>0</v>
      </c>
      <c r="P251" s="51">
        <v>0</v>
      </c>
    </row>
    <row r="252" spans="1:16" ht="25.5">
      <c r="A252" s="48">
        <v>6</v>
      </c>
      <c r="B252" s="48">
        <v>4</v>
      </c>
      <c r="C252" s="48">
        <v>3</v>
      </c>
      <c r="D252" s="42" t="s">
        <v>309</v>
      </c>
      <c r="E252" s="49">
        <v>218</v>
      </c>
      <c r="F252" s="50" t="s">
        <v>309</v>
      </c>
      <c r="G252" s="60" t="s">
        <v>316</v>
      </c>
      <c r="H252" s="51">
        <v>29686</v>
      </c>
      <c r="I252" s="51">
        <v>29686</v>
      </c>
      <c r="J252" s="51">
        <v>3000</v>
      </c>
      <c r="K252" s="51">
        <v>0</v>
      </c>
      <c r="L252" s="51">
        <v>0</v>
      </c>
      <c r="M252" s="51">
        <v>0</v>
      </c>
      <c r="N252" s="51">
        <v>26686</v>
      </c>
      <c r="O252" s="51">
        <v>0</v>
      </c>
      <c r="P252" s="51">
        <v>0</v>
      </c>
    </row>
    <row r="253" spans="1:16" ht="12.75">
      <c r="A253" s="48">
        <v>6</v>
      </c>
      <c r="B253" s="48">
        <v>3</v>
      </c>
      <c r="C253" s="48">
        <v>3</v>
      </c>
      <c r="D253" s="42" t="s">
        <v>309</v>
      </c>
      <c r="E253" s="49">
        <v>122</v>
      </c>
      <c r="F253" s="50" t="s">
        <v>309</v>
      </c>
      <c r="G253" s="60" t="s">
        <v>317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</row>
    <row r="254" spans="1:16" ht="25.5">
      <c r="A254" s="48">
        <v>6</v>
      </c>
      <c r="B254" s="48">
        <v>15</v>
      </c>
      <c r="C254" s="48">
        <v>0</v>
      </c>
      <c r="D254" s="42" t="s">
        <v>309</v>
      </c>
      <c r="E254" s="49">
        <v>220</v>
      </c>
      <c r="F254" s="50" t="s">
        <v>309</v>
      </c>
      <c r="G254" s="60" t="s">
        <v>318</v>
      </c>
      <c r="H254" s="51">
        <v>269474</v>
      </c>
      <c r="I254" s="51">
        <v>123000</v>
      </c>
      <c r="J254" s="51">
        <v>67400</v>
      </c>
      <c r="K254" s="51">
        <v>0</v>
      </c>
      <c r="L254" s="51">
        <v>0</v>
      </c>
      <c r="M254" s="51">
        <v>0</v>
      </c>
      <c r="N254" s="51">
        <v>55600</v>
      </c>
      <c r="O254" s="51">
        <v>146474</v>
      </c>
      <c r="P254" s="51">
        <v>146474</v>
      </c>
    </row>
    <row r="255" spans="1:16" ht="12.75">
      <c r="A255" s="48">
        <v>6</v>
      </c>
      <c r="B255" s="48">
        <v>9</v>
      </c>
      <c r="C255" s="48">
        <v>1</v>
      </c>
      <c r="D255" s="42" t="s">
        <v>309</v>
      </c>
      <c r="E255" s="49">
        <v>140</v>
      </c>
      <c r="F255" s="50" t="s">
        <v>309</v>
      </c>
      <c r="G255" s="60" t="s">
        <v>319</v>
      </c>
      <c r="H255" s="51">
        <v>56820</v>
      </c>
      <c r="I255" s="51">
        <v>56820</v>
      </c>
      <c r="J255" s="51">
        <v>27100</v>
      </c>
      <c r="K255" s="51">
        <v>0</v>
      </c>
      <c r="L255" s="51">
        <v>0</v>
      </c>
      <c r="M255" s="51">
        <v>0</v>
      </c>
      <c r="N255" s="51">
        <v>29720</v>
      </c>
      <c r="O255" s="51">
        <v>0</v>
      </c>
      <c r="P255" s="51">
        <v>0</v>
      </c>
    </row>
    <row r="256" spans="1:16" ht="12.75">
      <c r="A256" s="48">
        <v>6</v>
      </c>
      <c r="B256" s="48">
        <v>62</v>
      </c>
      <c r="C256" s="48">
        <v>1</v>
      </c>
      <c r="D256" s="42" t="s">
        <v>309</v>
      </c>
      <c r="E256" s="49">
        <v>198</v>
      </c>
      <c r="F256" s="50" t="s">
        <v>309</v>
      </c>
      <c r="G256" s="60" t="s">
        <v>320</v>
      </c>
      <c r="H256" s="51">
        <v>109100</v>
      </c>
      <c r="I256" s="51">
        <v>109100</v>
      </c>
      <c r="J256" s="51">
        <v>25000</v>
      </c>
      <c r="K256" s="51">
        <v>0</v>
      </c>
      <c r="L256" s="51">
        <v>0</v>
      </c>
      <c r="M256" s="51">
        <v>0</v>
      </c>
      <c r="N256" s="51">
        <v>84100</v>
      </c>
      <c r="O256" s="51">
        <v>0</v>
      </c>
      <c r="P256" s="51">
        <v>0</v>
      </c>
    </row>
    <row r="257" spans="1:16" ht="12.75">
      <c r="A257" s="48">
        <v>6</v>
      </c>
      <c r="B257" s="48">
        <v>8</v>
      </c>
      <c r="C257" s="48">
        <v>1</v>
      </c>
      <c r="D257" s="42" t="s">
        <v>309</v>
      </c>
      <c r="E257" s="49">
        <v>265</v>
      </c>
      <c r="F257" s="50" t="s">
        <v>309</v>
      </c>
      <c r="G257" s="60" t="s">
        <v>321</v>
      </c>
      <c r="H257" s="51">
        <v>7441432</v>
      </c>
      <c r="I257" s="51">
        <v>5456550</v>
      </c>
      <c r="J257" s="51">
        <v>610135</v>
      </c>
      <c r="K257" s="51">
        <v>43200</v>
      </c>
      <c r="L257" s="51">
        <v>35000</v>
      </c>
      <c r="M257" s="51">
        <v>0</v>
      </c>
      <c r="N257" s="51">
        <v>4768215</v>
      </c>
      <c r="O257" s="51">
        <v>1984882</v>
      </c>
      <c r="P257" s="51">
        <v>1984882</v>
      </c>
    </row>
    <row r="258" spans="1:16" ht="12.75">
      <c r="A258" s="48">
        <v>6</v>
      </c>
      <c r="B258" s="48">
        <v>8</v>
      </c>
      <c r="C258" s="48">
        <v>7</v>
      </c>
      <c r="D258" s="42" t="s">
        <v>309</v>
      </c>
      <c r="E258" s="49">
        <v>244</v>
      </c>
      <c r="F258" s="50" t="s">
        <v>309</v>
      </c>
      <c r="G258" s="60" t="s">
        <v>322</v>
      </c>
      <c r="H258" s="51">
        <v>0</v>
      </c>
      <c r="I258" s="51">
        <v>0</v>
      </c>
      <c r="J258" s="51">
        <v>0</v>
      </c>
      <c r="K258" s="51">
        <v>0</v>
      </c>
      <c r="L258" s="51">
        <v>0</v>
      </c>
      <c r="M258" s="51">
        <v>0</v>
      </c>
      <c r="N258" s="51">
        <v>0</v>
      </c>
      <c r="O258" s="51">
        <v>0</v>
      </c>
      <c r="P258" s="51">
        <v>0</v>
      </c>
    </row>
    <row r="259" spans="1:16" ht="12.75">
      <c r="A259" s="48">
        <v>6</v>
      </c>
      <c r="B259" s="48">
        <v>9</v>
      </c>
      <c r="C259" s="48">
        <v>11</v>
      </c>
      <c r="D259" s="42" t="s">
        <v>309</v>
      </c>
      <c r="E259" s="49">
        <v>252</v>
      </c>
      <c r="F259" s="50" t="s">
        <v>309</v>
      </c>
      <c r="G259" s="60" t="s">
        <v>323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</row>
  </sheetData>
  <sheetProtection/>
  <mergeCells count="20"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7"/>
  <dimension ref="A2:P259"/>
  <sheetViews>
    <sheetView zoomScale="80" zoomScaleNormal="80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" sqref="F4:G8"/>
    </sheetView>
  </sheetViews>
  <sheetFormatPr defaultColWidth="9.140625" defaultRowHeight="12.75"/>
  <cols>
    <col min="1" max="6" width="4.421875" style="17" customWidth="1"/>
    <col min="7" max="7" width="40.8515625" style="17" customWidth="1"/>
    <col min="8" max="16" width="14.57421875" style="17" customWidth="1"/>
    <col min="17" max="16384" width="9.140625" style="17" customWidth="1"/>
  </cols>
  <sheetData>
    <row r="2" s="19" customFormat="1" ht="18">
      <c r="A2" s="18" t="str">
        <f>'Spis tabel'!B8</f>
        <v>Tabela 6. Wykonane wydatki budżetowe jst wg stanu na koniec  1 kwartału 2014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90" t="s">
        <v>0</v>
      </c>
      <c r="B4" s="90" t="s">
        <v>1</v>
      </c>
      <c r="C4" s="90" t="s">
        <v>2</v>
      </c>
      <c r="D4" s="90" t="s">
        <v>3</v>
      </c>
      <c r="E4" s="90" t="s">
        <v>56</v>
      </c>
      <c r="F4" s="88" t="s">
        <v>59</v>
      </c>
      <c r="G4" s="88"/>
      <c r="H4" s="100" t="s">
        <v>6</v>
      </c>
      <c r="I4" s="97" t="s">
        <v>39</v>
      </c>
      <c r="J4" s="97"/>
      <c r="K4" s="97"/>
      <c r="L4" s="97"/>
      <c r="M4" s="97"/>
      <c r="N4" s="97"/>
      <c r="O4" s="97"/>
      <c r="P4" s="97"/>
    </row>
    <row r="5" spans="1:16" s="19" customFormat="1" ht="17.25" customHeight="1">
      <c r="A5" s="90"/>
      <c r="B5" s="90"/>
      <c r="C5" s="90"/>
      <c r="D5" s="90"/>
      <c r="E5" s="90"/>
      <c r="F5" s="88"/>
      <c r="G5" s="88"/>
      <c r="H5" s="100"/>
      <c r="I5" s="100" t="s">
        <v>40</v>
      </c>
      <c r="J5" s="97" t="s">
        <v>15</v>
      </c>
      <c r="K5" s="97"/>
      <c r="L5" s="97"/>
      <c r="M5" s="97"/>
      <c r="N5" s="97"/>
      <c r="O5" s="112" t="s">
        <v>41</v>
      </c>
      <c r="P5" s="52" t="s">
        <v>25</v>
      </c>
    </row>
    <row r="6" spans="1:16" s="19" customFormat="1" ht="16.5" customHeight="1">
      <c r="A6" s="90"/>
      <c r="B6" s="90"/>
      <c r="C6" s="90"/>
      <c r="D6" s="90"/>
      <c r="E6" s="90"/>
      <c r="F6" s="88"/>
      <c r="G6" s="88"/>
      <c r="H6" s="100"/>
      <c r="I6" s="100"/>
      <c r="J6" s="111" t="s">
        <v>42</v>
      </c>
      <c r="K6" s="111" t="s">
        <v>37</v>
      </c>
      <c r="L6" s="111" t="s">
        <v>43</v>
      </c>
      <c r="M6" s="111" t="s">
        <v>44</v>
      </c>
      <c r="N6" s="111" t="s">
        <v>45</v>
      </c>
      <c r="O6" s="112"/>
      <c r="P6" s="113" t="s">
        <v>46</v>
      </c>
    </row>
    <row r="7" spans="1:16" s="19" customFormat="1" ht="34.5" customHeight="1">
      <c r="A7" s="90"/>
      <c r="B7" s="90"/>
      <c r="C7" s="90"/>
      <c r="D7" s="90"/>
      <c r="E7" s="90"/>
      <c r="F7" s="88"/>
      <c r="G7" s="88"/>
      <c r="H7" s="100"/>
      <c r="I7" s="100"/>
      <c r="J7" s="111"/>
      <c r="K7" s="111"/>
      <c r="L7" s="111"/>
      <c r="M7" s="111"/>
      <c r="N7" s="111"/>
      <c r="O7" s="112"/>
      <c r="P7" s="113"/>
    </row>
    <row r="8" spans="1:16" s="19" customFormat="1" ht="34.5" customHeight="1">
      <c r="A8" s="90"/>
      <c r="B8" s="90"/>
      <c r="C8" s="90"/>
      <c r="D8" s="90"/>
      <c r="E8" s="90"/>
      <c r="F8" s="88"/>
      <c r="G8" s="88"/>
      <c r="H8" s="100"/>
      <c r="I8" s="100"/>
      <c r="J8" s="111"/>
      <c r="K8" s="111"/>
      <c r="L8" s="111"/>
      <c r="M8" s="111"/>
      <c r="N8" s="111"/>
      <c r="O8" s="112"/>
      <c r="P8" s="113"/>
    </row>
    <row r="9" spans="1:16" s="19" customFormat="1" ht="16.5" customHeight="1">
      <c r="A9" s="90"/>
      <c r="B9" s="90"/>
      <c r="C9" s="90"/>
      <c r="D9" s="90"/>
      <c r="E9" s="90"/>
      <c r="F9" s="90"/>
      <c r="G9" s="90"/>
      <c r="H9" s="100" t="s">
        <v>38</v>
      </c>
      <c r="I9" s="100"/>
      <c r="J9" s="100"/>
      <c r="K9" s="100"/>
      <c r="L9" s="100"/>
      <c r="M9" s="100"/>
      <c r="N9" s="100"/>
      <c r="O9" s="100"/>
      <c r="P9" s="100"/>
    </row>
    <row r="10" spans="1:16" s="19" customFormat="1" ht="12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106">
        <v>6</v>
      </c>
      <c r="G10" s="106"/>
      <c r="H10" s="42">
        <v>7</v>
      </c>
      <c r="I10" s="42">
        <v>8</v>
      </c>
      <c r="J10" s="42">
        <v>9</v>
      </c>
      <c r="K10" s="42">
        <v>10</v>
      </c>
      <c r="L10" s="42">
        <v>11</v>
      </c>
      <c r="M10" s="42">
        <v>12</v>
      </c>
      <c r="N10" s="42">
        <v>13</v>
      </c>
      <c r="O10" s="42">
        <v>14</v>
      </c>
      <c r="P10" s="42">
        <v>15</v>
      </c>
    </row>
    <row r="11" spans="1:16" ht="12.75">
      <c r="A11" s="35">
        <v>6</v>
      </c>
      <c r="B11" s="35">
        <v>2</v>
      </c>
      <c r="C11" s="35">
        <v>1</v>
      </c>
      <c r="D11" s="36">
        <v>1</v>
      </c>
      <c r="E11" s="37"/>
      <c r="F11" s="32" t="s">
        <v>86</v>
      </c>
      <c r="G11" s="58" t="s">
        <v>87</v>
      </c>
      <c r="H11" s="34">
        <v>17667284.73</v>
      </c>
      <c r="I11" s="34">
        <v>15331557.95</v>
      </c>
      <c r="J11" s="34">
        <v>9163369.33</v>
      </c>
      <c r="K11" s="34">
        <v>1430508.69</v>
      </c>
      <c r="L11" s="34">
        <v>253103.2</v>
      </c>
      <c r="M11" s="34">
        <v>0</v>
      </c>
      <c r="N11" s="34">
        <v>4484576.73</v>
      </c>
      <c r="O11" s="34">
        <v>2335726.78</v>
      </c>
      <c r="P11" s="34">
        <v>2335726.78</v>
      </c>
    </row>
    <row r="12" spans="1:16" ht="12.75">
      <c r="A12" s="35">
        <v>6</v>
      </c>
      <c r="B12" s="35">
        <v>16</v>
      </c>
      <c r="C12" s="35">
        <v>1</v>
      </c>
      <c r="D12" s="36">
        <v>1</v>
      </c>
      <c r="E12" s="37"/>
      <c r="F12" s="32" t="s">
        <v>86</v>
      </c>
      <c r="G12" s="58" t="s">
        <v>88</v>
      </c>
      <c r="H12" s="34">
        <v>11695892.48</v>
      </c>
      <c r="I12" s="34">
        <v>10988050.42</v>
      </c>
      <c r="J12" s="34">
        <v>6808262.49</v>
      </c>
      <c r="K12" s="34">
        <v>315000</v>
      </c>
      <c r="L12" s="34">
        <v>131578.83</v>
      </c>
      <c r="M12" s="34">
        <v>0</v>
      </c>
      <c r="N12" s="34">
        <v>3733209.1</v>
      </c>
      <c r="O12" s="34">
        <v>707842.06</v>
      </c>
      <c r="P12" s="34">
        <v>557842.06</v>
      </c>
    </row>
    <row r="13" spans="1:16" ht="12.75">
      <c r="A13" s="35">
        <v>6</v>
      </c>
      <c r="B13" s="35">
        <v>4</v>
      </c>
      <c r="C13" s="35">
        <v>1</v>
      </c>
      <c r="D13" s="36">
        <v>1</v>
      </c>
      <c r="E13" s="37"/>
      <c r="F13" s="32" t="s">
        <v>86</v>
      </c>
      <c r="G13" s="58" t="s">
        <v>89</v>
      </c>
      <c r="H13" s="34">
        <v>11821506.8</v>
      </c>
      <c r="I13" s="34">
        <v>11194641.62</v>
      </c>
      <c r="J13" s="34">
        <v>6439548.09</v>
      </c>
      <c r="K13" s="34">
        <v>828517.74</v>
      </c>
      <c r="L13" s="34">
        <v>202649.19</v>
      </c>
      <c r="M13" s="34">
        <v>0</v>
      </c>
      <c r="N13" s="34">
        <v>3723926.6</v>
      </c>
      <c r="O13" s="34">
        <v>626865.18</v>
      </c>
      <c r="P13" s="34">
        <v>626865.18</v>
      </c>
    </row>
    <row r="14" spans="1:16" ht="12.75">
      <c r="A14" s="35">
        <v>6</v>
      </c>
      <c r="B14" s="35">
        <v>6</v>
      </c>
      <c r="C14" s="35">
        <v>1</v>
      </c>
      <c r="D14" s="36">
        <v>1</v>
      </c>
      <c r="E14" s="37"/>
      <c r="F14" s="32" t="s">
        <v>86</v>
      </c>
      <c r="G14" s="58" t="s">
        <v>90</v>
      </c>
      <c r="H14" s="34">
        <v>11905085.8</v>
      </c>
      <c r="I14" s="34">
        <v>10870302.4</v>
      </c>
      <c r="J14" s="34">
        <v>5945410.54</v>
      </c>
      <c r="K14" s="34">
        <v>701113.98</v>
      </c>
      <c r="L14" s="34">
        <v>19249.2</v>
      </c>
      <c r="M14" s="34">
        <v>0</v>
      </c>
      <c r="N14" s="34">
        <v>4204528.68</v>
      </c>
      <c r="O14" s="34">
        <v>1034783.4</v>
      </c>
      <c r="P14" s="34">
        <v>1034783.4</v>
      </c>
    </row>
    <row r="15" spans="1:16" ht="12.75">
      <c r="A15" s="35">
        <v>6</v>
      </c>
      <c r="B15" s="35">
        <v>7</v>
      </c>
      <c r="C15" s="35">
        <v>1</v>
      </c>
      <c r="D15" s="36">
        <v>1</v>
      </c>
      <c r="E15" s="37"/>
      <c r="F15" s="32" t="s">
        <v>86</v>
      </c>
      <c r="G15" s="58" t="s">
        <v>91</v>
      </c>
      <c r="H15" s="34">
        <v>23228539.56</v>
      </c>
      <c r="I15" s="34">
        <v>21126473.17</v>
      </c>
      <c r="J15" s="34">
        <v>10426879.57</v>
      </c>
      <c r="K15" s="34">
        <v>1422195.92</v>
      </c>
      <c r="L15" s="34">
        <v>272503.56</v>
      </c>
      <c r="M15" s="34">
        <v>0</v>
      </c>
      <c r="N15" s="34">
        <v>9004894.12</v>
      </c>
      <c r="O15" s="34">
        <v>2102066.39</v>
      </c>
      <c r="P15" s="34">
        <v>2102066.39</v>
      </c>
    </row>
    <row r="16" spans="1:16" ht="12.75">
      <c r="A16" s="35">
        <v>6</v>
      </c>
      <c r="B16" s="35">
        <v>8</v>
      </c>
      <c r="C16" s="35">
        <v>1</v>
      </c>
      <c r="D16" s="36">
        <v>1</v>
      </c>
      <c r="E16" s="37"/>
      <c r="F16" s="32" t="s">
        <v>86</v>
      </c>
      <c r="G16" s="58" t="s">
        <v>92</v>
      </c>
      <c r="H16" s="34">
        <v>14432233.03</v>
      </c>
      <c r="I16" s="34">
        <v>14195041.05</v>
      </c>
      <c r="J16" s="34">
        <v>8840789.48</v>
      </c>
      <c r="K16" s="34">
        <v>1004634.39</v>
      </c>
      <c r="L16" s="34">
        <v>153641.58</v>
      </c>
      <c r="M16" s="34">
        <v>0</v>
      </c>
      <c r="N16" s="34">
        <v>4195975.6</v>
      </c>
      <c r="O16" s="34">
        <v>237191.98</v>
      </c>
      <c r="P16" s="34">
        <v>237191.98</v>
      </c>
    </row>
    <row r="17" spans="1:16" ht="12.75">
      <c r="A17" s="35">
        <v>6</v>
      </c>
      <c r="B17" s="35">
        <v>11</v>
      </c>
      <c r="C17" s="35">
        <v>1</v>
      </c>
      <c r="D17" s="36">
        <v>1</v>
      </c>
      <c r="E17" s="37"/>
      <c r="F17" s="32" t="s">
        <v>86</v>
      </c>
      <c r="G17" s="58" t="s">
        <v>93</v>
      </c>
      <c r="H17" s="34">
        <v>19375596.87</v>
      </c>
      <c r="I17" s="34">
        <v>18895513.58</v>
      </c>
      <c r="J17" s="34">
        <v>11617059.29</v>
      </c>
      <c r="K17" s="34">
        <v>1200249.59</v>
      </c>
      <c r="L17" s="34">
        <v>367067.84</v>
      </c>
      <c r="M17" s="34">
        <v>0</v>
      </c>
      <c r="N17" s="34">
        <v>5711136.86</v>
      </c>
      <c r="O17" s="34">
        <v>480083.29</v>
      </c>
      <c r="P17" s="34">
        <v>480083.29</v>
      </c>
    </row>
    <row r="18" spans="1:16" ht="12.75">
      <c r="A18" s="35">
        <v>6</v>
      </c>
      <c r="B18" s="35">
        <v>1</v>
      </c>
      <c r="C18" s="35">
        <v>1</v>
      </c>
      <c r="D18" s="36">
        <v>1</v>
      </c>
      <c r="E18" s="37"/>
      <c r="F18" s="32" t="s">
        <v>86</v>
      </c>
      <c r="G18" s="58" t="s">
        <v>94</v>
      </c>
      <c r="H18" s="34">
        <v>12290087.32</v>
      </c>
      <c r="I18" s="34">
        <v>12052687.73</v>
      </c>
      <c r="J18" s="34">
        <v>6679797.58</v>
      </c>
      <c r="K18" s="34">
        <v>478913.96</v>
      </c>
      <c r="L18" s="34">
        <v>156603.56</v>
      </c>
      <c r="M18" s="34">
        <v>0</v>
      </c>
      <c r="N18" s="34">
        <v>4737372.63</v>
      </c>
      <c r="O18" s="34">
        <v>237399.59</v>
      </c>
      <c r="P18" s="34">
        <v>237399.59</v>
      </c>
    </row>
    <row r="19" spans="1:16" ht="12.75">
      <c r="A19" s="35">
        <v>6</v>
      </c>
      <c r="B19" s="35">
        <v>14</v>
      </c>
      <c r="C19" s="35">
        <v>1</v>
      </c>
      <c r="D19" s="36">
        <v>1</v>
      </c>
      <c r="E19" s="37"/>
      <c r="F19" s="32" t="s">
        <v>86</v>
      </c>
      <c r="G19" s="58" t="s">
        <v>95</v>
      </c>
      <c r="H19" s="34">
        <v>39634924.91</v>
      </c>
      <c r="I19" s="34">
        <v>38524132.84</v>
      </c>
      <c r="J19" s="34">
        <v>21367059.34</v>
      </c>
      <c r="K19" s="34">
        <v>2281630.33</v>
      </c>
      <c r="L19" s="34">
        <v>311382.99</v>
      </c>
      <c r="M19" s="34">
        <v>0</v>
      </c>
      <c r="N19" s="34">
        <v>14564060.18</v>
      </c>
      <c r="O19" s="34">
        <v>1110792.07</v>
      </c>
      <c r="P19" s="34">
        <v>1110792.07</v>
      </c>
    </row>
    <row r="20" spans="1:16" ht="12.75">
      <c r="A20" s="35">
        <v>6</v>
      </c>
      <c r="B20" s="35">
        <v>15</v>
      </c>
      <c r="C20" s="35">
        <v>1</v>
      </c>
      <c r="D20" s="36">
        <v>1</v>
      </c>
      <c r="E20" s="37"/>
      <c r="F20" s="32" t="s">
        <v>86</v>
      </c>
      <c r="G20" s="58" t="s">
        <v>96</v>
      </c>
      <c r="H20" s="34">
        <v>10425800.8</v>
      </c>
      <c r="I20" s="34">
        <v>10072220.08</v>
      </c>
      <c r="J20" s="34">
        <v>5685623.63</v>
      </c>
      <c r="K20" s="34">
        <v>574690.31</v>
      </c>
      <c r="L20" s="34">
        <v>106594.16</v>
      </c>
      <c r="M20" s="34">
        <v>0</v>
      </c>
      <c r="N20" s="34">
        <v>3705311.98</v>
      </c>
      <c r="O20" s="34">
        <v>353580.72</v>
      </c>
      <c r="P20" s="34">
        <v>353580.72</v>
      </c>
    </row>
    <row r="21" spans="1:16" ht="12.75">
      <c r="A21" s="35">
        <v>6</v>
      </c>
      <c r="B21" s="35">
        <v>3</v>
      </c>
      <c r="C21" s="35">
        <v>1</v>
      </c>
      <c r="D21" s="36">
        <v>1</v>
      </c>
      <c r="E21" s="37"/>
      <c r="F21" s="32" t="s">
        <v>86</v>
      </c>
      <c r="G21" s="58" t="s">
        <v>97</v>
      </c>
      <c r="H21" s="34">
        <v>3456171.32</v>
      </c>
      <c r="I21" s="34">
        <v>3451071.32</v>
      </c>
      <c r="J21" s="34">
        <v>1907352.34</v>
      </c>
      <c r="K21" s="34">
        <v>99995.23</v>
      </c>
      <c r="L21" s="34">
        <v>5590.9</v>
      </c>
      <c r="M21" s="34">
        <v>0</v>
      </c>
      <c r="N21" s="34">
        <v>1438132.85</v>
      </c>
      <c r="O21" s="34">
        <v>5100</v>
      </c>
      <c r="P21" s="34">
        <v>5100</v>
      </c>
    </row>
    <row r="22" spans="1:16" ht="12.75">
      <c r="A22" s="35">
        <v>6</v>
      </c>
      <c r="B22" s="35">
        <v>11</v>
      </c>
      <c r="C22" s="35">
        <v>2</v>
      </c>
      <c r="D22" s="36">
        <v>1</v>
      </c>
      <c r="E22" s="37"/>
      <c r="F22" s="32" t="s">
        <v>86</v>
      </c>
      <c r="G22" s="58" t="s">
        <v>98</v>
      </c>
      <c r="H22" s="34">
        <v>1993791.77</v>
      </c>
      <c r="I22" s="34">
        <v>1993770.77</v>
      </c>
      <c r="J22" s="34">
        <v>1204092.82</v>
      </c>
      <c r="K22" s="34">
        <v>82199.87</v>
      </c>
      <c r="L22" s="34">
        <v>19458.26</v>
      </c>
      <c r="M22" s="34">
        <v>0</v>
      </c>
      <c r="N22" s="34">
        <v>688019.82</v>
      </c>
      <c r="O22" s="34">
        <v>21</v>
      </c>
      <c r="P22" s="34">
        <v>21</v>
      </c>
    </row>
    <row r="23" spans="1:16" ht="12.75">
      <c r="A23" s="35">
        <v>6</v>
      </c>
      <c r="B23" s="35">
        <v>17</v>
      </c>
      <c r="C23" s="35">
        <v>1</v>
      </c>
      <c r="D23" s="36">
        <v>1</v>
      </c>
      <c r="E23" s="37"/>
      <c r="F23" s="32" t="s">
        <v>86</v>
      </c>
      <c r="G23" s="58" t="s">
        <v>99</v>
      </c>
      <c r="H23" s="34">
        <v>24887375.18</v>
      </c>
      <c r="I23" s="34">
        <v>22783162.69</v>
      </c>
      <c r="J23" s="34">
        <v>12564198.47</v>
      </c>
      <c r="K23" s="34">
        <v>1126524</v>
      </c>
      <c r="L23" s="34">
        <v>1810.66</v>
      </c>
      <c r="M23" s="34">
        <v>0</v>
      </c>
      <c r="N23" s="34">
        <v>9090629.56</v>
      </c>
      <c r="O23" s="34">
        <v>2104212.49</v>
      </c>
      <c r="P23" s="34">
        <v>2104212.49</v>
      </c>
    </row>
    <row r="24" spans="1:16" ht="12.75">
      <c r="A24" s="35">
        <v>6</v>
      </c>
      <c r="B24" s="35">
        <v>1</v>
      </c>
      <c r="C24" s="35">
        <v>2</v>
      </c>
      <c r="D24" s="36">
        <v>1</v>
      </c>
      <c r="E24" s="37"/>
      <c r="F24" s="32" t="s">
        <v>86</v>
      </c>
      <c r="G24" s="58" t="s">
        <v>100</v>
      </c>
      <c r="H24" s="34">
        <v>3486571.5</v>
      </c>
      <c r="I24" s="34">
        <v>3374336.48</v>
      </c>
      <c r="J24" s="34">
        <v>1860787.74</v>
      </c>
      <c r="K24" s="34">
        <v>409000</v>
      </c>
      <c r="L24" s="34">
        <v>9836.32</v>
      </c>
      <c r="M24" s="34">
        <v>0</v>
      </c>
      <c r="N24" s="34">
        <v>1094712.42</v>
      </c>
      <c r="O24" s="34">
        <v>112235.02</v>
      </c>
      <c r="P24" s="34">
        <v>112235.02</v>
      </c>
    </row>
    <row r="25" spans="1:16" ht="12.75">
      <c r="A25" s="35">
        <v>6</v>
      </c>
      <c r="B25" s="35">
        <v>18</v>
      </c>
      <c r="C25" s="35">
        <v>1</v>
      </c>
      <c r="D25" s="36">
        <v>1</v>
      </c>
      <c r="E25" s="37"/>
      <c r="F25" s="32" t="s">
        <v>86</v>
      </c>
      <c r="G25" s="58" t="s">
        <v>101</v>
      </c>
      <c r="H25" s="34">
        <v>13526240.28</v>
      </c>
      <c r="I25" s="34">
        <v>13432591.49</v>
      </c>
      <c r="J25" s="34">
        <v>8193645.71</v>
      </c>
      <c r="K25" s="34">
        <v>873304.38</v>
      </c>
      <c r="L25" s="34">
        <v>37517.51</v>
      </c>
      <c r="M25" s="34">
        <v>0</v>
      </c>
      <c r="N25" s="34">
        <v>4328123.89</v>
      </c>
      <c r="O25" s="34">
        <v>93648.79</v>
      </c>
      <c r="P25" s="34">
        <v>93648.79</v>
      </c>
    </row>
    <row r="26" spans="1:16" ht="12.75">
      <c r="A26" s="35">
        <v>6</v>
      </c>
      <c r="B26" s="35">
        <v>19</v>
      </c>
      <c r="C26" s="35">
        <v>1</v>
      </c>
      <c r="D26" s="36">
        <v>1</v>
      </c>
      <c r="E26" s="37"/>
      <c r="F26" s="32" t="s">
        <v>86</v>
      </c>
      <c r="G26" s="58" t="s">
        <v>102</v>
      </c>
      <c r="H26" s="34">
        <v>9713469.69</v>
      </c>
      <c r="I26" s="34">
        <v>8761169.94</v>
      </c>
      <c r="J26" s="34">
        <v>4723150.52</v>
      </c>
      <c r="K26" s="34">
        <v>433230.08</v>
      </c>
      <c r="L26" s="34">
        <v>271735.58</v>
      </c>
      <c r="M26" s="34">
        <v>0</v>
      </c>
      <c r="N26" s="34">
        <v>3333053.76</v>
      </c>
      <c r="O26" s="34">
        <v>952299.75</v>
      </c>
      <c r="P26" s="34">
        <v>952299.75</v>
      </c>
    </row>
    <row r="27" spans="1:16" ht="12.75">
      <c r="A27" s="35">
        <v>6</v>
      </c>
      <c r="B27" s="35">
        <v>8</v>
      </c>
      <c r="C27" s="35">
        <v>2</v>
      </c>
      <c r="D27" s="36">
        <v>2</v>
      </c>
      <c r="E27" s="37"/>
      <c r="F27" s="32" t="s">
        <v>86</v>
      </c>
      <c r="G27" s="58" t="s">
        <v>103</v>
      </c>
      <c r="H27" s="34">
        <v>2755209.85</v>
      </c>
      <c r="I27" s="34">
        <v>2395802.03</v>
      </c>
      <c r="J27" s="34">
        <v>1463633.33</v>
      </c>
      <c r="K27" s="34">
        <v>52916.51</v>
      </c>
      <c r="L27" s="34">
        <v>4039.11</v>
      </c>
      <c r="M27" s="34">
        <v>0</v>
      </c>
      <c r="N27" s="34">
        <v>875213.08</v>
      </c>
      <c r="O27" s="34">
        <v>359407.82</v>
      </c>
      <c r="P27" s="34">
        <v>359407.82</v>
      </c>
    </row>
    <row r="28" spans="1:16" ht="12.75">
      <c r="A28" s="35">
        <v>6</v>
      </c>
      <c r="B28" s="35">
        <v>11</v>
      </c>
      <c r="C28" s="35">
        <v>3</v>
      </c>
      <c r="D28" s="36">
        <v>2</v>
      </c>
      <c r="E28" s="37"/>
      <c r="F28" s="32" t="s">
        <v>86</v>
      </c>
      <c r="G28" s="58" t="s">
        <v>104</v>
      </c>
      <c r="H28" s="34">
        <v>4397251.39</v>
      </c>
      <c r="I28" s="34">
        <v>3923031.57</v>
      </c>
      <c r="J28" s="34">
        <v>2022250.17</v>
      </c>
      <c r="K28" s="34">
        <v>220447.53</v>
      </c>
      <c r="L28" s="34">
        <v>15095.39</v>
      </c>
      <c r="M28" s="34">
        <v>0</v>
      </c>
      <c r="N28" s="34">
        <v>1665238.48</v>
      </c>
      <c r="O28" s="34">
        <v>474219.82</v>
      </c>
      <c r="P28" s="34">
        <v>474219.82</v>
      </c>
    </row>
    <row r="29" spans="1:16" ht="12.75">
      <c r="A29" s="35">
        <v>6</v>
      </c>
      <c r="B29" s="35">
        <v>20</v>
      </c>
      <c r="C29" s="35">
        <v>1</v>
      </c>
      <c r="D29" s="36">
        <v>2</v>
      </c>
      <c r="E29" s="37"/>
      <c r="F29" s="32" t="s">
        <v>86</v>
      </c>
      <c r="G29" s="58" t="s">
        <v>104</v>
      </c>
      <c r="H29" s="34">
        <v>2832158.03</v>
      </c>
      <c r="I29" s="34">
        <v>2831095.41</v>
      </c>
      <c r="J29" s="34">
        <v>1702413.54</v>
      </c>
      <c r="K29" s="34">
        <v>49063.67</v>
      </c>
      <c r="L29" s="34">
        <v>1126.11</v>
      </c>
      <c r="M29" s="34">
        <v>0</v>
      </c>
      <c r="N29" s="34">
        <v>1078492.09</v>
      </c>
      <c r="O29" s="34">
        <v>1062.62</v>
      </c>
      <c r="P29" s="34">
        <v>1062.62</v>
      </c>
    </row>
    <row r="30" spans="1:16" ht="12.75">
      <c r="A30" s="35">
        <v>6</v>
      </c>
      <c r="B30" s="35">
        <v>2</v>
      </c>
      <c r="C30" s="35">
        <v>2</v>
      </c>
      <c r="D30" s="36">
        <v>2</v>
      </c>
      <c r="E30" s="37"/>
      <c r="F30" s="32" t="s">
        <v>86</v>
      </c>
      <c r="G30" s="58" t="s">
        <v>105</v>
      </c>
      <c r="H30" s="34">
        <v>2609031.17</v>
      </c>
      <c r="I30" s="34">
        <v>2551563.32</v>
      </c>
      <c r="J30" s="34">
        <v>1538133.82</v>
      </c>
      <c r="K30" s="34">
        <v>103353.63</v>
      </c>
      <c r="L30" s="34">
        <v>0</v>
      </c>
      <c r="M30" s="34">
        <v>0</v>
      </c>
      <c r="N30" s="34">
        <v>910075.87</v>
      </c>
      <c r="O30" s="34">
        <v>57467.85</v>
      </c>
      <c r="P30" s="34">
        <v>57467.85</v>
      </c>
    </row>
    <row r="31" spans="1:16" ht="12.75">
      <c r="A31" s="35">
        <v>6</v>
      </c>
      <c r="B31" s="35">
        <v>14</v>
      </c>
      <c r="C31" s="35">
        <v>2</v>
      </c>
      <c r="D31" s="36">
        <v>2</v>
      </c>
      <c r="E31" s="37"/>
      <c r="F31" s="32" t="s">
        <v>86</v>
      </c>
      <c r="G31" s="58" t="s">
        <v>106</v>
      </c>
      <c r="H31" s="34">
        <v>3291115.51</v>
      </c>
      <c r="I31" s="34">
        <v>2517413.49</v>
      </c>
      <c r="J31" s="34">
        <v>1423704.43</v>
      </c>
      <c r="K31" s="34">
        <v>107259</v>
      </c>
      <c r="L31" s="34">
        <v>8940.37</v>
      </c>
      <c r="M31" s="34">
        <v>0</v>
      </c>
      <c r="N31" s="34">
        <v>977509.69</v>
      </c>
      <c r="O31" s="34">
        <v>773702.02</v>
      </c>
      <c r="P31" s="34">
        <v>773702.02</v>
      </c>
    </row>
    <row r="32" spans="1:16" ht="12.75">
      <c r="A32" s="35">
        <v>6</v>
      </c>
      <c r="B32" s="35">
        <v>5</v>
      </c>
      <c r="C32" s="35">
        <v>1</v>
      </c>
      <c r="D32" s="36">
        <v>2</v>
      </c>
      <c r="E32" s="37"/>
      <c r="F32" s="32" t="s">
        <v>86</v>
      </c>
      <c r="G32" s="58" t="s">
        <v>107</v>
      </c>
      <c r="H32" s="34">
        <v>2342276.13</v>
      </c>
      <c r="I32" s="34">
        <v>2297128.63</v>
      </c>
      <c r="J32" s="34">
        <v>1322370.59</v>
      </c>
      <c r="K32" s="34">
        <v>87000</v>
      </c>
      <c r="L32" s="34">
        <v>28872.9</v>
      </c>
      <c r="M32" s="34">
        <v>0</v>
      </c>
      <c r="N32" s="34">
        <v>858885.14</v>
      </c>
      <c r="O32" s="34">
        <v>45147.5</v>
      </c>
      <c r="P32" s="34">
        <v>45147.5</v>
      </c>
    </row>
    <row r="33" spans="1:16" ht="12.75">
      <c r="A33" s="35">
        <v>6</v>
      </c>
      <c r="B33" s="35">
        <v>18</v>
      </c>
      <c r="C33" s="35">
        <v>2</v>
      </c>
      <c r="D33" s="36">
        <v>2</v>
      </c>
      <c r="E33" s="37"/>
      <c r="F33" s="32" t="s">
        <v>86</v>
      </c>
      <c r="G33" s="58" t="s">
        <v>108</v>
      </c>
      <c r="H33" s="34">
        <v>2301451.77</v>
      </c>
      <c r="I33" s="34">
        <v>2299510.76</v>
      </c>
      <c r="J33" s="34">
        <v>1494385.15</v>
      </c>
      <c r="K33" s="34">
        <v>82212.62</v>
      </c>
      <c r="L33" s="34">
        <v>24921.71</v>
      </c>
      <c r="M33" s="34">
        <v>0</v>
      </c>
      <c r="N33" s="34">
        <v>697991.28</v>
      </c>
      <c r="O33" s="34">
        <v>1941.01</v>
      </c>
      <c r="P33" s="34">
        <v>1941.01</v>
      </c>
    </row>
    <row r="34" spans="1:16" ht="12.75">
      <c r="A34" s="35">
        <v>6</v>
      </c>
      <c r="B34" s="35">
        <v>1</v>
      </c>
      <c r="C34" s="35">
        <v>3</v>
      </c>
      <c r="D34" s="36">
        <v>2</v>
      </c>
      <c r="E34" s="37"/>
      <c r="F34" s="32" t="s">
        <v>86</v>
      </c>
      <c r="G34" s="58" t="s">
        <v>109</v>
      </c>
      <c r="H34" s="34">
        <v>7497484.13</v>
      </c>
      <c r="I34" s="34">
        <v>7494035.31</v>
      </c>
      <c r="J34" s="34">
        <v>3580858.12</v>
      </c>
      <c r="K34" s="34">
        <v>760462.68</v>
      </c>
      <c r="L34" s="34">
        <v>89102.5</v>
      </c>
      <c r="M34" s="34">
        <v>0</v>
      </c>
      <c r="N34" s="34">
        <v>3063612.01</v>
      </c>
      <c r="O34" s="34">
        <v>3448.82</v>
      </c>
      <c r="P34" s="34">
        <v>3448.82</v>
      </c>
    </row>
    <row r="35" spans="1:16" ht="12.75">
      <c r="A35" s="35">
        <v>6</v>
      </c>
      <c r="B35" s="35">
        <v>3</v>
      </c>
      <c r="C35" s="35">
        <v>2</v>
      </c>
      <c r="D35" s="36">
        <v>2</v>
      </c>
      <c r="E35" s="37"/>
      <c r="F35" s="32" t="s">
        <v>86</v>
      </c>
      <c r="G35" s="58" t="s">
        <v>110</v>
      </c>
      <c r="H35" s="34">
        <v>2116579.02</v>
      </c>
      <c r="I35" s="34">
        <v>2057967.63</v>
      </c>
      <c r="J35" s="34">
        <v>1304373.96</v>
      </c>
      <c r="K35" s="34">
        <v>67996.03</v>
      </c>
      <c r="L35" s="34">
        <v>3541.63</v>
      </c>
      <c r="M35" s="34">
        <v>0</v>
      </c>
      <c r="N35" s="34">
        <v>682056.01</v>
      </c>
      <c r="O35" s="34">
        <v>58611.39</v>
      </c>
      <c r="P35" s="34">
        <v>58611.39</v>
      </c>
    </row>
    <row r="36" spans="1:16" ht="12.75">
      <c r="A36" s="35">
        <v>6</v>
      </c>
      <c r="B36" s="35">
        <v>2</v>
      </c>
      <c r="C36" s="35">
        <v>3</v>
      </c>
      <c r="D36" s="36">
        <v>2</v>
      </c>
      <c r="E36" s="37"/>
      <c r="F36" s="32" t="s">
        <v>86</v>
      </c>
      <c r="G36" s="58" t="s">
        <v>87</v>
      </c>
      <c r="H36" s="34">
        <v>9321185.56</v>
      </c>
      <c r="I36" s="34">
        <v>8669177.32</v>
      </c>
      <c r="J36" s="34">
        <v>3555348.16</v>
      </c>
      <c r="K36" s="34">
        <v>1037658</v>
      </c>
      <c r="L36" s="34">
        <v>67363.16</v>
      </c>
      <c r="M36" s="34">
        <v>0</v>
      </c>
      <c r="N36" s="34">
        <v>4008808</v>
      </c>
      <c r="O36" s="34">
        <v>652008.24</v>
      </c>
      <c r="P36" s="34">
        <v>652008.24</v>
      </c>
    </row>
    <row r="37" spans="1:16" ht="12.75">
      <c r="A37" s="35">
        <v>6</v>
      </c>
      <c r="B37" s="35">
        <v>2</v>
      </c>
      <c r="C37" s="35">
        <v>4</v>
      </c>
      <c r="D37" s="36">
        <v>2</v>
      </c>
      <c r="E37" s="37"/>
      <c r="F37" s="32" t="s">
        <v>86</v>
      </c>
      <c r="G37" s="58" t="s">
        <v>111</v>
      </c>
      <c r="H37" s="34">
        <v>4530599.09</v>
      </c>
      <c r="I37" s="34">
        <v>2545831.49</v>
      </c>
      <c r="J37" s="34">
        <v>1407311.97</v>
      </c>
      <c r="K37" s="34">
        <v>160272</v>
      </c>
      <c r="L37" s="34">
        <v>52697.14</v>
      </c>
      <c r="M37" s="34">
        <v>0</v>
      </c>
      <c r="N37" s="34">
        <v>925550.38</v>
      </c>
      <c r="O37" s="34">
        <v>1984767.6</v>
      </c>
      <c r="P37" s="34">
        <v>1984767.6</v>
      </c>
    </row>
    <row r="38" spans="1:16" ht="12.75">
      <c r="A38" s="35">
        <v>6</v>
      </c>
      <c r="B38" s="35">
        <v>15</v>
      </c>
      <c r="C38" s="35">
        <v>2</v>
      </c>
      <c r="D38" s="36">
        <v>2</v>
      </c>
      <c r="E38" s="37"/>
      <c r="F38" s="32" t="s">
        <v>86</v>
      </c>
      <c r="G38" s="58" t="s">
        <v>112</v>
      </c>
      <c r="H38" s="34">
        <v>3962032.34</v>
      </c>
      <c r="I38" s="34">
        <v>3955757.52</v>
      </c>
      <c r="J38" s="34">
        <v>2076447.24</v>
      </c>
      <c r="K38" s="34">
        <v>371320.32</v>
      </c>
      <c r="L38" s="34">
        <v>36233.87</v>
      </c>
      <c r="M38" s="34">
        <v>0</v>
      </c>
      <c r="N38" s="34">
        <v>1471756.09</v>
      </c>
      <c r="O38" s="34">
        <v>6274.82</v>
      </c>
      <c r="P38" s="34">
        <v>6274.82</v>
      </c>
    </row>
    <row r="39" spans="1:16" ht="12.75">
      <c r="A39" s="35">
        <v>6</v>
      </c>
      <c r="B39" s="35">
        <v>9</v>
      </c>
      <c r="C39" s="35">
        <v>2</v>
      </c>
      <c r="D39" s="36">
        <v>2</v>
      </c>
      <c r="E39" s="37"/>
      <c r="F39" s="32" t="s">
        <v>86</v>
      </c>
      <c r="G39" s="58" t="s">
        <v>113</v>
      </c>
      <c r="H39" s="34">
        <v>2055284.06</v>
      </c>
      <c r="I39" s="34">
        <v>2028439.08</v>
      </c>
      <c r="J39" s="34">
        <v>1190343.23</v>
      </c>
      <c r="K39" s="34">
        <v>36000</v>
      </c>
      <c r="L39" s="34">
        <v>31927.94</v>
      </c>
      <c r="M39" s="34">
        <v>0</v>
      </c>
      <c r="N39" s="34">
        <v>770167.91</v>
      </c>
      <c r="O39" s="34">
        <v>26844.98</v>
      </c>
      <c r="P39" s="34">
        <v>26844.98</v>
      </c>
    </row>
    <row r="40" spans="1:16" ht="12.75">
      <c r="A40" s="35">
        <v>6</v>
      </c>
      <c r="B40" s="35">
        <v>3</v>
      </c>
      <c r="C40" s="35">
        <v>3</v>
      </c>
      <c r="D40" s="36">
        <v>2</v>
      </c>
      <c r="E40" s="37"/>
      <c r="F40" s="32" t="s">
        <v>86</v>
      </c>
      <c r="G40" s="58" t="s">
        <v>114</v>
      </c>
      <c r="H40" s="34">
        <v>8465776.38</v>
      </c>
      <c r="I40" s="34">
        <v>7720002.51</v>
      </c>
      <c r="J40" s="34">
        <v>4455395.33</v>
      </c>
      <c r="K40" s="34">
        <v>244036.32</v>
      </c>
      <c r="L40" s="34">
        <v>105524.41</v>
      </c>
      <c r="M40" s="34">
        <v>0</v>
      </c>
      <c r="N40" s="34">
        <v>2915046.45</v>
      </c>
      <c r="O40" s="34">
        <v>745773.87</v>
      </c>
      <c r="P40" s="34">
        <v>745773.87</v>
      </c>
    </row>
    <row r="41" spans="1:16" ht="12.75">
      <c r="A41" s="35">
        <v>6</v>
      </c>
      <c r="B41" s="35">
        <v>12</v>
      </c>
      <c r="C41" s="35">
        <v>1</v>
      </c>
      <c r="D41" s="36">
        <v>2</v>
      </c>
      <c r="E41" s="37"/>
      <c r="F41" s="32" t="s">
        <v>86</v>
      </c>
      <c r="G41" s="58" t="s">
        <v>115</v>
      </c>
      <c r="H41" s="34">
        <v>4526476.7</v>
      </c>
      <c r="I41" s="34">
        <v>4479202.7</v>
      </c>
      <c r="J41" s="34">
        <v>2632797.06</v>
      </c>
      <c r="K41" s="34">
        <v>102450.24</v>
      </c>
      <c r="L41" s="34">
        <v>7961.93</v>
      </c>
      <c r="M41" s="34">
        <v>0</v>
      </c>
      <c r="N41" s="34">
        <v>1735993.47</v>
      </c>
      <c r="O41" s="34">
        <v>47274</v>
      </c>
      <c r="P41" s="34">
        <v>47274</v>
      </c>
    </row>
    <row r="42" spans="1:16" ht="12.75">
      <c r="A42" s="35">
        <v>6</v>
      </c>
      <c r="B42" s="35">
        <v>5</v>
      </c>
      <c r="C42" s="35">
        <v>2</v>
      </c>
      <c r="D42" s="36">
        <v>2</v>
      </c>
      <c r="E42" s="37"/>
      <c r="F42" s="32" t="s">
        <v>86</v>
      </c>
      <c r="G42" s="58" t="s">
        <v>116</v>
      </c>
      <c r="H42" s="34">
        <v>2001624.74</v>
      </c>
      <c r="I42" s="34">
        <v>1975524.74</v>
      </c>
      <c r="J42" s="34">
        <v>1299734.51</v>
      </c>
      <c r="K42" s="34">
        <v>13152.54</v>
      </c>
      <c r="L42" s="34">
        <v>13060.56</v>
      </c>
      <c r="M42" s="34">
        <v>0</v>
      </c>
      <c r="N42" s="34">
        <v>649577.13</v>
      </c>
      <c r="O42" s="34">
        <v>26100</v>
      </c>
      <c r="P42" s="34">
        <v>26100</v>
      </c>
    </row>
    <row r="43" spans="1:16" ht="12.75">
      <c r="A43" s="35">
        <v>6</v>
      </c>
      <c r="B43" s="35">
        <v>10</v>
      </c>
      <c r="C43" s="35">
        <v>1</v>
      </c>
      <c r="D43" s="36">
        <v>2</v>
      </c>
      <c r="E43" s="37"/>
      <c r="F43" s="32" t="s">
        <v>86</v>
      </c>
      <c r="G43" s="58" t="s">
        <v>117</v>
      </c>
      <c r="H43" s="34">
        <v>5798220.71</v>
      </c>
      <c r="I43" s="34">
        <v>5285100.89</v>
      </c>
      <c r="J43" s="34">
        <v>2974591.46</v>
      </c>
      <c r="K43" s="34">
        <v>129451.3</v>
      </c>
      <c r="L43" s="34">
        <v>48308.92</v>
      </c>
      <c r="M43" s="34">
        <v>0</v>
      </c>
      <c r="N43" s="34">
        <v>2132749.21</v>
      </c>
      <c r="O43" s="34">
        <v>513119.82</v>
      </c>
      <c r="P43" s="34">
        <v>513119.82</v>
      </c>
    </row>
    <row r="44" spans="1:16" ht="12.75">
      <c r="A44" s="35">
        <v>6</v>
      </c>
      <c r="B44" s="35">
        <v>15</v>
      </c>
      <c r="C44" s="35">
        <v>3</v>
      </c>
      <c r="D44" s="36">
        <v>2</v>
      </c>
      <c r="E44" s="37"/>
      <c r="F44" s="32" t="s">
        <v>86</v>
      </c>
      <c r="G44" s="58" t="s">
        <v>118</v>
      </c>
      <c r="H44" s="34">
        <v>3106742.26</v>
      </c>
      <c r="I44" s="34">
        <v>3078211.05</v>
      </c>
      <c r="J44" s="34">
        <v>1929908.07</v>
      </c>
      <c r="K44" s="34">
        <v>26000</v>
      </c>
      <c r="L44" s="34">
        <v>5418.21</v>
      </c>
      <c r="M44" s="34">
        <v>0</v>
      </c>
      <c r="N44" s="34">
        <v>1116884.77</v>
      </c>
      <c r="O44" s="34">
        <v>28531.21</v>
      </c>
      <c r="P44" s="34">
        <v>28531.21</v>
      </c>
    </row>
    <row r="45" spans="1:16" ht="12.75">
      <c r="A45" s="35">
        <v>6</v>
      </c>
      <c r="B45" s="35">
        <v>13</v>
      </c>
      <c r="C45" s="35">
        <v>1</v>
      </c>
      <c r="D45" s="36">
        <v>2</v>
      </c>
      <c r="E45" s="37"/>
      <c r="F45" s="32" t="s">
        <v>86</v>
      </c>
      <c r="G45" s="58" t="s">
        <v>119</v>
      </c>
      <c r="H45" s="34">
        <v>3010133.47</v>
      </c>
      <c r="I45" s="34">
        <v>3010133.47</v>
      </c>
      <c r="J45" s="34">
        <v>1541879.95</v>
      </c>
      <c r="K45" s="34">
        <v>49230.36</v>
      </c>
      <c r="L45" s="34">
        <v>8833.62</v>
      </c>
      <c r="M45" s="34">
        <v>0</v>
      </c>
      <c r="N45" s="34">
        <v>1410189.54</v>
      </c>
      <c r="O45" s="34">
        <v>0</v>
      </c>
      <c r="P45" s="34">
        <v>0</v>
      </c>
    </row>
    <row r="46" spans="1:16" ht="12.75">
      <c r="A46" s="35">
        <v>6</v>
      </c>
      <c r="B46" s="35">
        <v>4</v>
      </c>
      <c r="C46" s="35">
        <v>2</v>
      </c>
      <c r="D46" s="36">
        <v>2</v>
      </c>
      <c r="E46" s="37"/>
      <c r="F46" s="32" t="s">
        <v>86</v>
      </c>
      <c r="G46" s="58" t="s">
        <v>120</v>
      </c>
      <c r="H46" s="34">
        <v>3926564.85</v>
      </c>
      <c r="I46" s="34">
        <v>3146521.68</v>
      </c>
      <c r="J46" s="34">
        <v>1593219.83</v>
      </c>
      <c r="K46" s="34">
        <v>310172.26</v>
      </c>
      <c r="L46" s="34">
        <v>23396.91</v>
      </c>
      <c r="M46" s="34">
        <v>0</v>
      </c>
      <c r="N46" s="34">
        <v>1219732.68</v>
      </c>
      <c r="O46" s="34">
        <v>780043.17</v>
      </c>
      <c r="P46" s="34">
        <v>780043.17</v>
      </c>
    </row>
    <row r="47" spans="1:16" ht="12.75">
      <c r="A47" s="35">
        <v>6</v>
      </c>
      <c r="B47" s="35">
        <v>3</v>
      </c>
      <c r="C47" s="35">
        <v>4</v>
      </c>
      <c r="D47" s="36">
        <v>2</v>
      </c>
      <c r="E47" s="37"/>
      <c r="F47" s="32" t="s">
        <v>86</v>
      </c>
      <c r="G47" s="58" t="s">
        <v>121</v>
      </c>
      <c r="H47" s="34">
        <v>4674443.89</v>
      </c>
      <c r="I47" s="34">
        <v>4674443.89</v>
      </c>
      <c r="J47" s="34">
        <v>1980982.69</v>
      </c>
      <c r="K47" s="34">
        <v>139210.86</v>
      </c>
      <c r="L47" s="34">
        <v>76661.14</v>
      </c>
      <c r="M47" s="34">
        <v>0</v>
      </c>
      <c r="N47" s="34">
        <v>2477589.2</v>
      </c>
      <c r="O47" s="34">
        <v>0</v>
      </c>
      <c r="P47" s="34">
        <v>0</v>
      </c>
    </row>
    <row r="48" spans="1:16" ht="12.75">
      <c r="A48" s="35">
        <v>6</v>
      </c>
      <c r="B48" s="35">
        <v>1</v>
      </c>
      <c r="C48" s="35">
        <v>4</v>
      </c>
      <c r="D48" s="36">
        <v>2</v>
      </c>
      <c r="E48" s="37"/>
      <c r="F48" s="32" t="s">
        <v>86</v>
      </c>
      <c r="G48" s="58" t="s">
        <v>122</v>
      </c>
      <c r="H48" s="34">
        <v>3979450.77</v>
      </c>
      <c r="I48" s="34">
        <v>3979141.2</v>
      </c>
      <c r="J48" s="34">
        <v>2432798.17</v>
      </c>
      <c r="K48" s="34">
        <v>217082.04</v>
      </c>
      <c r="L48" s="34">
        <v>56676.03</v>
      </c>
      <c r="M48" s="34">
        <v>0</v>
      </c>
      <c r="N48" s="34">
        <v>1272584.96</v>
      </c>
      <c r="O48" s="34">
        <v>309.57</v>
      </c>
      <c r="P48" s="34">
        <v>309.57</v>
      </c>
    </row>
    <row r="49" spans="1:16" ht="12.75">
      <c r="A49" s="35">
        <v>6</v>
      </c>
      <c r="B49" s="35">
        <v>3</v>
      </c>
      <c r="C49" s="35">
        <v>5</v>
      </c>
      <c r="D49" s="36">
        <v>2</v>
      </c>
      <c r="E49" s="37"/>
      <c r="F49" s="32" t="s">
        <v>86</v>
      </c>
      <c r="G49" s="58" t="s">
        <v>123</v>
      </c>
      <c r="H49" s="34">
        <v>1681295.93</v>
      </c>
      <c r="I49" s="34">
        <v>1678913.03</v>
      </c>
      <c r="J49" s="34">
        <v>827834.72</v>
      </c>
      <c r="K49" s="34">
        <v>72376.6</v>
      </c>
      <c r="L49" s="34">
        <v>45815.61</v>
      </c>
      <c r="M49" s="34">
        <v>0</v>
      </c>
      <c r="N49" s="34">
        <v>732886.1</v>
      </c>
      <c r="O49" s="34">
        <v>2382.9</v>
      </c>
      <c r="P49" s="34">
        <v>2382.9</v>
      </c>
    </row>
    <row r="50" spans="1:16" ht="12.75">
      <c r="A50" s="35">
        <v>6</v>
      </c>
      <c r="B50" s="35">
        <v>7</v>
      </c>
      <c r="C50" s="35">
        <v>3</v>
      </c>
      <c r="D50" s="36">
        <v>2</v>
      </c>
      <c r="E50" s="37"/>
      <c r="F50" s="32" t="s">
        <v>86</v>
      </c>
      <c r="G50" s="58" t="s">
        <v>124</v>
      </c>
      <c r="H50" s="34">
        <v>2518331.43</v>
      </c>
      <c r="I50" s="34">
        <v>2517250.73</v>
      </c>
      <c r="J50" s="34">
        <v>1359874.77</v>
      </c>
      <c r="K50" s="34">
        <v>381726.33</v>
      </c>
      <c r="L50" s="34">
        <v>6465.49</v>
      </c>
      <c r="M50" s="34">
        <v>0</v>
      </c>
      <c r="N50" s="34">
        <v>769184.14</v>
      </c>
      <c r="O50" s="34">
        <v>1080.7</v>
      </c>
      <c r="P50" s="34">
        <v>1080.7</v>
      </c>
    </row>
    <row r="51" spans="1:16" ht="12.75">
      <c r="A51" s="35">
        <v>6</v>
      </c>
      <c r="B51" s="35">
        <v>5</v>
      </c>
      <c r="C51" s="35">
        <v>3</v>
      </c>
      <c r="D51" s="36">
        <v>2</v>
      </c>
      <c r="E51" s="37"/>
      <c r="F51" s="32" t="s">
        <v>86</v>
      </c>
      <c r="G51" s="58" t="s">
        <v>125</v>
      </c>
      <c r="H51" s="34">
        <v>4283790.37</v>
      </c>
      <c r="I51" s="34">
        <v>4158549.74</v>
      </c>
      <c r="J51" s="34">
        <v>2538604.99</v>
      </c>
      <c r="K51" s="34">
        <v>102276.56</v>
      </c>
      <c r="L51" s="34">
        <v>7587.67</v>
      </c>
      <c r="M51" s="34">
        <v>0</v>
      </c>
      <c r="N51" s="34">
        <v>1510080.52</v>
      </c>
      <c r="O51" s="34">
        <v>125240.63</v>
      </c>
      <c r="P51" s="34">
        <v>125240.63</v>
      </c>
    </row>
    <row r="52" spans="1:16" ht="12.75">
      <c r="A52" s="35">
        <v>6</v>
      </c>
      <c r="B52" s="35">
        <v>6</v>
      </c>
      <c r="C52" s="35">
        <v>2</v>
      </c>
      <c r="D52" s="36">
        <v>2</v>
      </c>
      <c r="E52" s="37"/>
      <c r="F52" s="32" t="s">
        <v>86</v>
      </c>
      <c r="G52" s="58" t="s">
        <v>126</v>
      </c>
      <c r="H52" s="34">
        <v>3178683.32</v>
      </c>
      <c r="I52" s="34">
        <v>3178683.32</v>
      </c>
      <c r="J52" s="34">
        <v>1785946.82</v>
      </c>
      <c r="K52" s="34">
        <v>125726.74</v>
      </c>
      <c r="L52" s="34">
        <v>14742.56</v>
      </c>
      <c r="M52" s="34">
        <v>0</v>
      </c>
      <c r="N52" s="34">
        <v>1252267.2</v>
      </c>
      <c r="O52" s="34">
        <v>0</v>
      </c>
      <c r="P52" s="34">
        <v>0</v>
      </c>
    </row>
    <row r="53" spans="1:16" ht="12.75">
      <c r="A53" s="35">
        <v>6</v>
      </c>
      <c r="B53" s="35">
        <v>8</v>
      </c>
      <c r="C53" s="35">
        <v>3</v>
      </c>
      <c r="D53" s="36">
        <v>2</v>
      </c>
      <c r="E53" s="37"/>
      <c r="F53" s="32" t="s">
        <v>86</v>
      </c>
      <c r="G53" s="58" t="s">
        <v>127</v>
      </c>
      <c r="H53" s="34">
        <v>4880320.71</v>
      </c>
      <c r="I53" s="34">
        <v>3968865.61</v>
      </c>
      <c r="J53" s="34">
        <v>2000300.77</v>
      </c>
      <c r="K53" s="34">
        <v>338513.84</v>
      </c>
      <c r="L53" s="34">
        <v>50484.67</v>
      </c>
      <c r="M53" s="34">
        <v>0</v>
      </c>
      <c r="N53" s="34">
        <v>1579566.33</v>
      </c>
      <c r="O53" s="34">
        <v>911455.1</v>
      </c>
      <c r="P53" s="34">
        <v>911455.1</v>
      </c>
    </row>
    <row r="54" spans="1:16" ht="12.75">
      <c r="A54" s="35">
        <v>6</v>
      </c>
      <c r="B54" s="35">
        <v>9</v>
      </c>
      <c r="C54" s="35">
        <v>4</v>
      </c>
      <c r="D54" s="36">
        <v>2</v>
      </c>
      <c r="E54" s="37"/>
      <c r="F54" s="32" t="s">
        <v>86</v>
      </c>
      <c r="G54" s="58" t="s">
        <v>128</v>
      </c>
      <c r="H54" s="34">
        <v>5194376.77</v>
      </c>
      <c r="I54" s="34">
        <v>5158536.1</v>
      </c>
      <c r="J54" s="34">
        <v>2743757.83</v>
      </c>
      <c r="K54" s="34">
        <v>453661.94</v>
      </c>
      <c r="L54" s="34">
        <v>1371.2</v>
      </c>
      <c r="M54" s="34">
        <v>0</v>
      </c>
      <c r="N54" s="34">
        <v>1959745.13</v>
      </c>
      <c r="O54" s="34">
        <v>35840.67</v>
      </c>
      <c r="P54" s="34">
        <v>35840.67</v>
      </c>
    </row>
    <row r="55" spans="1:16" ht="12.75">
      <c r="A55" s="35">
        <v>6</v>
      </c>
      <c r="B55" s="35">
        <v>9</v>
      </c>
      <c r="C55" s="35">
        <v>5</v>
      </c>
      <c r="D55" s="36">
        <v>2</v>
      </c>
      <c r="E55" s="37"/>
      <c r="F55" s="32" t="s">
        <v>86</v>
      </c>
      <c r="G55" s="58" t="s">
        <v>129</v>
      </c>
      <c r="H55" s="34">
        <v>7848718.98</v>
      </c>
      <c r="I55" s="34">
        <v>5937835.57</v>
      </c>
      <c r="J55" s="34">
        <v>2797654.69</v>
      </c>
      <c r="K55" s="34">
        <v>608040.05</v>
      </c>
      <c r="L55" s="34">
        <v>133646.03</v>
      </c>
      <c r="M55" s="34">
        <v>0</v>
      </c>
      <c r="N55" s="34">
        <v>2398494.8</v>
      </c>
      <c r="O55" s="34">
        <v>1910883.41</v>
      </c>
      <c r="P55" s="34">
        <v>1910883.41</v>
      </c>
    </row>
    <row r="56" spans="1:16" ht="12.75">
      <c r="A56" s="35">
        <v>6</v>
      </c>
      <c r="B56" s="35">
        <v>5</v>
      </c>
      <c r="C56" s="35">
        <v>4</v>
      </c>
      <c r="D56" s="36">
        <v>2</v>
      </c>
      <c r="E56" s="37"/>
      <c r="F56" s="32" t="s">
        <v>86</v>
      </c>
      <c r="G56" s="58" t="s">
        <v>130</v>
      </c>
      <c r="H56" s="34">
        <v>4087304.08</v>
      </c>
      <c r="I56" s="34">
        <v>3585101.89</v>
      </c>
      <c r="J56" s="34">
        <v>2232026.41</v>
      </c>
      <c r="K56" s="34">
        <v>135500</v>
      </c>
      <c r="L56" s="34">
        <v>77914.41</v>
      </c>
      <c r="M56" s="34">
        <v>0</v>
      </c>
      <c r="N56" s="34">
        <v>1139661.07</v>
      </c>
      <c r="O56" s="34">
        <v>502202.19</v>
      </c>
      <c r="P56" s="34">
        <v>502202.19</v>
      </c>
    </row>
    <row r="57" spans="1:16" ht="12.75">
      <c r="A57" s="35">
        <v>6</v>
      </c>
      <c r="B57" s="35">
        <v>2</v>
      </c>
      <c r="C57" s="35">
        <v>6</v>
      </c>
      <c r="D57" s="36">
        <v>2</v>
      </c>
      <c r="E57" s="37"/>
      <c r="F57" s="32" t="s">
        <v>86</v>
      </c>
      <c r="G57" s="58" t="s">
        <v>131</v>
      </c>
      <c r="H57" s="34">
        <v>2323369.67</v>
      </c>
      <c r="I57" s="34">
        <v>2318588.97</v>
      </c>
      <c r="J57" s="34">
        <v>1293535.21</v>
      </c>
      <c r="K57" s="34">
        <v>122260.43</v>
      </c>
      <c r="L57" s="34">
        <v>14804.26</v>
      </c>
      <c r="M57" s="34">
        <v>0</v>
      </c>
      <c r="N57" s="34">
        <v>887989.07</v>
      </c>
      <c r="O57" s="34">
        <v>4780.7</v>
      </c>
      <c r="P57" s="34">
        <v>4780.7</v>
      </c>
    </row>
    <row r="58" spans="1:16" ht="12.75">
      <c r="A58" s="35">
        <v>6</v>
      </c>
      <c r="B58" s="35">
        <v>6</v>
      </c>
      <c r="C58" s="35">
        <v>3</v>
      </c>
      <c r="D58" s="36">
        <v>2</v>
      </c>
      <c r="E58" s="37"/>
      <c r="F58" s="32" t="s">
        <v>86</v>
      </c>
      <c r="G58" s="58" t="s">
        <v>132</v>
      </c>
      <c r="H58" s="34">
        <v>2044550.27</v>
      </c>
      <c r="I58" s="34">
        <v>1953614.67</v>
      </c>
      <c r="J58" s="34">
        <v>1175168.66</v>
      </c>
      <c r="K58" s="34">
        <v>79629.48</v>
      </c>
      <c r="L58" s="34">
        <v>674.72</v>
      </c>
      <c r="M58" s="34">
        <v>0</v>
      </c>
      <c r="N58" s="34">
        <v>698141.81</v>
      </c>
      <c r="O58" s="34">
        <v>90935.6</v>
      </c>
      <c r="P58" s="34">
        <v>90935.6</v>
      </c>
    </row>
    <row r="59" spans="1:16" ht="12.75">
      <c r="A59" s="35">
        <v>6</v>
      </c>
      <c r="B59" s="35">
        <v>7</v>
      </c>
      <c r="C59" s="35">
        <v>4</v>
      </c>
      <c r="D59" s="36">
        <v>2</v>
      </c>
      <c r="E59" s="37"/>
      <c r="F59" s="32" t="s">
        <v>86</v>
      </c>
      <c r="G59" s="58" t="s">
        <v>133</v>
      </c>
      <c r="H59" s="34">
        <v>4642048.32</v>
      </c>
      <c r="I59" s="34">
        <v>4641949.32</v>
      </c>
      <c r="J59" s="34">
        <v>2605981.82</v>
      </c>
      <c r="K59" s="34">
        <v>243189.27</v>
      </c>
      <c r="L59" s="34">
        <v>53353.06</v>
      </c>
      <c r="M59" s="34">
        <v>0</v>
      </c>
      <c r="N59" s="34">
        <v>1739425.17</v>
      </c>
      <c r="O59" s="34">
        <v>99</v>
      </c>
      <c r="P59" s="34">
        <v>99</v>
      </c>
    </row>
    <row r="60" spans="1:16" ht="12.75">
      <c r="A60" s="35">
        <v>6</v>
      </c>
      <c r="B60" s="35">
        <v>20</v>
      </c>
      <c r="C60" s="35">
        <v>2</v>
      </c>
      <c r="D60" s="36">
        <v>2</v>
      </c>
      <c r="E60" s="37"/>
      <c r="F60" s="32" t="s">
        <v>86</v>
      </c>
      <c r="G60" s="58" t="s">
        <v>134</v>
      </c>
      <c r="H60" s="34">
        <v>2856422.3</v>
      </c>
      <c r="I60" s="34">
        <v>2853101.3</v>
      </c>
      <c r="J60" s="34">
        <v>1708018.46</v>
      </c>
      <c r="K60" s="34">
        <v>103136</v>
      </c>
      <c r="L60" s="34">
        <v>12094.8</v>
      </c>
      <c r="M60" s="34">
        <v>0</v>
      </c>
      <c r="N60" s="34">
        <v>1029852.04</v>
      </c>
      <c r="O60" s="34">
        <v>3321</v>
      </c>
      <c r="P60" s="34">
        <v>3321</v>
      </c>
    </row>
    <row r="61" spans="1:16" ht="12.75">
      <c r="A61" s="35">
        <v>6</v>
      </c>
      <c r="B61" s="35">
        <v>19</v>
      </c>
      <c r="C61" s="35">
        <v>2</v>
      </c>
      <c r="D61" s="36">
        <v>2</v>
      </c>
      <c r="E61" s="37"/>
      <c r="F61" s="32" t="s">
        <v>86</v>
      </c>
      <c r="G61" s="58" t="s">
        <v>135</v>
      </c>
      <c r="H61" s="34">
        <v>1777063.83</v>
      </c>
      <c r="I61" s="34">
        <v>1756211.52</v>
      </c>
      <c r="J61" s="34">
        <v>493033.01</v>
      </c>
      <c r="K61" s="34">
        <v>521218.57</v>
      </c>
      <c r="L61" s="34">
        <v>28344.36</v>
      </c>
      <c r="M61" s="34">
        <v>0</v>
      </c>
      <c r="N61" s="34">
        <v>713615.58</v>
      </c>
      <c r="O61" s="34">
        <v>20852.31</v>
      </c>
      <c r="P61" s="34">
        <v>20852.31</v>
      </c>
    </row>
    <row r="62" spans="1:16" ht="12.75">
      <c r="A62" s="35">
        <v>6</v>
      </c>
      <c r="B62" s="35">
        <v>19</v>
      </c>
      <c r="C62" s="35">
        <v>3</v>
      </c>
      <c r="D62" s="36">
        <v>2</v>
      </c>
      <c r="E62" s="37"/>
      <c r="F62" s="32" t="s">
        <v>86</v>
      </c>
      <c r="G62" s="58" t="s">
        <v>136</v>
      </c>
      <c r="H62" s="34">
        <v>2663878.79</v>
      </c>
      <c r="I62" s="34">
        <v>2662634.35</v>
      </c>
      <c r="J62" s="34">
        <v>1584723.67</v>
      </c>
      <c r="K62" s="34">
        <v>134146</v>
      </c>
      <c r="L62" s="34">
        <v>39337.72</v>
      </c>
      <c r="M62" s="34">
        <v>0</v>
      </c>
      <c r="N62" s="34">
        <v>904426.96</v>
      </c>
      <c r="O62" s="34">
        <v>1244.44</v>
      </c>
      <c r="P62" s="34">
        <v>1244.44</v>
      </c>
    </row>
    <row r="63" spans="1:16" ht="12.75">
      <c r="A63" s="35">
        <v>6</v>
      </c>
      <c r="B63" s="35">
        <v>4</v>
      </c>
      <c r="C63" s="35">
        <v>3</v>
      </c>
      <c r="D63" s="36">
        <v>2</v>
      </c>
      <c r="E63" s="37"/>
      <c r="F63" s="32" t="s">
        <v>86</v>
      </c>
      <c r="G63" s="58" t="s">
        <v>137</v>
      </c>
      <c r="H63" s="34">
        <v>3458518.34</v>
      </c>
      <c r="I63" s="34">
        <v>3457898.52</v>
      </c>
      <c r="J63" s="34">
        <v>1951538.29</v>
      </c>
      <c r="K63" s="34">
        <v>204060.23</v>
      </c>
      <c r="L63" s="34">
        <v>30911</v>
      </c>
      <c r="M63" s="34">
        <v>0</v>
      </c>
      <c r="N63" s="34">
        <v>1271389</v>
      </c>
      <c r="O63" s="34">
        <v>619.82</v>
      </c>
      <c r="P63" s="34">
        <v>619.82</v>
      </c>
    </row>
    <row r="64" spans="1:16" ht="12.75">
      <c r="A64" s="35">
        <v>6</v>
      </c>
      <c r="B64" s="35">
        <v>4</v>
      </c>
      <c r="C64" s="35">
        <v>4</v>
      </c>
      <c r="D64" s="36">
        <v>2</v>
      </c>
      <c r="E64" s="37"/>
      <c r="F64" s="32" t="s">
        <v>86</v>
      </c>
      <c r="G64" s="58" t="s">
        <v>89</v>
      </c>
      <c r="H64" s="34">
        <v>8337639.59</v>
      </c>
      <c r="I64" s="34">
        <v>5765482.31</v>
      </c>
      <c r="J64" s="34">
        <v>2551384.72</v>
      </c>
      <c r="K64" s="34">
        <v>737636.32</v>
      </c>
      <c r="L64" s="34">
        <v>5645.08</v>
      </c>
      <c r="M64" s="34">
        <v>0</v>
      </c>
      <c r="N64" s="34">
        <v>2470816.19</v>
      </c>
      <c r="O64" s="34">
        <v>2572157.28</v>
      </c>
      <c r="P64" s="34">
        <v>2572157.28</v>
      </c>
    </row>
    <row r="65" spans="1:16" ht="12.75">
      <c r="A65" s="35">
        <v>6</v>
      </c>
      <c r="B65" s="35">
        <v>6</v>
      </c>
      <c r="C65" s="35">
        <v>4</v>
      </c>
      <c r="D65" s="36">
        <v>2</v>
      </c>
      <c r="E65" s="37"/>
      <c r="F65" s="32" t="s">
        <v>86</v>
      </c>
      <c r="G65" s="58" t="s">
        <v>138</v>
      </c>
      <c r="H65" s="34">
        <v>6574937.24</v>
      </c>
      <c r="I65" s="34">
        <v>5354572.13</v>
      </c>
      <c r="J65" s="34">
        <v>2466157.14</v>
      </c>
      <c r="K65" s="34">
        <v>691826.11</v>
      </c>
      <c r="L65" s="34">
        <v>215657.05</v>
      </c>
      <c r="M65" s="34">
        <v>0</v>
      </c>
      <c r="N65" s="34">
        <v>1980931.83</v>
      </c>
      <c r="O65" s="34">
        <v>1220365.11</v>
      </c>
      <c r="P65" s="34">
        <v>1220365.11</v>
      </c>
    </row>
    <row r="66" spans="1:16" ht="12.75">
      <c r="A66" s="35">
        <v>6</v>
      </c>
      <c r="B66" s="35">
        <v>9</v>
      </c>
      <c r="C66" s="35">
        <v>6</v>
      </c>
      <c r="D66" s="36">
        <v>2</v>
      </c>
      <c r="E66" s="37"/>
      <c r="F66" s="32" t="s">
        <v>86</v>
      </c>
      <c r="G66" s="58" t="s">
        <v>139</v>
      </c>
      <c r="H66" s="34">
        <v>4575298.47</v>
      </c>
      <c r="I66" s="34">
        <v>4473478.65</v>
      </c>
      <c r="J66" s="34">
        <v>2420406</v>
      </c>
      <c r="K66" s="34">
        <v>167718.06</v>
      </c>
      <c r="L66" s="34">
        <v>13007.22</v>
      </c>
      <c r="M66" s="34">
        <v>0</v>
      </c>
      <c r="N66" s="34">
        <v>1872347.37</v>
      </c>
      <c r="O66" s="34">
        <v>101819.82</v>
      </c>
      <c r="P66" s="34">
        <v>101819.82</v>
      </c>
    </row>
    <row r="67" spans="1:16" ht="12.75">
      <c r="A67" s="35">
        <v>6</v>
      </c>
      <c r="B67" s="35">
        <v>13</v>
      </c>
      <c r="C67" s="35">
        <v>2</v>
      </c>
      <c r="D67" s="36">
        <v>2</v>
      </c>
      <c r="E67" s="37"/>
      <c r="F67" s="32" t="s">
        <v>86</v>
      </c>
      <c r="G67" s="58" t="s">
        <v>140</v>
      </c>
      <c r="H67" s="34">
        <v>2720953.45</v>
      </c>
      <c r="I67" s="34">
        <v>2632936.91</v>
      </c>
      <c r="J67" s="34">
        <v>1479659.42</v>
      </c>
      <c r="K67" s="34">
        <v>181498.56</v>
      </c>
      <c r="L67" s="34">
        <v>4190.85</v>
      </c>
      <c r="M67" s="34">
        <v>0</v>
      </c>
      <c r="N67" s="34">
        <v>967588.08</v>
      </c>
      <c r="O67" s="34">
        <v>88016.54</v>
      </c>
      <c r="P67" s="34">
        <v>88016.54</v>
      </c>
    </row>
    <row r="68" spans="1:16" ht="12.75">
      <c r="A68" s="35">
        <v>6</v>
      </c>
      <c r="B68" s="35">
        <v>14</v>
      </c>
      <c r="C68" s="35">
        <v>3</v>
      </c>
      <c r="D68" s="36">
        <v>2</v>
      </c>
      <c r="E68" s="37"/>
      <c r="F68" s="32" t="s">
        <v>86</v>
      </c>
      <c r="G68" s="58" t="s">
        <v>141</v>
      </c>
      <c r="H68" s="34">
        <v>3704853.63</v>
      </c>
      <c r="I68" s="34">
        <v>2706759.3</v>
      </c>
      <c r="J68" s="34">
        <v>1636223.98</v>
      </c>
      <c r="K68" s="34">
        <v>178020.12</v>
      </c>
      <c r="L68" s="34">
        <v>31692.18</v>
      </c>
      <c r="M68" s="34">
        <v>0</v>
      </c>
      <c r="N68" s="34">
        <v>860823.02</v>
      </c>
      <c r="O68" s="34">
        <v>998094.33</v>
      </c>
      <c r="P68" s="34">
        <v>998094.33</v>
      </c>
    </row>
    <row r="69" spans="1:16" ht="12.75">
      <c r="A69" s="35">
        <v>6</v>
      </c>
      <c r="B69" s="35">
        <v>1</v>
      </c>
      <c r="C69" s="35">
        <v>5</v>
      </c>
      <c r="D69" s="36">
        <v>2</v>
      </c>
      <c r="E69" s="37"/>
      <c r="F69" s="32" t="s">
        <v>86</v>
      </c>
      <c r="G69" s="58" t="s">
        <v>142</v>
      </c>
      <c r="H69" s="34">
        <v>4803155.24</v>
      </c>
      <c r="I69" s="34">
        <v>3466275.25</v>
      </c>
      <c r="J69" s="34">
        <v>1932254.8</v>
      </c>
      <c r="K69" s="34">
        <v>124739.44</v>
      </c>
      <c r="L69" s="34">
        <v>13941.07</v>
      </c>
      <c r="M69" s="34">
        <v>0</v>
      </c>
      <c r="N69" s="34">
        <v>1395339.94</v>
      </c>
      <c r="O69" s="34">
        <v>1336879.99</v>
      </c>
      <c r="P69" s="34">
        <v>1336879.99</v>
      </c>
    </row>
    <row r="70" spans="1:16" ht="12.75">
      <c r="A70" s="35">
        <v>6</v>
      </c>
      <c r="B70" s="35">
        <v>18</v>
      </c>
      <c r="C70" s="35">
        <v>3</v>
      </c>
      <c r="D70" s="36">
        <v>2</v>
      </c>
      <c r="E70" s="37"/>
      <c r="F70" s="32" t="s">
        <v>86</v>
      </c>
      <c r="G70" s="58" t="s">
        <v>143</v>
      </c>
      <c r="H70" s="34">
        <v>2311224.06</v>
      </c>
      <c r="I70" s="34">
        <v>2301548.8</v>
      </c>
      <c r="J70" s="34">
        <v>1457233.97</v>
      </c>
      <c r="K70" s="34">
        <v>54248.61</v>
      </c>
      <c r="L70" s="34">
        <v>18076.91</v>
      </c>
      <c r="M70" s="34">
        <v>0</v>
      </c>
      <c r="N70" s="34">
        <v>771989.31</v>
      </c>
      <c r="O70" s="34">
        <v>9675.26</v>
      </c>
      <c r="P70" s="34">
        <v>9675.26</v>
      </c>
    </row>
    <row r="71" spans="1:16" ht="12.75">
      <c r="A71" s="35">
        <v>6</v>
      </c>
      <c r="B71" s="35">
        <v>9</v>
      </c>
      <c r="C71" s="35">
        <v>7</v>
      </c>
      <c r="D71" s="36">
        <v>2</v>
      </c>
      <c r="E71" s="37"/>
      <c r="F71" s="32" t="s">
        <v>86</v>
      </c>
      <c r="G71" s="58" t="s">
        <v>144</v>
      </c>
      <c r="H71" s="34">
        <v>7534811.33</v>
      </c>
      <c r="I71" s="34">
        <v>7501804.76</v>
      </c>
      <c r="J71" s="34">
        <v>3543528.6</v>
      </c>
      <c r="K71" s="34">
        <v>545421.34</v>
      </c>
      <c r="L71" s="34">
        <v>35484.96</v>
      </c>
      <c r="M71" s="34">
        <v>0</v>
      </c>
      <c r="N71" s="34">
        <v>3377369.86</v>
      </c>
      <c r="O71" s="34">
        <v>33006.57</v>
      </c>
      <c r="P71" s="34">
        <v>33006.57</v>
      </c>
    </row>
    <row r="72" spans="1:16" ht="12.75">
      <c r="A72" s="35">
        <v>6</v>
      </c>
      <c r="B72" s="35">
        <v>8</v>
      </c>
      <c r="C72" s="35">
        <v>4</v>
      </c>
      <c r="D72" s="36">
        <v>2</v>
      </c>
      <c r="E72" s="37"/>
      <c r="F72" s="32" t="s">
        <v>86</v>
      </c>
      <c r="G72" s="58" t="s">
        <v>145</v>
      </c>
      <c r="H72" s="34">
        <v>2366038.3</v>
      </c>
      <c r="I72" s="34">
        <v>1804562.68</v>
      </c>
      <c r="J72" s="34">
        <v>885368.59</v>
      </c>
      <c r="K72" s="34">
        <v>86886.03</v>
      </c>
      <c r="L72" s="34">
        <v>11814.97</v>
      </c>
      <c r="M72" s="34">
        <v>0</v>
      </c>
      <c r="N72" s="34">
        <v>820493.09</v>
      </c>
      <c r="O72" s="34">
        <v>561475.62</v>
      </c>
      <c r="P72" s="34">
        <v>561475.62</v>
      </c>
    </row>
    <row r="73" spans="1:16" ht="12.75">
      <c r="A73" s="35">
        <v>6</v>
      </c>
      <c r="B73" s="35">
        <v>12</v>
      </c>
      <c r="C73" s="35">
        <v>2</v>
      </c>
      <c r="D73" s="36">
        <v>2</v>
      </c>
      <c r="E73" s="37"/>
      <c r="F73" s="32" t="s">
        <v>86</v>
      </c>
      <c r="G73" s="58" t="s">
        <v>146</v>
      </c>
      <c r="H73" s="34">
        <v>4222830.64</v>
      </c>
      <c r="I73" s="34">
        <v>4211541.63</v>
      </c>
      <c r="J73" s="34">
        <v>2262381.99</v>
      </c>
      <c r="K73" s="34">
        <v>253817.66</v>
      </c>
      <c r="L73" s="34">
        <v>0</v>
      </c>
      <c r="M73" s="34">
        <v>0</v>
      </c>
      <c r="N73" s="34">
        <v>1695341.98</v>
      </c>
      <c r="O73" s="34">
        <v>11289.01</v>
      </c>
      <c r="P73" s="34">
        <v>11289.01</v>
      </c>
    </row>
    <row r="74" spans="1:16" ht="12.75">
      <c r="A74" s="35">
        <v>6</v>
      </c>
      <c r="B74" s="35">
        <v>3</v>
      </c>
      <c r="C74" s="35">
        <v>6</v>
      </c>
      <c r="D74" s="36">
        <v>2</v>
      </c>
      <c r="E74" s="37"/>
      <c r="F74" s="32" t="s">
        <v>86</v>
      </c>
      <c r="G74" s="58" t="s">
        <v>147</v>
      </c>
      <c r="H74" s="34">
        <v>2983039.56</v>
      </c>
      <c r="I74" s="34">
        <v>2956312.69</v>
      </c>
      <c r="J74" s="34">
        <v>1707579.08</v>
      </c>
      <c r="K74" s="34">
        <v>173616.79</v>
      </c>
      <c r="L74" s="34">
        <v>19430.06</v>
      </c>
      <c r="M74" s="34">
        <v>0</v>
      </c>
      <c r="N74" s="34">
        <v>1055686.76</v>
      </c>
      <c r="O74" s="34">
        <v>26726.87</v>
      </c>
      <c r="P74" s="34">
        <v>26726.87</v>
      </c>
    </row>
    <row r="75" spans="1:16" ht="12.75">
      <c r="A75" s="35">
        <v>6</v>
      </c>
      <c r="B75" s="35">
        <v>8</v>
      </c>
      <c r="C75" s="35">
        <v>5</v>
      </c>
      <c r="D75" s="36">
        <v>2</v>
      </c>
      <c r="E75" s="37"/>
      <c r="F75" s="32" t="s">
        <v>86</v>
      </c>
      <c r="G75" s="58" t="s">
        <v>148</v>
      </c>
      <c r="H75" s="34">
        <v>4290249.28</v>
      </c>
      <c r="I75" s="34">
        <v>4238919.64</v>
      </c>
      <c r="J75" s="34">
        <v>2308837.35</v>
      </c>
      <c r="K75" s="34">
        <v>200582.11</v>
      </c>
      <c r="L75" s="34">
        <v>33964.13</v>
      </c>
      <c r="M75" s="34">
        <v>0</v>
      </c>
      <c r="N75" s="34">
        <v>1695536.05</v>
      </c>
      <c r="O75" s="34">
        <v>51329.64</v>
      </c>
      <c r="P75" s="34">
        <v>51329.64</v>
      </c>
    </row>
    <row r="76" spans="1:16" ht="12.75">
      <c r="A76" s="35">
        <v>6</v>
      </c>
      <c r="B76" s="35">
        <v>12</v>
      </c>
      <c r="C76" s="35">
        <v>3</v>
      </c>
      <c r="D76" s="36">
        <v>2</v>
      </c>
      <c r="E76" s="37"/>
      <c r="F76" s="32" t="s">
        <v>86</v>
      </c>
      <c r="G76" s="58" t="s">
        <v>149</v>
      </c>
      <c r="H76" s="34">
        <v>3949925.94</v>
      </c>
      <c r="I76" s="34">
        <v>3897768.62</v>
      </c>
      <c r="J76" s="34">
        <v>2478875.75</v>
      </c>
      <c r="K76" s="34">
        <v>117500</v>
      </c>
      <c r="L76" s="34">
        <v>64729.13</v>
      </c>
      <c r="M76" s="34">
        <v>0</v>
      </c>
      <c r="N76" s="34">
        <v>1236663.74</v>
      </c>
      <c r="O76" s="34">
        <v>52157.32</v>
      </c>
      <c r="P76" s="34">
        <v>52157.32</v>
      </c>
    </row>
    <row r="77" spans="1:16" ht="12.75">
      <c r="A77" s="35">
        <v>6</v>
      </c>
      <c r="B77" s="35">
        <v>15</v>
      </c>
      <c r="C77" s="35">
        <v>4</v>
      </c>
      <c r="D77" s="36">
        <v>2</v>
      </c>
      <c r="E77" s="37"/>
      <c r="F77" s="32" t="s">
        <v>86</v>
      </c>
      <c r="G77" s="58" t="s">
        <v>150</v>
      </c>
      <c r="H77" s="34">
        <v>5267658.88</v>
      </c>
      <c r="I77" s="34">
        <v>5198434.58</v>
      </c>
      <c r="J77" s="34">
        <v>3118848.4</v>
      </c>
      <c r="K77" s="34">
        <v>141727.96</v>
      </c>
      <c r="L77" s="34">
        <v>27486.24</v>
      </c>
      <c r="M77" s="34">
        <v>0</v>
      </c>
      <c r="N77" s="34">
        <v>1910371.98</v>
      </c>
      <c r="O77" s="34">
        <v>69224.3</v>
      </c>
      <c r="P77" s="34">
        <v>69224.3</v>
      </c>
    </row>
    <row r="78" spans="1:16" ht="12.75">
      <c r="A78" s="35">
        <v>6</v>
      </c>
      <c r="B78" s="35">
        <v>16</v>
      </c>
      <c r="C78" s="35">
        <v>2</v>
      </c>
      <c r="D78" s="36">
        <v>2</v>
      </c>
      <c r="E78" s="37"/>
      <c r="F78" s="32" t="s">
        <v>86</v>
      </c>
      <c r="G78" s="58" t="s">
        <v>151</v>
      </c>
      <c r="H78" s="34">
        <v>4959645.25</v>
      </c>
      <c r="I78" s="34">
        <v>4949848.24</v>
      </c>
      <c r="J78" s="34">
        <v>2654382.11</v>
      </c>
      <c r="K78" s="34">
        <v>89879</v>
      </c>
      <c r="L78" s="34">
        <v>22893.51</v>
      </c>
      <c r="M78" s="34">
        <v>0</v>
      </c>
      <c r="N78" s="34">
        <v>2182693.62</v>
      </c>
      <c r="O78" s="34">
        <v>9797.01</v>
      </c>
      <c r="P78" s="34">
        <v>9797.01</v>
      </c>
    </row>
    <row r="79" spans="1:16" ht="12.75">
      <c r="A79" s="35">
        <v>6</v>
      </c>
      <c r="B79" s="35">
        <v>1</v>
      </c>
      <c r="C79" s="35">
        <v>6</v>
      </c>
      <c r="D79" s="36">
        <v>2</v>
      </c>
      <c r="E79" s="37"/>
      <c r="F79" s="32" t="s">
        <v>86</v>
      </c>
      <c r="G79" s="58" t="s">
        <v>152</v>
      </c>
      <c r="H79" s="34">
        <v>2954435.61</v>
      </c>
      <c r="I79" s="34">
        <v>2580093.69</v>
      </c>
      <c r="J79" s="34">
        <v>1621117.92</v>
      </c>
      <c r="K79" s="34">
        <v>55054.18</v>
      </c>
      <c r="L79" s="34">
        <v>5549.99</v>
      </c>
      <c r="M79" s="34">
        <v>0</v>
      </c>
      <c r="N79" s="34">
        <v>898371.6</v>
      </c>
      <c r="O79" s="34">
        <v>374341.92</v>
      </c>
      <c r="P79" s="34">
        <v>374341.92</v>
      </c>
    </row>
    <row r="80" spans="1:16" ht="12.75">
      <c r="A80" s="35">
        <v>6</v>
      </c>
      <c r="B80" s="35">
        <v>15</v>
      </c>
      <c r="C80" s="35">
        <v>5</v>
      </c>
      <c r="D80" s="36">
        <v>2</v>
      </c>
      <c r="E80" s="37"/>
      <c r="F80" s="32" t="s">
        <v>86</v>
      </c>
      <c r="G80" s="58" t="s">
        <v>153</v>
      </c>
      <c r="H80" s="34">
        <v>3232651.45</v>
      </c>
      <c r="I80" s="34">
        <v>3224377.57</v>
      </c>
      <c r="J80" s="34">
        <v>1619141.2</v>
      </c>
      <c r="K80" s="34">
        <v>264386.89</v>
      </c>
      <c r="L80" s="34">
        <v>42934.07</v>
      </c>
      <c r="M80" s="34">
        <v>0</v>
      </c>
      <c r="N80" s="34">
        <v>1297915.41</v>
      </c>
      <c r="O80" s="34">
        <v>8273.88</v>
      </c>
      <c r="P80" s="34">
        <v>8273.88</v>
      </c>
    </row>
    <row r="81" spans="1:16" ht="12.75">
      <c r="A81" s="35">
        <v>6</v>
      </c>
      <c r="B81" s="35">
        <v>20</v>
      </c>
      <c r="C81" s="35">
        <v>3</v>
      </c>
      <c r="D81" s="36">
        <v>2</v>
      </c>
      <c r="E81" s="37"/>
      <c r="F81" s="32" t="s">
        <v>86</v>
      </c>
      <c r="G81" s="58" t="s">
        <v>154</v>
      </c>
      <c r="H81" s="34">
        <v>3339047.66</v>
      </c>
      <c r="I81" s="34">
        <v>3242503.75</v>
      </c>
      <c r="J81" s="34">
        <v>1908547.92</v>
      </c>
      <c r="K81" s="34">
        <v>147459.71</v>
      </c>
      <c r="L81" s="34">
        <v>46833.17</v>
      </c>
      <c r="M81" s="34">
        <v>0</v>
      </c>
      <c r="N81" s="34">
        <v>1139662.95</v>
      </c>
      <c r="O81" s="34">
        <v>96543.91</v>
      </c>
      <c r="P81" s="34">
        <v>96543.91</v>
      </c>
    </row>
    <row r="82" spans="1:16" ht="12.75">
      <c r="A82" s="35">
        <v>6</v>
      </c>
      <c r="B82" s="35">
        <v>9</v>
      </c>
      <c r="C82" s="35">
        <v>8</v>
      </c>
      <c r="D82" s="36">
        <v>2</v>
      </c>
      <c r="E82" s="37"/>
      <c r="F82" s="32" t="s">
        <v>86</v>
      </c>
      <c r="G82" s="58" t="s">
        <v>155</v>
      </c>
      <c r="H82" s="34">
        <v>7000784.35</v>
      </c>
      <c r="I82" s="34">
        <v>6527927.65</v>
      </c>
      <c r="J82" s="34">
        <v>3064938.63</v>
      </c>
      <c r="K82" s="34">
        <v>490390.52</v>
      </c>
      <c r="L82" s="34">
        <v>84784.13</v>
      </c>
      <c r="M82" s="34">
        <v>0</v>
      </c>
      <c r="N82" s="34">
        <v>2887814.37</v>
      </c>
      <c r="O82" s="34">
        <v>472856.7</v>
      </c>
      <c r="P82" s="34">
        <v>472856.7</v>
      </c>
    </row>
    <row r="83" spans="1:16" ht="12.75">
      <c r="A83" s="35">
        <v>6</v>
      </c>
      <c r="B83" s="35">
        <v>1</v>
      </c>
      <c r="C83" s="35">
        <v>7</v>
      </c>
      <c r="D83" s="36">
        <v>2</v>
      </c>
      <c r="E83" s="37"/>
      <c r="F83" s="32" t="s">
        <v>86</v>
      </c>
      <c r="G83" s="58" t="s">
        <v>156</v>
      </c>
      <c r="H83" s="34">
        <v>3172221.35</v>
      </c>
      <c r="I83" s="34">
        <v>3171601.53</v>
      </c>
      <c r="J83" s="34">
        <v>1829425.28</v>
      </c>
      <c r="K83" s="34">
        <v>72061.12</v>
      </c>
      <c r="L83" s="34">
        <v>27376.44</v>
      </c>
      <c r="M83" s="34">
        <v>0</v>
      </c>
      <c r="N83" s="34">
        <v>1242738.69</v>
      </c>
      <c r="O83" s="34">
        <v>619.82</v>
      </c>
      <c r="P83" s="34">
        <v>619.82</v>
      </c>
    </row>
    <row r="84" spans="1:16" ht="12.75">
      <c r="A84" s="35">
        <v>6</v>
      </c>
      <c r="B84" s="35">
        <v>14</v>
      </c>
      <c r="C84" s="35">
        <v>5</v>
      </c>
      <c r="D84" s="36">
        <v>2</v>
      </c>
      <c r="E84" s="37"/>
      <c r="F84" s="32" t="s">
        <v>86</v>
      </c>
      <c r="G84" s="58" t="s">
        <v>157</v>
      </c>
      <c r="H84" s="34">
        <v>6699869.71</v>
      </c>
      <c r="I84" s="34">
        <v>6457444.03</v>
      </c>
      <c r="J84" s="34">
        <v>2979813.58</v>
      </c>
      <c r="K84" s="34">
        <v>404205.09</v>
      </c>
      <c r="L84" s="34">
        <v>28353.39</v>
      </c>
      <c r="M84" s="34">
        <v>0</v>
      </c>
      <c r="N84" s="34">
        <v>3045071.97</v>
      </c>
      <c r="O84" s="34">
        <v>242425.68</v>
      </c>
      <c r="P84" s="34">
        <v>242425.68</v>
      </c>
    </row>
    <row r="85" spans="1:16" ht="12.75">
      <c r="A85" s="35">
        <v>6</v>
      </c>
      <c r="B85" s="35">
        <v>6</v>
      </c>
      <c r="C85" s="35">
        <v>5</v>
      </c>
      <c r="D85" s="36">
        <v>2</v>
      </c>
      <c r="E85" s="37"/>
      <c r="F85" s="32" t="s">
        <v>86</v>
      </c>
      <c r="G85" s="58" t="s">
        <v>90</v>
      </c>
      <c r="H85" s="34">
        <v>5532455.69</v>
      </c>
      <c r="I85" s="34">
        <v>5516193.49</v>
      </c>
      <c r="J85" s="34">
        <v>3446187.64</v>
      </c>
      <c r="K85" s="34">
        <v>152499</v>
      </c>
      <c r="L85" s="34">
        <v>15173.2</v>
      </c>
      <c r="M85" s="34">
        <v>0</v>
      </c>
      <c r="N85" s="34">
        <v>1902333.65</v>
      </c>
      <c r="O85" s="34">
        <v>16262.2</v>
      </c>
      <c r="P85" s="34">
        <v>16262.2</v>
      </c>
    </row>
    <row r="86" spans="1:16" ht="12.75">
      <c r="A86" s="35">
        <v>6</v>
      </c>
      <c r="B86" s="35">
        <v>6</v>
      </c>
      <c r="C86" s="35">
        <v>6</v>
      </c>
      <c r="D86" s="36">
        <v>2</v>
      </c>
      <c r="E86" s="37"/>
      <c r="F86" s="32" t="s">
        <v>86</v>
      </c>
      <c r="G86" s="58" t="s">
        <v>158</v>
      </c>
      <c r="H86" s="34">
        <v>2912092.94</v>
      </c>
      <c r="I86" s="34">
        <v>2327190.67</v>
      </c>
      <c r="J86" s="34">
        <v>1362061.43</v>
      </c>
      <c r="K86" s="34">
        <v>25100</v>
      </c>
      <c r="L86" s="34">
        <v>29604.82</v>
      </c>
      <c r="M86" s="34">
        <v>0</v>
      </c>
      <c r="N86" s="34">
        <v>910424.42</v>
      </c>
      <c r="O86" s="34">
        <v>584902.27</v>
      </c>
      <c r="P86" s="34">
        <v>584902.27</v>
      </c>
    </row>
    <row r="87" spans="1:16" ht="12.75">
      <c r="A87" s="35">
        <v>6</v>
      </c>
      <c r="B87" s="35">
        <v>7</v>
      </c>
      <c r="C87" s="35">
        <v>5</v>
      </c>
      <c r="D87" s="36">
        <v>2</v>
      </c>
      <c r="E87" s="37"/>
      <c r="F87" s="32" t="s">
        <v>86</v>
      </c>
      <c r="G87" s="58" t="s">
        <v>91</v>
      </c>
      <c r="H87" s="34">
        <v>4405306.8</v>
      </c>
      <c r="I87" s="34">
        <v>4395915.85</v>
      </c>
      <c r="J87" s="34">
        <v>2549575.7</v>
      </c>
      <c r="K87" s="34">
        <v>156200.58</v>
      </c>
      <c r="L87" s="34">
        <v>14831.75</v>
      </c>
      <c r="M87" s="34">
        <v>0</v>
      </c>
      <c r="N87" s="34">
        <v>1675307.82</v>
      </c>
      <c r="O87" s="34">
        <v>9390.95</v>
      </c>
      <c r="P87" s="34">
        <v>9390.95</v>
      </c>
    </row>
    <row r="88" spans="1:16" ht="12.75">
      <c r="A88" s="35">
        <v>6</v>
      </c>
      <c r="B88" s="35">
        <v>18</v>
      </c>
      <c r="C88" s="35">
        <v>4</v>
      </c>
      <c r="D88" s="36">
        <v>2</v>
      </c>
      <c r="E88" s="37"/>
      <c r="F88" s="32" t="s">
        <v>86</v>
      </c>
      <c r="G88" s="58" t="s">
        <v>159</v>
      </c>
      <c r="H88" s="34">
        <v>1943216.99</v>
      </c>
      <c r="I88" s="34">
        <v>1936097.17</v>
      </c>
      <c r="J88" s="34">
        <v>1019065.1</v>
      </c>
      <c r="K88" s="34">
        <v>275187.19</v>
      </c>
      <c r="L88" s="34">
        <v>4183.96</v>
      </c>
      <c r="M88" s="34">
        <v>0</v>
      </c>
      <c r="N88" s="34">
        <v>637660.92</v>
      </c>
      <c r="O88" s="34">
        <v>7119.82</v>
      </c>
      <c r="P88" s="34">
        <v>7119.82</v>
      </c>
    </row>
    <row r="89" spans="1:16" ht="12.75">
      <c r="A89" s="35">
        <v>6</v>
      </c>
      <c r="B89" s="35">
        <v>9</v>
      </c>
      <c r="C89" s="35">
        <v>9</v>
      </c>
      <c r="D89" s="36">
        <v>2</v>
      </c>
      <c r="E89" s="37"/>
      <c r="F89" s="32" t="s">
        <v>86</v>
      </c>
      <c r="G89" s="58" t="s">
        <v>160</v>
      </c>
      <c r="H89" s="34">
        <v>2597345.88</v>
      </c>
      <c r="I89" s="34">
        <v>2520492.57</v>
      </c>
      <c r="J89" s="34">
        <v>1548212.7</v>
      </c>
      <c r="K89" s="34">
        <v>83000</v>
      </c>
      <c r="L89" s="34">
        <v>6054.77</v>
      </c>
      <c r="M89" s="34">
        <v>0</v>
      </c>
      <c r="N89" s="34">
        <v>883225.1</v>
      </c>
      <c r="O89" s="34">
        <v>76853.31</v>
      </c>
      <c r="P89" s="34">
        <v>76853.31</v>
      </c>
    </row>
    <row r="90" spans="1:16" ht="12.75">
      <c r="A90" s="35">
        <v>6</v>
      </c>
      <c r="B90" s="35">
        <v>11</v>
      </c>
      <c r="C90" s="35">
        <v>4</v>
      </c>
      <c r="D90" s="36">
        <v>2</v>
      </c>
      <c r="E90" s="37"/>
      <c r="F90" s="32" t="s">
        <v>86</v>
      </c>
      <c r="G90" s="58" t="s">
        <v>161</v>
      </c>
      <c r="H90" s="34">
        <v>8566137.18</v>
      </c>
      <c r="I90" s="34">
        <v>8120425.4</v>
      </c>
      <c r="J90" s="34">
        <v>4489853.56</v>
      </c>
      <c r="K90" s="34">
        <v>177985.25</v>
      </c>
      <c r="L90" s="34">
        <v>88167.37</v>
      </c>
      <c r="M90" s="34">
        <v>0</v>
      </c>
      <c r="N90" s="34">
        <v>3364419.22</v>
      </c>
      <c r="O90" s="34">
        <v>445711.78</v>
      </c>
      <c r="P90" s="34">
        <v>445711.78</v>
      </c>
    </row>
    <row r="91" spans="1:16" ht="12.75">
      <c r="A91" s="35">
        <v>6</v>
      </c>
      <c r="B91" s="35">
        <v>2</v>
      </c>
      <c r="C91" s="35">
        <v>8</v>
      </c>
      <c r="D91" s="36">
        <v>2</v>
      </c>
      <c r="E91" s="37"/>
      <c r="F91" s="32" t="s">
        <v>86</v>
      </c>
      <c r="G91" s="58" t="s">
        <v>162</v>
      </c>
      <c r="H91" s="34">
        <v>5183443.95</v>
      </c>
      <c r="I91" s="34">
        <v>3864141.29</v>
      </c>
      <c r="J91" s="34">
        <v>2417540.18</v>
      </c>
      <c r="K91" s="34">
        <v>187686.34</v>
      </c>
      <c r="L91" s="34">
        <v>3148.93</v>
      </c>
      <c r="M91" s="34">
        <v>0</v>
      </c>
      <c r="N91" s="34">
        <v>1255765.84</v>
      </c>
      <c r="O91" s="34">
        <v>1319302.66</v>
      </c>
      <c r="P91" s="34">
        <v>1319302.66</v>
      </c>
    </row>
    <row r="92" spans="1:16" ht="12.75">
      <c r="A92" s="35">
        <v>6</v>
      </c>
      <c r="B92" s="35">
        <v>14</v>
      </c>
      <c r="C92" s="35">
        <v>6</v>
      </c>
      <c r="D92" s="36">
        <v>2</v>
      </c>
      <c r="E92" s="37"/>
      <c r="F92" s="32" t="s">
        <v>86</v>
      </c>
      <c r="G92" s="58" t="s">
        <v>163</v>
      </c>
      <c r="H92" s="34">
        <v>4833041.9</v>
      </c>
      <c r="I92" s="34">
        <v>4656792.03</v>
      </c>
      <c r="J92" s="34">
        <v>2446945.8</v>
      </c>
      <c r="K92" s="34">
        <v>330581.98</v>
      </c>
      <c r="L92" s="34">
        <v>60975.97</v>
      </c>
      <c r="M92" s="34">
        <v>0</v>
      </c>
      <c r="N92" s="34">
        <v>1818288.28</v>
      </c>
      <c r="O92" s="34">
        <v>176249.87</v>
      </c>
      <c r="P92" s="34">
        <v>176249.87</v>
      </c>
    </row>
    <row r="93" spans="1:16" ht="12.75">
      <c r="A93" s="35">
        <v>6</v>
      </c>
      <c r="B93" s="35">
        <v>1</v>
      </c>
      <c r="C93" s="35">
        <v>8</v>
      </c>
      <c r="D93" s="36">
        <v>2</v>
      </c>
      <c r="E93" s="37"/>
      <c r="F93" s="32" t="s">
        <v>86</v>
      </c>
      <c r="G93" s="58" t="s">
        <v>164</v>
      </c>
      <c r="H93" s="34">
        <v>3073666.89</v>
      </c>
      <c r="I93" s="34">
        <v>3073666.89</v>
      </c>
      <c r="J93" s="34">
        <v>1946378.73</v>
      </c>
      <c r="K93" s="34">
        <v>116426.82</v>
      </c>
      <c r="L93" s="34">
        <v>20052.05</v>
      </c>
      <c r="M93" s="34">
        <v>0</v>
      </c>
      <c r="N93" s="34">
        <v>990809.29</v>
      </c>
      <c r="O93" s="34">
        <v>0</v>
      </c>
      <c r="P93" s="34">
        <v>0</v>
      </c>
    </row>
    <row r="94" spans="1:16" ht="12.75">
      <c r="A94" s="35">
        <v>6</v>
      </c>
      <c r="B94" s="35">
        <v>3</v>
      </c>
      <c r="C94" s="35">
        <v>7</v>
      </c>
      <c r="D94" s="36">
        <v>2</v>
      </c>
      <c r="E94" s="37"/>
      <c r="F94" s="32" t="s">
        <v>86</v>
      </c>
      <c r="G94" s="58" t="s">
        <v>165</v>
      </c>
      <c r="H94" s="34">
        <v>2559910.61</v>
      </c>
      <c r="I94" s="34">
        <v>2270289.66</v>
      </c>
      <c r="J94" s="34">
        <v>535270.45</v>
      </c>
      <c r="K94" s="34">
        <v>815605.38</v>
      </c>
      <c r="L94" s="34">
        <v>17935.42</v>
      </c>
      <c r="M94" s="34">
        <v>0</v>
      </c>
      <c r="N94" s="34">
        <v>901478.41</v>
      </c>
      <c r="O94" s="34">
        <v>289620.95</v>
      </c>
      <c r="P94" s="34">
        <v>289620.95</v>
      </c>
    </row>
    <row r="95" spans="1:16" ht="12.75">
      <c r="A95" s="35">
        <v>6</v>
      </c>
      <c r="B95" s="35">
        <v>8</v>
      </c>
      <c r="C95" s="35">
        <v>7</v>
      </c>
      <c r="D95" s="36">
        <v>2</v>
      </c>
      <c r="E95" s="37"/>
      <c r="F95" s="32" t="s">
        <v>86</v>
      </c>
      <c r="G95" s="58" t="s">
        <v>92</v>
      </c>
      <c r="H95" s="34">
        <v>6993323.69</v>
      </c>
      <c r="I95" s="34">
        <v>6863147.91</v>
      </c>
      <c r="J95" s="34">
        <v>3351895.6</v>
      </c>
      <c r="K95" s="34">
        <v>883525.63</v>
      </c>
      <c r="L95" s="34">
        <v>186705.18</v>
      </c>
      <c r="M95" s="34">
        <v>0</v>
      </c>
      <c r="N95" s="34">
        <v>2441021.5</v>
      </c>
      <c r="O95" s="34">
        <v>130175.78</v>
      </c>
      <c r="P95" s="34">
        <v>130175.78</v>
      </c>
    </row>
    <row r="96" spans="1:16" ht="12.75">
      <c r="A96" s="35">
        <v>6</v>
      </c>
      <c r="B96" s="35">
        <v>18</v>
      </c>
      <c r="C96" s="35">
        <v>5</v>
      </c>
      <c r="D96" s="36">
        <v>2</v>
      </c>
      <c r="E96" s="37"/>
      <c r="F96" s="32" t="s">
        <v>86</v>
      </c>
      <c r="G96" s="58" t="s">
        <v>166</v>
      </c>
      <c r="H96" s="34">
        <v>5047658.84</v>
      </c>
      <c r="I96" s="34">
        <v>4970827.84</v>
      </c>
      <c r="J96" s="34">
        <v>2954830.49</v>
      </c>
      <c r="K96" s="34">
        <v>93580</v>
      </c>
      <c r="L96" s="34">
        <v>148382.35</v>
      </c>
      <c r="M96" s="34">
        <v>0</v>
      </c>
      <c r="N96" s="34">
        <v>1774035</v>
      </c>
      <c r="O96" s="34">
        <v>76831</v>
      </c>
      <c r="P96" s="34">
        <v>76831</v>
      </c>
    </row>
    <row r="97" spans="1:16" ht="12.75">
      <c r="A97" s="35">
        <v>6</v>
      </c>
      <c r="B97" s="35">
        <v>10</v>
      </c>
      <c r="C97" s="35">
        <v>2</v>
      </c>
      <c r="D97" s="36">
        <v>2</v>
      </c>
      <c r="E97" s="37"/>
      <c r="F97" s="32" t="s">
        <v>86</v>
      </c>
      <c r="G97" s="58" t="s">
        <v>167</v>
      </c>
      <c r="H97" s="34">
        <v>4186412.58</v>
      </c>
      <c r="I97" s="34">
        <v>4139038.66</v>
      </c>
      <c r="J97" s="34">
        <v>2424890.57</v>
      </c>
      <c r="K97" s="34">
        <v>88363.92</v>
      </c>
      <c r="L97" s="34">
        <v>62676.68</v>
      </c>
      <c r="M97" s="34">
        <v>0</v>
      </c>
      <c r="N97" s="34">
        <v>1563107.49</v>
      </c>
      <c r="O97" s="34">
        <v>47373.92</v>
      </c>
      <c r="P97" s="34">
        <v>47373.92</v>
      </c>
    </row>
    <row r="98" spans="1:16" ht="12.75">
      <c r="A98" s="35">
        <v>6</v>
      </c>
      <c r="B98" s="35">
        <v>20</v>
      </c>
      <c r="C98" s="35">
        <v>5</v>
      </c>
      <c r="D98" s="36">
        <v>2</v>
      </c>
      <c r="E98" s="37"/>
      <c r="F98" s="32" t="s">
        <v>86</v>
      </c>
      <c r="G98" s="58" t="s">
        <v>168</v>
      </c>
      <c r="H98" s="34">
        <v>4720521.77</v>
      </c>
      <c r="I98" s="34">
        <v>4215887.5</v>
      </c>
      <c r="J98" s="34">
        <v>2519915.03</v>
      </c>
      <c r="K98" s="34">
        <v>46674.16</v>
      </c>
      <c r="L98" s="34">
        <v>3860.77</v>
      </c>
      <c r="M98" s="34">
        <v>0</v>
      </c>
      <c r="N98" s="34">
        <v>1645437.54</v>
      </c>
      <c r="O98" s="34">
        <v>504634.27</v>
      </c>
      <c r="P98" s="34">
        <v>504634.27</v>
      </c>
    </row>
    <row r="99" spans="1:16" ht="12.75">
      <c r="A99" s="35">
        <v>6</v>
      </c>
      <c r="B99" s="35">
        <v>12</v>
      </c>
      <c r="C99" s="35">
        <v>4</v>
      </c>
      <c r="D99" s="36">
        <v>2</v>
      </c>
      <c r="E99" s="37"/>
      <c r="F99" s="32" t="s">
        <v>86</v>
      </c>
      <c r="G99" s="58" t="s">
        <v>169</v>
      </c>
      <c r="H99" s="34">
        <v>2919837.87</v>
      </c>
      <c r="I99" s="34">
        <v>2909008.05</v>
      </c>
      <c r="J99" s="34">
        <v>1522813.19</v>
      </c>
      <c r="K99" s="34">
        <v>152532.85</v>
      </c>
      <c r="L99" s="34">
        <v>16457.91</v>
      </c>
      <c r="M99" s="34">
        <v>0</v>
      </c>
      <c r="N99" s="34">
        <v>1217204.1</v>
      </c>
      <c r="O99" s="34">
        <v>10829.82</v>
      </c>
      <c r="P99" s="34">
        <v>10829.82</v>
      </c>
    </row>
    <row r="100" spans="1:16" ht="12.75">
      <c r="A100" s="35">
        <v>6</v>
      </c>
      <c r="B100" s="35">
        <v>1</v>
      </c>
      <c r="C100" s="35">
        <v>9</v>
      </c>
      <c r="D100" s="36">
        <v>2</v>
      </c>
      <c r="E100" s="37"/>
      <c r="F100" s="32" t="s">
        <v>86</v>
      </c>
      <c r="G100" s="58" t="s">
        <v>170</v>
      </c>
      <c r="H100" s="34">
        <v>4417745.01</v>
      </c>
      <c r="I100" s="34">
        <v>3431708.55</v>
      </c>
      <c r="J100" s="34">
        <v>1926913.74</v>
      </c>
      <c r="K100" s="34">
        <v>77888.96</v>
      </c>
      <c r="L100" s="34">
        <v>46519.76</v>
      </c>
      <c r="M100" s="34">
        <v>0</v>
      </c>
      <c r="N100" s="34">
        <v>1380386.09</v>
      </c>
      <c r="O100" s="34">
        <v>986036.46</v>
      </c>
      <c r="P100" s="34">
        <v>986036.46</v>
      </c>
    </row>
    <row r="101" spans="1:16" ht="12.75">
      <c r="A101" s="35">
        <v>6</v>
      </c>
      <c r="B101" s="35">
        <v>6</v>
      </c>
      <c r="C101" s="35">
        <v>7</v>
      </c>
      <c r="D101" s="36">
        <v>2</v>
      </c>
      <c r="E101" s="37"/>
      <c r="F101" s="32" t="s">
        <v>86</v>
      </c>
      <c r="G101" s="58" t="s">
        <v>171</v>
      </c>
      <c r="H101" s="34">
        <v>2458212.58</v>
      </c>
      <c r="I101" s="34">
        <v>2452792.96</v>
      </c>
      <c r="J101" s="34">
        <v>1391060.69</v>
      </c>
      <c r="K101" s="34">
        <v>151512.73</v>
      </c>
      <c r="L101" s="34">
        <v>16490</v>
      </c>
      <c r="M101" s="34">
        <v>0</v>
      </c>
      <c r="N101" s="34">
        <v>893729.54</v>
      </c>
      <c r="O101" s="34">
        <v>5419.62</v>
      </c>
      <c r="P101" s="34">
        <v>5419.62</v>
      </c>
    </row>
    <row r="102" spans="1:16" ht="12.75">
      <c r="A102" s="35">
        <v>6</v>
      </c>
      <c r="B102" s="35">
        <v>2</v>
      </c>
      <c r="C102" s="35">
        <v>9</v>
      </c>
      <c r="D102" s="36">
        <v>2</v>
      </c>
      <c r="E102" s="37"/>
      <c r="F102" s="32" t="s">
        <v>86</v>
      </c>
      <c r="G102" s="58" t="s">
        <v>172</v>
      </c>
      <c r="H102" s="34">
        <v>2638809.86</v>
      </c>
      <c r="I102" s="34">
        <v>2588637.76</v>
      </c>
      <c r="J102" s="34">
        <v>1549683.57</v>
      </c>
      <c r="K102" s="34">
        <v>179750</v>
      </c>
      <c r="L102" s="34">
        <v>5917.64</v>
      </c>
      <c r="M102" s="34">
        <v>0</v>
      </c>
      <c r="N102" s="34">
        <v>853286.55</v>
      </c>
      <c r="O102" s="34">
        <v>50172.1</v>
      </c>
      <c r="P102" s="34">
        <v>50172.1</v>
      </c>
    </row>
    <row r="103" spans="1:16" ht="12.75">
      <c r="A103" s="35">
        <v>6</v>
      </c>
      <c r="B103" s="35">
        <v>11</v>
      </c>
      <c r="C103" s="35">
        <v>5</v>
      </c>
      <c r="D103" s="36">
        <v>2</v>
      </c>
      <c r="E103" s="37"/>
      <c r="F103" s="32" t="s">
        <v>86</v>
      </c>
      <c r="G103" s="58" t="s">
        <v>93</v>
      </c>
      <c r="H103" s="34">
        <v>11420454.05</v>
      </c>
      <c r="I103" s="34">
        <v>10886933.38</v>
      </c>
      <c r="J103" s="34">
        <v>6543244.31</v>
      </c>
      <c r="K103" s="34">
        <v>272344.82</v>
      </c>
      <c r="L103" s="34">
        <v>75284.45</v>
      </c>
      <c r="M103" s="34">
        <v>0</v>
      </c>
      <c r="N103" s="34">
        <v>3996059.8</v>
      </c>
      <c r="O103" s="34">
        <v>533520.67</v>
      </c>
      <c r="P103" s="34">
        <v>533520.67</v>
      </c>
    </row>
    <row r="104" spans="1:16" ht="12.75">
      <c r="A104" s="35">
        <v>6</v>
      </c>
      <c r="B104" s="35">
        <v>14</v>
      </c>
      <c r="C104" s="35">
        <v>7</v>
      </c>
      <c r="D104" s="36">
        <v>2</v>
      </c>
      <c r="E104" s="37"/>
      <c r="F104" s="32" t="s">
        <v>86</v>
      </c>
      <c r="G104" s="58" t="s">
        <v>173</v>
      </c>
      <c r="H104" s="34">
        <v>2216578.81</v>
      </c>
      <c r="I104" s="34">
        <v>2107596.74</v>
      </c>
      <c r="J104" s="34">
        <v>1241924.54</v>
      </c>
      <c r="K104" s="34">
        <v>22000</v>
      </c>
      <c r="L104" s="34">
        <v>27397.81</v>
      </c>
      <c r="M104" s="34">
        <v>0</v>
      </c>
      <c r="N104" s="34">
        <v>816274.39</v>
      </c>
      <c r="O104" s="34">
        <v>108982.07</v>
      </c>
      <c r="P104" s="34">
        <v>108982.07</v>
      </c>
    </row>
    <row r="105" spans="1:16" ht="12.75">
      <c r="A105" s="35">
        <v>6</v>
      </c>
      <c r="B105" s="35">
        <v>17</v>
      </c>
      <c r="C105" s="35">
        <v>2</v>
      </c>
      <c r="D105" s="36">
        <v>2</v>
      </c>
      <c r="E105" s="37"/>
      <c r="F105" s="32" t="s">
        <v>86</v>
      </c>
      <c r="G105" s="58" t="s">
        <v>174</v>
      </c>
      <c r="H105" s="34">
        <v>5629265.4</v>
      </c>
      <c r="I105" s="34">
        <v>5519620.94</v>
      </c>
      <c r="J105" s="34">
        <v>2756075.74</v>
      </c>
      <c r="K105" s="34">
        <v>788724.07</v>
      </c>
      <c r="L105" s="34">
        <v>21812.79</v>
      </c>
      <c r="M105" s="34">
        <v>0</v>
      </c>
      <c r="N105" s="34">
        <v>1953008.34</v>
      </c>
      <c r="O105" s="34">
        <v>109644.46</v>
      </c>
      <c r="P105" s="34">
        <v>109644.46</v>
      </c>
    </row>
    <row r="106" spans="1:16" ht="12.75">
      <c r="A106" s="35">
        <v>6</v>
      </c>
      <c r="B106" s="35">
        <v>20</v>
      </c>
      <c r="C106" s="35">
        <v>6</v>
      </c>
      <c r="D106" s="36">
        <v>2</v>
      </c>
      <c r="E106" s="37"/>
      <c r="F106" s="32" t="s">
        <v>86</v>
      </c>
      <c r="G106" s="58" t="s">
        <v>175</v>
      </c>
      <c r="H106" s="34">
        <v>4120331.48</v>
      </c>
      <c r="I106" s="34">
        <v>4100167.97</v>
      </c>
      <c r="J106" s="34">
        <v>2361892.43</v>
      </c>
      <c r="K106" s="34">
        <v>250009.12</v>
      </c>
      <c r="L106" s="34">
        <v>17998.63</v>
      </c>
      <c r="M106" s="34">
        <v>0</v>
      </c>
      <c r="N106" s="34">
        <v>1470267.79</v>
      </c>
      <c r="O106" s="34">
        <v>20163.51</v>
      </c>
      <c r="P106" s="34">
        <v>20163.51</v>
      </c>
    </row>
    <row r="107" spans="1:16" ht="12.75">
      <c r="A107" s="35">
        <v>6</v>
      </c>
      <c r="B107" s="35">
        <v>8</v>
      </c>
      <c r="C107" s="35">
        <v>8</v>
      </c>
      <c r="D107" s="36">
        <v>2</v>
      </c>
      <c r="E107" s="37"/>
      <c r="F107" s="32" t="s">
        <v>86</v>
      </c>
      <c r="G107" s="58" t="s">
        <v>176</v>
      </c>
      <c r="H107" s="34">
        <v>4017339.17</v>
      </c>
      <c r="I107" s="34">
        <v>4017299.57</v>
      </c>
      <c r="J107" s="34">
        <v>2358325.03</v>
      </c>
      <c r="K107" s="34">
        <v>71705.06</v>
      </c>
      <c r="L107" s="34">
        <v>12233.99</v>
      </c>
      <c r="M107" s="34">
        <v>0</v>
      </c>
      <c r="N107" s="34">
        <v>1575035.49</v>
      </c>
      <c r="O107" s="34">
        <v>39.6</v>
      </c>
      <c r="P107" s="34">
        <v>39.6</v>
      </c>
    </row>
    <row r="108" spans="1:16" ht="12.75">
      <c r="A108" s="35">
        <v>6</v>
      </c>
      <c r="B108" s="35">
        <v>1</v>
      </c>
      <c r="C108" s="35">
        <v>10</v>
      </c>
      <c r="D108" s="36">
        <v>2</v>
      </c>
      <c r="E108" s="37"/>
      <c r="F108" s="32" t="s">
        <v>86</v>
      </c>
      <c r="G108" s="58" t="s">
        <v>94</v>
      </c>
      <c r="H108" s="34">
        <v>9262463.24</v>
      </c>
      <c r="I108" s="34">
        <v>8811084.47</v>
      </c>
      <c r="J108" s="34">
        <v>4434630.72</v>
      </c>
      <c r="K108" s="34">
        <v>444253.6</v>
      </c>
      <c r="L108" s="34">
        <v>3945.42</v>
      </c>
      <c r="M108" s="34">
        <v>0</v>
      </c>
      <c r="N108" s="34">
        <v>3928254.73</v>
      </c>
      <c r="O108" s="34">
        <v>451378.77</v>
      </c>
      <c r="P108" s="34">
        <v>451378.77</v>
      </c>
    </row>
    <row r="109" spans="1:16" ht="12.75">
      <c r="A109" s="35">
        <v>6</v>
      </c>
      <c r="B109" s="35">
        <v>13</v>
      </c>
      <c r="C109" s="35">
        <v>3</v>
      </c>
      <c r="D109" s="36">
        <v>2</v>
      </c>
      <c r="E109" s="37"/>
      <c r="F109" s="32" t="s">
        <v>86</v>
      </c>
      <c r="G109" s="58" t="s">
        <v>177</v>
      </c>
      <c r="H109" s="34">
        <v>2856018.84</v>
      </c>
      <c r="I109" s="34">
        <v>2829888.67</v>
      </c>
      <c r="J109" s="34">
        <v>1584871.12</v>
      </c>
      <c r="K109" s="34">
        <v>135334.75</v>
      </c>
      <c r="L109" s="34">
        <v>34289.8</v>
      </c>
      <c r="M109" s="34">
        <v>0</v>
      </c>
      <c r="N109" s="34">
        <v>1075393</v>
      </c>
      <c r="O109" s="34">
        <v>26130.17</v>
      </c>
      <c r="P109" s="34">
        <v>26130.17</v>
      </c>
    </row>
    <row r="110" spans="1:16" ht="12.75">
      <c r="A110" s="35">
        <v>6</v>
      </c>
      <c r="B110" s="35">
        <v>10</v>
      </c>
      <c r="C110" s="35">
        <v>4</v>
      </c>
      <c r="D110" s="36">
        <v>2</v>
      </c>
      <c r="E110" s="37"/>
      <c r="F110" s="32" t="s">
        <v>86</v>
      </c>
      <c r="G110" s="58" t="s">
        <v>178</v>
      </c>
      <c r="H110" s="34">
        <v>6331832.37</v>
      </c>
      <c r="I110" s="34">
        <v>5752975.66</v>
      </c>
      <c r="J110" s="34">
        <v>3133916.07</v>
      </c>
      <c r="K110" s="34">
        <v>252681.99</v>
      </c>
      <c r="L110" s="34">
        <v>103140.26</v>
      </c>
      <c r="M110" s="34">
        <v>0</v>
      </c>
      <c r="N110" s="34">
        <v>2263237.34</v>
      </c>
      <c r="O110" s="34">
        <v>578856.71</v>
      </c>
      <c r="P110" s="34">
        <v>578856.71</v>
      </c>
    </row>
    <row r="111" spans="1:16" ht="12.75">
      <c r="A111" s="35">
        <v>6</v>
      </c>
      <c r="B111" s="35">
        <v>4</v>
      </c>
      <c r="C111" s="35">
        <v>5</v>
      </c>
      <c r="D111" s="36">
        <v>2</v>
      </c>
      <c r="E111" s="37"/>
      <c r="F111" s="32" t="s">
        <v>86</v>
      </c>
      <c r="G111" s="58" t="s">
        <v>179</v>
      </c>
      <c r="H111" s="34">
        <v>4716477.86</v>
      </c>
      <c r="I111" s="34">
        <v>4688525.08</v>
      </c>
      <c r="J111" s="34">
        <v>2658431.85</v>
      </c>
      <c r="K111" s="34">
        <v>343064.5</v>
      </c>
      <c r="L111" s="34">
        <v>23380.61</v>
      </c>
      <c r="M111" s="34">
        <v>0</v>
      </c>
      <c r="N111" s="34">
        <v>1663648.12</v>
      </c>
      <c r="O111" s="34">
        <v>27952.78</v>
      </c>
      <c r="P111" s="34">
        <v>27952.78</v>
      </c>
    </row>
    <row r="112" spans="1:16" ht="12.75">
      <c r="A112" s="35">
        <v>6</v>
      </c>
      <c r="B112" s="35">
        <v>9</v>
      </c>
      <c r="C112" s="35">
        <v>10</v>
      </c>
      <c r="D112" s="36">
        <v>2</v>
      </c>
      <c r="E112" s="37"/>
      <c r="F112" s="32" t="s">
        <v>86</v>
      </c>
      <c r="G112" s="58" t="s">
        <v>180</v>
      </c>
      <c r="H112" s="34">
        <v>6871643.65</v>
      </c>
      <c r="I112" s="34">
        <v>6705941.95</v>
      </c>
      <c r="J112" s="34">
        <v>3962948.08</v>
      </c>
      <c r="K112" s="34">
        <v>457168.75</v>
      </c>
      <c r="L112" s="34">
        <v>56804.93</v>
      </c>
      <c r="M112" s="34">
        <v>0</v>
      </c>
      <c r="N112" s="34">
        <v>2229020.19</v>
      </c>
      <c r="O112" s="34">
        <v>165701.7</v>
      </c>
      <c r="P112" s="34">
        <v>165701.7</v>
      </c>
    </row>
    <row r="113" spans="1:16" ht="12.75">
      <c r="A113" s="35">
        <v>6</v>
      </c>
      <c r="B113" s="35">
        <v>8</v>
      </c>
      <c r="C113" s="35">
        <v>9</v>
      </c>
      <c r="D113" s="36">
        <v>2</v>
      </c>
      <c r="E113" s="37"/>
      <c r="F113" s="32" t="s">
        <v>86</v>
      </c>
      <c r="G113" s="58" t="s">
        <v>181</v>
      </c>
      <c r="H113" s="34">
        <v>3960797.65</v>
      </c>
      <c r="I113" s="34">
        <v>3960177.83</v>
      </c>
      <c r="J113" s="34">
        <v>2184447.44</v>
      </c>
      <c r="K113" s="34">
        <v>182759.01</v>
      </c>
      <c r="L113" s="34">
        <v>56784.89</v>
      </c>
      <c r="M113" s="34">
        <v>0</v>
      </c>
      <c r="N113" s="34">
        <v>1536186.49</v>
      </c>
      <c r="O113" s="34">
        <v>619.82</v>
      </c>
      <c r="P113" s="34">
        <v>619.82</v>
      </c>
    </row>
    <row r="114" spans="1:16" ht="12.75">
      <c r="A114" s="35">
        <v>6</v>
      </c>
      <c r="B114" s="35">
        <v>20</v>
      </c>
      <c r="C114" s="35">
        <v>7</v>
      </c>
      <c r="D114" s="36">
        <v>2</v>
      </c>
      <c r="E114" s="37"/>
      <c r="F114" s="32" t="s">
        <v>86</v>
      </c>
      <c r="G114" s="58" t="s">
        <v>182</v>
      </c>
      <c r="H114" s="34">
        <v>3840397.33</v>
      </c>
      <c r="I114" s="34">
        <v>3634559.96</v>
      </c>
      <c r="J114" s="34">
        <v>2084807.53</v>
      </c>
      <c r="K114" s="34">
        <v>118970.84</v>
      </c>
      <c r="L114" s="34">
        <v>38801.68</v>
      </c>
      <c r="M114" s="34">
        <v>0</v>
      </c>
      <c r="N114" s="34">
        <v>1391979.91</v>
      </c>
      <c r="O114" s="34">
        <v>205837.37</v>
      </c>
      <c r="P114" s="34">
        <v>205837.37</v>
      </c>
    </row>
    <row r="115" spans="1:16" ht="12.75">
      <c r="A115" s="35">
        <v>6</v>
      </c>
      <c r="B115" s="35">
        <v>9</v>
      </c>
      <c r="C115" s="35">
        <v>11</v>
      </c>
      <c r="D115" s="36">
        <v>2</v>
      </c>
      <c r="E115" s="37"/>
      <c r="F115" s="32" t="s">
        <v>86</v>
      </c>
      <c r="G115" s="58" t="s">
        <v>183</v>
      </c>
      <c r="H115" s="34">
        <v>10825842.27</v>
      </c>
      <c r="I115" s="34">
        <v>10209326.08</v>
      </c>
      <c r="J115" s="34">
        <v>4982957.01</v>
      </c>
      <c r="K115" s="34">
        <v>542512.34</v>
      </c>
      <c r="L115" s="34">
        <v>155730.28</v>
      </c>
      <c r="M115" s="34">
        <v>0</v>
      </c>
      <c r="N115" s="34">
        <v>4528126.45</v>
      </c>
      <c r="O115" s="34">
        <v>616516.19</v>
      </c>
      <c r="P115" s="34">
        <v>616516.19</v>
      </c>
    </row>
    <row r="116" spans="1:16" ht="12.75">
      <c r="A116" s="35">
        <v>6</v>
      </c>
      <c r="B116" s="35">
        <v>16</v>
      </c>
      <c r="C116" s="35">
        <v>3</v>
      </c>
      <c r="D116" s="36">
        <v>2</v>
      </c>
      <c r="E116" s="37"/>
      <c r="F116" s="32" t="s">
        <v>86</v>
      </c>
      <c r="G116" s="58" t="s">
        <v>184</v>
      </c>
      <c r="H116" s="34">
        <v>2678606.2</v>
      </c>
      <c r="I116" s="34">
        <v>2654654.24</v>
      </c>
      <c r="J116" s="34">
        <v>1421368.3</v>
      </c>
      <c r="K116" s="34">
        <v>72890.62</v>
      </c>
      <c r="L116" s="34">
        <v>40978.96</v>
      </c>
      <c r="M116" s="34">
        <v>0</v>
      </c>
      <c r="N116" s="34">
        <v>1119416.36</v>
      </c>
      <c r="O116" s="34">
        <v>23951.96</v>
      </c>
      <c r="P116" s="34">
        <v>23951.96</v>
      </c>
    </row>
    <row r="117" spans="1:16" ht="12.75">
      <c r="A117" s="35">
        <v>6</v>
      </c>
      <c r="B117" s="35">
        <v>2</v>
      </c>
      <c r="C117" s="35">
        <v>10</v>
      </c>
      <c r="D117" s="36">
        <v>2</v>
      </c>
      <c r="E117" s="37"/>
      <c r="F117" s="32" t="s">
        <v>86</v>
      </c>
      <c r="G117" s="58" t="s">
        <v>185</v>
      </c>
      <c r="H117" s="34">
        <v>2745627.16</v>
      </c>
      <c r="I117" s="34">
        <v>2729872.7</v>
      </c>
      <c r="J117" s="34">
        <v>1626405.53</v>
      </c>
      <c r="K117" s="34">
        <v>119144.59</v>
      </c>
      <c r="L117" s="34">
        <v>21578.15</v>
      </c>
      <c r="M117" s="34">
        <v>0</v>
      </c>
      <c r="N117" s="34">
        <v>962744.43</v>
      </c>
      <c r="O117" s="34">
        <v>15754.46</v>
      </c>
      <c r="P117" s="34">
        <v>15754.46</v>
      </c>
    </row>
    <row r="118" spans="1:16" ht="12.75">
      <c r="A118" s="35">
        <v>6</v>
      </c>
      <c r="B118" s="35">
        <v>8</v>
      </c>
      <c r="C118" s="35">
        <v>11</v>
      </c>
      <c r="D118" s="36">
        <v>2</v>
      </c>
      <c r="E118" s="37"/>
      <c r="F118" s="32" t="s">
        <v>86</v>
      </c>
      <c r="G118" s="58" t="s">
        <v>186</v>
      </c>
      <c r="H118" s="34">
        <v>2857186.89</v>
      </c>
      <c r="I118" s="34">
        <v>2835816.01</v>
      </c>
      <c r="J118" s="34">
        <v>1739545.75</v>
      </c>
      <c r="K118" s="34">
        <v>40667.95</v>
      </c>
      <c r="L118" s="34">
        <v>24994.14</v>
      </c>
      <c r="M118" s="34">
        <v>0</v>
      </c>
      <c r="N118" s="34">
        <v>1030608.17</v>
      </c>
      <c r="O118" s="34">
        <v>21370.88</v>
      </c>
      <c r="P118" s="34">
        <v>21370.88</v>
      </c>
    </row>
    <row r="119" spans="1:16" ht="12.75">
      <c r="A119" s="35">
        <v>6</v>
      </c>
      <c r="B119" s="35">
        <v>1</v>
      </c>
      <c r="C119" s="35">
        <v>11</v>
      </c>
      <c r="D119" s="36">
        <v>2</v>
      </c>
      <c r="E119" s="37"/>
      <c r="F119" s="32" t="s">
        <v>86</v>
      </c>
      <c r="G119" s="58" t="s">
        <v>187</v>
      </c>
      <c r="H119" s="34">
        <v>5687255.52</v>
      </c>
      <c r="I119" s="34">
        <v>5686635.7</v>
      </c>
      <c r="J119" s="34">
        <v>3817348.06</v>
      </c>
      <c r="K119" s="34">
        <v>67040</v>
      </c>
      <c r="L119" s="34">
        <v>49906.28</v>
      </c>
      <c r="M119" s="34">
        <v>0</v>
      </c>
      <c r="N119" s="34">
        <v>1752341.36</v>
      </c>
      <c r="O119" s="34">
        <v>619.82</v>
      </c>
      <c r="P119" s="34">
        <v>619.82</v>
      </c>
    </row>
    <row r="120" spans="1:16" ht="12.75">
      <c r="A120" s="35">
        <v>6</v>
      </c>
      <c r="B120" s="35">
        <v>13</v>
      </c>
      <c r="C120" s="35">
        <v>5</v>
      </c>
      <c r="D120" s="36">
        <v>2</v>
      </c>
      <c r="E120" s="37"/>
      <c r="F120" s="32" t="s">
        <v>86</v>
      </c>
      <c r="G120" s="58" t="s">
        <v>188</v>
      </c>
      <c r="H120" s="34">
        <v>1270698.08</v>
      </c>
      <c r="I120" s="34">
        <v>1270078.26</v>
      </c>
      <c r="J120" s="34">
        <v>755172.03</v>
      </c>
      <c r="K120" s="34">
        <v>17003.56</v>
      </c>
      <c r="L120" s="34">
        <v>38409.03</v>
      </c>
      <c r="M120" s="34">
        <v>0</v>
      </c>
      <c r="N120" s="34">
        <v>459493.64</v>
      </c>
      <c r="O120" s="34">
        <v>619.82</v>
      </c>
      <c r="P120" s="34">
        <v>619.82</v>
      </c>
    </row>
    <row r="121" spans="1:16" ht="12.75">
      <c r="A121" s="35">
        <v>6</v>
      </c>
      <c r="B121" s="35">
        <v>2</v>
      </c>
      <c r="C121" s="35">
        <v>11</v>
      </c>
      <c r="D121" s="36">
        <v>2</v>
      </c>
      <c r="E121" s="37"/>
      <c r="F121" s="32" t="s">
        <v>86</v>
      </c>
      <c r="G121" s="58" t="s">
        <v>189</v>
      </c>
      <c r="H121" s="34">
        <v>3401032.8</v>
      </c>
      <c r="I121" s="34">
        <v>3381248.03</v>
      </c>
      <c r="J121" s="34">
        <v>1883034.44</v>
      </c>
      <c r="K121" s="34">
        <v>188710.8</v>
      </c>
      <c r="L121" s="34">
        <v>456.02</v>
      </c>
      <c r="M121" s="34">
        <v>0</v>
      </c>
      <c r="N121" s="34">
        <v>1309046.77</v>
      </c>
      <c r="O121" s="34">
        <v>19784.77</v>
      </c>
      <c r="P121" s="34">
        <v>19784.77</v>
      </c>
    </row>
    <row r="122" spans="1:16" ht="12.75">
      <c r="A122" s="35">
        <v>6</v>
      </c>
      <c r="B122" s="35">
        <v>5</v>
      </c>
      <c r="C122" s="35">
        <v>7</v>
      </c>
      <c r="D122" s="36">
        <v>2</v>
      </c>
      <c r="E122" s="37"/>
      <c r="F122" s="32" t="s">
        <v>86</v>
      </c>
      <c r="G122" s="58" t="s">
        <v>190</v>
      </c>
      <c r="H122" s="34">
        <v>3048516.07</v>
      </c>
      <c r="I122" s="34">
        <v>2982037.21</v>
      </c>
      <c r="J122" s="34">
        <v>1867143.23</v>
      </c>
      <c r="K122" s="34">
        <v>67500</v>
      </c>
      <c r="L122" s="34">
        <v>29995.78</v>
      </c>
      <c r="M122" s="34">
        <v>0</v>
      </c>
      <c r="N122" s="34">
        <v>1017398.2</v>
      </c>
      <c r="O122" s="34">
        <v>66478.86</v>
      </c>
      <c r="P122" s="34">
        <v>66478.86</v>
      </c>
    </row>
    <row r="123" spans="1:16" ht="12.75">
      <c r="A123" s="35">
        <v>6</v>
      </c>
      <c r="B123" s="35">
        <v>10</v>
      </c>
      <c r="C123" s="35">
        <v>5</v>
      </c>
      <c r="D123" s="36">
        <v>2</v>
      </c>
      <c r="E123" s="37"/>
      <c r="F123" s="32" t="s">
        <v>86</v>
      </c>
      <c r="G123" s="58" t="s">
        <v>191</v>
      </c>
      <c r="H123" s="34">
        <v>7559184.53</v>
      </c>
      <c r="I123" s="34">
        <v>7032712.39</v>
      </c>
      <c r="J123" s="34">
        <v>3726192.11</v>
      </c>
      <c r="K123" s="34">
        <v>439092</v>
      </c>
      <c r="L123" s="34">
        <v>93334.49</v>
      </c>
      <c r="M123" s="34">
        <v>0</v>
      </c>
      <c r="N123" s="34">
        <v>2774093.79</v>
      </c>
      <c r="O123" s="34">
        <v>526472.14</v>
      </c>
      <c r="P123" s="34">
        <v>526472.14</v>
      </c>
    </row>
    <row r="124" spans="1:16" ht="12.75">
      <c r="A124" s="35">
        <v>6</v>
      </c>
      <c r="B124" s="35">
        <v>14</v>
      </c>
      <c r="C124" s="35">
        <v>9</v>
      </c>
      <c r="D124" s="36">
        <v>2</v>
      </c>
      <c r="E124" s="37"/>
      <c r="F124" s="32" t="s">
        <v>86</v>
      </c>
      <c r="G124" s="58" t="s">
        <v>95</v>
      </c>
      <c r="H124" s="34">
        <v>6807592.96</v>
      </c>
      <c r="I124" s="34">
        <v>6770818.31</v>
      </c>
      <c r="J124" s="34">
        <v>3833961.8</v>
      </c>
      <c r="K124" s="34">
        <v>457022.97</v>
      </c>
      <c r="L124" s="34">
        <v>0</v>
      </c>
      <c r="M124" s="34">
        <v>0</v>
      </c>
      <c r="N124" s="34">
        <v>2479833.54</v>
      </c>
      <c r="O124" s="34">
        <v>36774.65</v>
      </c>
      <c r="P124" s="34">
        <v>36774.65</v>
      </c>
    </row>
    <row r="125" spans="1:16" ht="12.75">
      <c r="A125" s="35">
        <v>6</v>
      </c>
      <c r="B125" s="35">
        <v>18</v>
      </c>
      <c r="C125" s="35">
        <v>7</v>
      </c>
      <c r="D125" s="36">
        <v>2</v>
      </c>
      <c r="E125" s="37"/>
      <c r="F125" s="32" t="s">
        <v>86</v>
      </c>
      <c r="G125" s="58" t="s">
        <v>192</v>
      </c>
      <c r="H125" s="34">
        <v>3514644.47</v>
      </c>
      <c r="I125" s="34">
        <v>3514644.47</v>
      </c>
      <c r="J125" s="34">
        <v>2238121.8</v>
      </c>
      <c r="K125" s="34">
        <v>50800</v>
      </c>
      <c r="L125" s="34">
        <v>29494</v>
      </c>
      <c r="M125" s="34">
        <v>0</v>
      </c>
      <c r="N125" s="34">
        <v>1196228.67</v>
      </c>
      <c r="O125" s="34">
        <v>0</v>
      </c>
      <c r="P125" s="34">
        <v>0</v>
      </c>
    </row>
    <row r="126" spans="1:16" ht="12.75">
      <c r="A126" s="35">
        <v>6</v>
      </c>
      <c r="B126" s="35">
        <v>20</v>
      </c>
      <c r="C126" s="35">
        <v>8</v>
      </c>
      <c r="D126" s="36">
        <v>2</v>
      </c>
      <c r="E126" s="37"/>
      <c r="F126" s="32" t="s">
        <v>86</v>
      </c>
      <c r="G126" s="58" t="s">
        <v>193</v>
      </c>
      <c r="H126" s="34">
        <v>3460354.53</v>
      </c>
      <c r="I126" s="34">
        <v>3440884.53</v>
      </c>
      <c r="J126" s="34">
        <v>2212429.38</v>
      </c>
      <c r="K126" s="34">
        <v>53621.03</v>
      </c>
      <c r="L126" s="34">
        <v>3298.2</v>
      </c>
      <c r="M126" s="34">
        <v>0</v>
      </c>
      <c r="N126" s="34">
        <v>1171535.92</v>
      </c>
      <c r="O126" s="34">
        <v>19470</v>
      </c>
      <c r="P126" s="34">
        <v>19470</v>
      </c>
    </row>
    <row r="127" spans="1:16" ht="12.75">
      <c r="A127" s="35">
        <v>6</v>
      </c>
      <c r="B127" s="35">
        <v>15</v>
      </c>
      <c r="C127" s="35">
        <v>6</v>
      </c>
      <c r="D127" s="36">
        <v>2</v>
      </c>
      <c r="E127" s="37"/>
      <c r="F127" s="32" t="s">
        <v>86</v>
      </c>
      <c r="G127" s="58" t="s">
        <v>96</v>
      </c>
      <c r="H127" s="34">
        <v>5754692.19</v>
      </c>
      <c r="I127" s="34">
        <v>5317171.37</v>
      </c>
      <c r="J127" s="34">
        <v>3017400.18</v>
      </c>
      <c r="K127" s="34">
        <v>119318.25</v>
      </c>
      <c r="L127" s="34">
        <v>6332.87</v>
      </c>
      <c r="M127" s="34">
        <v>0</v>
      </c>
      <c r="N127" s="34">
        <v>2174120.07</v>
      </c>
      <c r="O127" s="34">
        <v>437520.82</v>
      </c>
      <c r="P127" s="34">
        <v>437520.82</v>
      </c>
    </row>
    <row r="128" spans="1:16" ht="12.75">
      <c r="A128" s="35">
        <v>6</v>
      </c>
      <c r="B128" s="35">
        <v>3</v>
      </c>
      <c r="C128" s="35">
        <v>8</v>
      </c>
      <c r="D128" s="36">
        <v>2</v>
      </c>
      <c r="E128" s="37"/>
      <c r="F128" s="32" t="s">
        <v>86</v>
      </c>
      <c r="G128" s="58" t="s">
        <v>97</v>
      </c>
      <c r="H128" s="34">
        <v>2893305.13</v>
      </c>
      <c r="I128" s="34">
        <v>2890048.75</v>
      </c>
      <c r="J128" s="34">
        <v>1436167.15</v>
      </c>
      <c r="K128" s="34">
        <v>252443.48</v>
      </c>
      <c r="L128" s="34">
        <v>29078.62</v>
      </c>
      <c r="M128" s="34">
        <v>0</v>
      </c>
      <c r="N128" s="34">
        <v>1172359.5</v>
      </c>
      <c r="O128" s="34">
        <v>3256.38</v>
      </c>
      <c r="P128" s="34">
        <v>3256.38</v>
      </c>
    </row>
    <row r="129" spans="1:16" ht="12.75">
      <c r="A129" s="35">
        <v>6</v>
      </c>
      <c r="B129" s="35">
        <v>3</v>
      </c>
      <c r="C129" s="35">
        <v>15</v>
      </c>
      <c r="D129" s="36">
        <v>2</v>
      </c>
      <c r="E129" s="37"/>
      <c r="F129" s="32" t="s">
        <v>86</v>
      </c>
      <c r="G129" s="58" t="s">
        <v>194</v>
      </c>
      <c r="H129" s="34">
        <v>4015060.87</v>
      </c>
      <c r="I129" s="34">
        <v>3996595.49</v>
      </c>
      <c r="J129" s="34">
        <v>1999444.99</v>
      </c>
      <c r="K129" s="34">
        <v>202403.34</v>
      </c>
      <c r="L129" s="34">
        <v>60201.89</v>
      </c>
      <c r="M129" s="34">
        <v>0</v>
      </c>
      <c r="N129" s="34">
        <v>1734545.27</v>
      </c>
      <c r="O129" s="34">
        <v>18465.38</v>
      </c>
      <c r="P129" s="34">
        <v>18465.38</v>
      </c>
    </row>
    <row r="130" spans="1:16" ht="12.75">
      <c r="A130" s="35">
        <v>6</v>
      </c>
      <c r="B130" s="35">
        <v>1</v>
      </c>
      <c r="C130" s="35">
        <v>12</v>
      </c>
      <c r="D130" s="36">
        <v>2</v>
      </c>
      <c r="E130" s="37"/>
      <c r="F130" s="32" t="s">
        <v>86</v>
      </c>
      <c r="G130" s="58" t="s">
        <v>195</v>
      </c>
      <c r="H130" s="34">
        <v>2211470.26</v>
      </c>
      <c r="I130" s="34">
        <v>2197937.4</v>
      </c>
      <c r="J130" s="34">
        <v>1330832.38</v>
      </c>
      <c r="K130" s="34">
        <v>88064.25</v>
      </c>
      <c r="L130" s="34">
        <v>7156.14</v>
      </c>
      <c r="M130" s="34">
        <v>0</v>
      </c>
      <c r="N130" s="34">
        <v>771884.63</v>
      </c>
      <c r="O130" s="34">
        <v>13532.86</v>
      </c>
      <c r="P130" s="34">
        <v>13532.86</v>
      </c>
    </row>
    <row r="131" spans="1:16" ht="12.75">
      <c r="A131" s="35">
        <v>6</v>
      </c>
      <c r="B131" s="35">
        <v>1</v>
      </c>
      <c r="C131" s="35">
        <v>13</v>
      </c>
      <c r="D131" s="36">
        <v>2</v>
      </c>
      <c r="E131" s="37"/>
      <c r="F131" s="32" t="s">
        <v>86</v>
      </c>
      <c r="G131" s="58" t="s">
        <v>196</v>
      </c>
      <c r="H131" s="34">
        <v>1627104.92</v>
      </c>
      <c r="I131" s="34">
        <v>1627104.92</v>
      </c>
      <c r="J131" s="34">
        <v>942579.2</v>
      </c>
      <c r="K131" s="34">
        <v>72600</v>
      </c>
      <c r="L131" s="34">
        <v>30389.46</v>
      </c>
      <c r="M131" s="34">
        <v>0</v>
      </c>
      <c r="N131" s="34">
        <v>581536.26</v>
      </c>
      <c r="O131" s="34">
        <v>0</v>
      </c>
      <c r="P131" s="34">
        <v>0</v>
      </c>
    </row>
    <row r="132" spans="1:16" ht="12.75">
      <c r="A132" s="35">
        <v>6</v>
      </c>
      <c r="B132" s="35">
        <v>3</v>
      </c>
      <c r="C132" s="35">
        <v>9</v>
      </c>
      <c r="D132" s="36">
        <v>2</v>
      </c>
      <c r="E132" s="37"/>
      <c r="F132" s="32" t="s">
        <v>86</v>
      </c>
      <c r="G132" s="58" t="s">
        <v>197</v>
      </c>
      <c r="H132" s="34">
        <v>3023883.87</v>
      </c>
      <c r="I132" s="34">
        <v>3011345.07</v>
      </c>
      <c r="J132" s="34">
        <v>1534632.2</v>
      </c>
      <c r="K132" s="34">
        <v>103000</v>
      </c>
      <c r="L132" s="34">
        <v>12218.64</v>
      </c>
      <c r="M132" s="34">
        <v>0</v>
      </c>
      <c r="N132" s="34">
        <v>1361494.23</v>
      </c>
      <c r="O132" s="34">
        <v>12538.8</v>
      </c>
      <c r="P132" s="34">
        <v>12538.8</v>
      </c>
    </row>
    <row r="133" spans="1:16" ht="12.75">
      <c r="A133" s="35">
        <v>6</v>
      </c>
      <c r="B133" s="35">
        <v>6</v>
      </c>
      <c r="C133" s="35">
        <v>9</v>
      </c>
      <c r="D133" s="36">
        <v>2</v>
      </c>
      <c r="E133" s="37"/>
      <c r="F133" s="32" t="s">
        <v>86</v>
      </c>
      <c r="G133" s="58" t="s">
        <v>198</v>
      </c>
      <c r="H133" s="34">
        <v>2296201.05</v>
      </c>
      <c r="I133" s="34">
        <v>2295740.17</v>
      </c>
      <c r="J133" s="34">
        <v>1305901.93</v>
      </c>
      <c r="K133" s="34">
        <v>48700</v>
      </c>
      <c r="L133" s="34">
        <v>437.4</v>
      </c>
      <c r="M133" s="34">
        <v>0</v>
      </c>
      <c r="N133" s="34">
        <v>940700.84</v>
      </c>
      <c r="O133" s="34">
        <v>460.88</v>
      </c>
      <c r="P133" s="34">
        <v>460.88</v>
      </c>
    </row>
    <row r="134" spans="1:16" ht="12.75">
      <c r="A134" s="35">
        <v>6</v>
      </c>
      <c r="B134" s="35">
        <v>17</v>
      </c>
      <c r="C134" s="35">
        <v>4</v>
      </c>
      <c r="D134" s="36">
        <v>2</v>
      </c>
      <c r="E134" s="37"/>
      <c r="F134" s="32" t="s">
        <v>86</v>
      </c>
      <c r="G134" s="58" t="s">
        <v>199</v>
      </c>
      <c r="H134" s="34">
        <v>2219480.65</v>
      </c>
      <c r="I134" s="34">
        <v>2219480.65</v>
      </c>
      <c r="J134" s="34">
        <v>1282458.84</v>
      </c>
      <c r="K134" s="34">
        <v>79666.66</v>
      </c>
      <c r="L134" s="34">
        <v>48359.04</v>
      </c>
      <c r="M134" s="34">
        <v>0</v>
      </c>
      <c r="N134" s="34">
        <v>808996.11</v>
      </c>
      <c r="O134" s="34">
        <v>0</v>
      </c>
      <c r="P134" s="34">
        <v>0</v>
      </c>
    </row>
    <row r="135" spans="1:16" ht="12.75">
      <c r="A135" s="35">
        <v>6</v>
      </c>
      <c r="B135" s="35">
        <v>3</v>
      </c>
      <c r="C135" s="35">
        <v>10</v>
      </c>
      <c r="D135" s="36">
        <v>2</v>
      </c>
      <c r="E135" s="37"/>
      <c r="F135" s="32" t="s">
        <v>86</v>
      </c>
      <c r="G135" s="58" t="s">
        <v>200</v>
      </c>
      <c r="H135" s="34">
        <v>4568856.67</v>
      </c>
      <c r="I135" s="34">
        <v>4440239.67</v>
      </c>
      <c r="J135" s="34">
        <v>2523990.53</v>
      </c>
      <c r="K135" s="34">
        <v>102250</v>
      </c>
      <c r="L135" s="34">
        <v>71073.77</v>
      </c>
      <c r="M135" s="34">
        <v>0</v>
      </c>
      <c r="N135" s="34">
        <v>1742925.37</v>
      </c>
      <c r="O135" s="34">
        <v>128617</v>
      </c>
      <c r="P135" s="34">
        <v>128617</v>
      </c>
    </row>
    <row r="136" spans="1:16" ht="12.75">
      <c r="A136" s="35">
        <v>6</v>
      </c>
      <c r="B136" s="35">
        <v>8</v>
      </c>
      <c r="C136" s="35">
        <v>12</v>
      </c>
      <c r="D136" s="36">
        <v>2</v>
      </c>
      <c r="E136" s="37"/>
      <c r="F136" s="32" t="s">
        <v>86</v>
      </c>
      <c r="G136" s="58" t="s">
        <v>201</v>
      </c>
      <c r="H136" s="34">
        <v>3060079.1</v>
      </c>
      <c r="I136" s="34">
        <v>3015794.18</v>
      </c>
      <c r="J136" s="34">
        <v>1745458.72</v>
      </c>
      <c r="K136" s="34">
        <v>178203.1</v>
      </c>
      <c r="L136" s="34">
        <v>1439.69</v>
      </c>
      <c r="M136" s="34">
        <v>0</v>
      </c>
      <c r="N136" s="34">
        <v>1090692.67</v>
      </c>
      <c r="O136" s="34">
        <v>44284.92</v>
      </c>
      <c r="P136" s="34">
        <v>44284.92</v>
      </c>
    </row>
    <row r="137" spans="1:16" ht="12.75">
      <c r="A137" s="35">
        <v>6</v>
      </c>
      <c r="B137" s="35">
        <v>11</v>
      </c>
      <c r="C137" s="35">
        <v>6</v>
      </c>
      <c r="D137" s="36">
        <v>2</v>
      </c>
      <c r="E137" s="37"/>
      <c r="F137" s="32" t="s">
        <v>86</v>
      </c>
      <c r="G137" s="58" t="s">
        <v>202</v>
      </c>
      <c r="H137" s="34">
        <v>2646901.22</v>
      </c>
      <c r="I137" s="34">
        <v>2527533.36</v>
      </c>
      <c r="J137" s="34">
        <v>1394593.36</v>
      </c>
      <c r="K137" s="34">
        <v>36019.5</v>
      </c>
      <c r="L137" s="34">
        <v>22011.22</v>
      </c>
      <c r="M137" s="34">
        <v>0</v>
      </c>
      <c r="N137" s="34">
        <v>1074909.28</v>
      </c>
      <c r="O137" s="34">
        <v>119367.86</v>
      </c>
      <c r="P137" s="34">
        <v>119367.86</v>
      </c>
    </row>
    <row r="138" spans="1:16" ht="12.75">
      <c r="A138" s="35">
        <v>6</v>
      </c>
      <c r="B138" s="35">
        <v>3</v>
      </c>
      <c r="C138" s="35">
        <v>11</v>
      </c>
      <c r="D138" s="36">
        <v>2</v>
      </c>
      <c r="E138" s="37"/>
      <c r="F138" s="32" t="s">
        <v>86</v>
      </c>
      <c r="G138" s="58" t="s">
        <v>203</v>
      </c>
      <c r="H138" s="34">
        <v>4786053.39</v>
      </c>
      <c r="I138" s="34">
        <v>4682280</v>
      </c>
      <c r="J138" s="34">
        <v>2636420.29</v>
      </c>
      <c r="K138" s="34">
        <v>151372</v>
      </c>
      <c r="L138" s="34">
        <v>42844.85</v>
      </c>
      <c r="M138" s="34">
        <v>0</v>
      </c>
      <c r="N138" s="34">
        <v>1851642.86</v>
      </c>
      <c r="O138" s="34">
        <v>103773.39</v>
      </c>
      <c r="P138" s="34">
        <v>103773.39</v>
      </c>
    </row>
    <row r="139" spans="1:16" ht="12.75">
      <c r="A139" s="35">
        <v>6</v>
      </c>
      <c r="B139" s="35">
        <v>13</v>
      </c>
      <c r="C139" s="35">
        <v>6</v>
      </c>
      <c r="D139" s="36">
        <v>2</v>
      </c>
      <c r="E139" s="37"/>
      <c r="F139" s="32" t="s">
        <v>86</v>
      </c>
      <c r="G139" s="58" t="s">
        <v>204</v>
      </c>
      <c r="H139" s="34">
        <v>2851955.53</v>
      </c>
      <c r="I139" s="34">
        <v>2834595.68</v>
      </c>
      <c r="J139" s="34">
        <v>1586064.22</v>
      </c>
      <c r="K139" s="34">
        <v>195597.22</v>
      </c>
      <c r="L139" s="34">
        <v>167.05</v>
      </c>
      <c r="M139" s="34">
        <v>0</v>
      </c>
      <c r="N139" s="34">
        <v>1052767.19</v>
      </c>
      <c r="O139" s="34">
        <v>17359.85</v>
      </c>
      <c r="P139" s="34">
        <v>17359.85</v>
      </c>
    </row>
    <row r="140" spans="1:16" ht="12.75">
      <c r="A140" s="35">
        <v>6</v>
      </c>
      <c r="B140" s="35">
        <v>6</v>
      </c>
      <c r="C140" s="35">
        <v>10</v>
      </c>
      <c r="D140" s="36">
        <v>2</v>
      </c>
      <c r="E140" s="37"/>
      <c r="F140" s="32" t="s">
        <v>86</v>
      </c>
      <c r="G140" s="58" t="s">
        <v>205</v>
      </c>
      <c r="H140" s="34">
        <v>2387137.15</v>
      </c>
      <c r="I140" s="34">
        <v>2307471.33</v>
      </c>
      <c r="J140" s="34">
        <v>1359825.91</v>
      </c>
      <c r="K140" s="34">
        <v>93600</v>
      </c>
      <c r="L140" s="34">
        <v>6903.37</v>
      </c>
      <c r="M140" s="34">
        <v>0</v>
      </c>
      <c r="N140" s="34">
        <v>847142.05</v>
      </c>
      <c r="O140" s="34">
        <v>79665.82</v>
      </c>
      <c r="P140" s="34">
        <v>79665.82</v>
      </c>
    </row>
    <row r="141" spans="1:16" ht="12.75">
      <c r="A141" s="35">
        <v>6</v>
      </c>
      <c r="B141" s="35">
        <v>20</v>
      </c>
      <c r="C141" s="35">
        <v>9</v>
      </c>
      <c r="D141" s="36">
        <v>2</v>
      </c>
      <c r="E141" s="37"/>
      <c r="F141" s="32" t="s">
        <v>86</v>
      </c>
      <c r="G141" s="58" t="s">
        <v>206</v>
      </c>
      <c r="H141" s="34">
        <v>4727329.94</v>
      </c>
      <c r="I141" s="34">
        <v>4434107.92</v>
      </c>
      <c r="J141" s="34">
        <v>2172063.34</v>
      </c>
      <c r="K141" s="34">
        <v>784240.53</v>
      </c>
      <c r="L141" s="34">
        <v>39048.64</v>
      </c>
      <c r="M141" s="34">
        <v>0</v>
      </c>
      <c r="N141" s="34">
        <v>1438755.41</v>
      </c>
      <c r="O141" s="34">
        <v>293222.02</v>
      </c>
      <c r="P141" s="34">
        <v>293222.02</v>
      </c>
    </row>
    <row r="142" spans="1:16" ht="12.75">
      <c r="A142" s="35">
        <v>6</v>
      </c>
      <c r="B142" s="35">
        <v>20</v>
      </c>
      <c r="C142" s="35">
        <v>10</v>
      </c>
      <c r="D142" s="36">
        <v>2</v>
      </c>
      <c r="E142" s="37"/>
      <c r="F142" s="32" t="s">
        <v>86</v>
      </c>
      <c r="G142" s="58" t="s">
        <v>207</v>
      </c>
      <c r="H142" s="34">
        <v>3954235.37</v>
      </c>
      <c r="I142" s="34">
        <v>3219645.1</v>
      </c>
      <c r="J142" s="34">
        <v>1663914.72</v>
      </c>
      <c r="K142" s="34">
        <v>374146.93</v>
      </c>
      <c r="L142" s="34">
        <v>33813</v>
      </c>
      <c r="M142" s="34">
        <v>0</v>
      </c>
      <c r="N142" s="34">
        <v>1147770.45</v>
      </c>
      <c r="O142" s="34">
        <v>734590.27</v>
      </c>
      <c r="P142" s="34">
        <v>734590.27</v>
      </c>
    </row>
    <row r="143" spans="1:16" ht="12.75">
      <c r="A143" s="35">
        <v>6</v>
      </c>
      <c r="B143" s="35">
        <v>1</v>
      </c>
      <c r="C143" s="35">
        <v>14</v>
      </c>
      <c r="D143" s="36">
        <v>2</v>
      </c>
      <c r="E143" s="37"/>
      <c r="F143" s="32" t="s">
        <v>86</v>
      </c>
      <c r="G143" s="58" t="s">
        <v>208</v>
      </c>
      <c r="H143" s="34">
        <v>1876809.85</v>
      </c>
      <c r="I143" s="34">
        <v>1876809.85</v>
      </c>
      <c r="J143" s="34">
        <v>975694</v>
      </c>
      <c r="K143" s="34">
        <v>60750</v>
      </c>
      <c r="L143" s="34">
        <v>9810.4</v>
      </c>
      <c r="M143" s="34">
        <v>0</v>
      </c>
      <c r="N143" s="34">
        <v>830555.45</v>
      </c>
      <c r="O143" s="34">
        <v>0</v>
      </c>
      <c r="P143" s="34">
        <v>0</v>
      </c>
    </row>
    <row r="144" spans="1:16" ht="12.75">
      <c r="A144" s="35">
        <v>6</v>
      </c>
      <c r="B144" s="35">
        <v>13</v>
      </c>
      <c r="C144" s="35">
        <v>7</v>
      </c>
      <c r="D144" s="36">
        <v>2</v>
      </c>
      <c r="E144" s="37"/>
      <c r="F144" s="32" t="s">
        <v>86</v>
      </c>
      <c r="G144" s="58" t="s">
        <v>209</v>
      </c>
      <c r="H144" s="34">
        <v>1887874.63</v>
      </c>
      <c r="I144" s="34">
        <v>1887254.81</v>
      </c>
      <c r="J144" s="34">
        <v>1083244.8</v>
      </c>
      <c r="K144" s="34">
        <v>61856.29</v>
      </c>
      <c r="L144" s="34">
        <v>19393.61</v>
      </c>
      <c r="M144" s="34">
        <v>0</v>
      </c>
      <c r="N144" s="34">
        <v>722760.11</v>
      </c>
      <c r="O144" s="34">
        <v>619.82</v>
      </c>
      <c r="P144" s="34">
        <v>619.82</v>
      </c>
    </row>
    <row r="145" spans="1:16" ht="12.75">
      <c r="A145" s="35">
        <v>6</v>
      </c>
      <c r="B145" s="35">
        <v>1</v>
      </c>
      <c r="C145" s="35">
        <v>15</v>
      </c>
      <c r="D145" s="36">
        <v>2</v>
      </c>
      <c r="E145" s="37"/>
      <c r="F145" s="32" t="s">
        <v>86</v>
      </c>
      <c r="G145" s="58" t="s">
        <v>210</v>
      </c>
      <c r="H145" s="34">
        <v>1646814.97</v>
      </c>
      <c r="I145" s="34">
        <v>1646806.97</v>
      </c>
      <c r="J145" s="34">
        <v>905128.63</v>
      </c>
      <c r="K145" s="34">
        <v>134016.84</v>
      </c>
      <c r="L145" s="34">
        <v>16360.68</v>
      </c>
      <c r="M145" s="34">
        <v>0</v>
      </c>
      <c r="N145" s="34">
        <v>591300.82</v>
      </c>
      <c r="O145" s="34">
        <v>8</v>
      </c>
      <c r="P145" s="34">
        <v>8</v>
      </c>
    </row>
    <row r="146" spans="1:16" ht="12.75">
      <c r="A146" s="35">
        <v>6</v>
      </c>
      <c r="B146" s="35">
        <v>10</v>
      </c>
      <c r="C146" s="35">
        <v>6</v>
      </c>
      <c r="D146" s="36">
        <v>2</v>
      </c>
      <c r="E146" s="37"/>
      <c r="F146" s="32" t="s">
        <v>86</v>
      </c>
      <c r="G146" s="58" t="s">
        <v>211</v>
      </c>
      <c r="H146" s="34">
        <v>3970455.37</v>
      </c>
      <c r="I146" s="34">
        <v>3781135.86</v>
      </c>
      <c r="J146" s="34">
        <v>1743940.08</v>
      </c>
      <c r="K146" s="34">
        <v>589498.37</v>
      </c>
      <c r="L146" s="34">
        <v>16153.25</v>
      </c>
      <c r="M146" s="34">
        <v>0</v>
      </c>
      <c r="N146" s="34">
        <v>1431544.16</v>
      </c>
      <c r="O146" s="34">
        <v>189319.51</v>
      </c>
      <c r="P146" s="34">
        <v>189319.51</v>
      </c>
    </row>
    <row r="147" spans="1:16" ht="12.75">
      <c r="A147" s="35">
        <v>6</v>
      </c>
      <c r="B147" s="35">
        <v>11</v>
      </c>
      <c r="C147" s="35">
        <v>7</v>
      </c>
      <c r="D147" s="36">
        <v>2</v>
      </c>
      <c r="E147" s="37"/>
      <c r="F147" s="32" t="s">
        <v>86</v>
      </c>
      <c r="G147" s="58" t="s">
        <v>212</v>
      </c>
      <c r="H147" s="34">
        <v>7165613.82</v>
      </c>
      <c r="I147" s="34">
        <v>7145572.36</v>
      </c>
      <c r="J147" s="34">
        <v>4376297.72</v>
      </c>
      <c r="K147" s="34">
        <v>188380.71</v>
      </c>
      <c r="L147" s="34">
        <v>44265.85</v>
      </c>
      <c r="M147" s="34">
        <v>0</v>
      </c>
      <c r="N147" s="34">
        <v>2536628.08</v>
      </c>
      <c r="O147" s="34">
        <v>20041.46</v>
      </c>
      <c r="P147" s="34">
        <v>20041.46</v>
      </c>
    </row>
    <row r="148" spans="1:16" ht="12.75">
      <c r="A148" s="35">
        <v>6</v>
      </c>
      <c r="B148" s="35">
        <v>19</v>
      </c>
      <c r="C148" s="35">
        <v>4</v>
      </c>
      <c r="D148" s="36">
        <v>2</v>
      </c>
      <c r="E148" s="37"/>
      <c r="F148" s="32" t="s">
        <v>86</v>
      </c>
      <c r="G148" s="58" t="s">
        <v>213</v>
      </c>
      <c r="H148" s="34">
        <v>1540930.27</v>
      </c>
      <c r="I148" s="34">
        <v>1540930.27</v>
      </c>
      <c r="J148" s="34">
        <v>846970.15</v>
      </c>
      <c r="K148" s="34">
        <v>24704.59</v>
      </c>
      <c r="L148" s="34">
        <v>8939.34</v>
      </c>
      <c r="M148" s="34">
        <v>0</v>
      </c>
      <c r="N148" s="34">
        <v>660316.19</v>
      </c>
      <c r="O148" s="34">
        <v>0</v>
      </c>
      <c r="P148" s="34">
        <v>0</v>
      </c>
    </row>
    <row r="149" spans="1:16" ht="12.75">
      <c r="A149" s="35">
        <v>6</v>
      </c>
      <c r="B149" s="35">
        <v>20</v>
      </c>
      <c r="C149" s="35">
        <v>11</v>
      </c>
      <c r="D149" s="36">
        <v>2</v>
      </c>
      <c r="E149" s="37"/>
      <c r="F149" s="32" t="s">
        <v>86</v>
      </c>
      <c r="G149" s="58" t="s">
        <v>214</v>
      </c>
      <c r="H149" s="34">
        <v>3278717.25</v>
      </c>
      <c r="I149" s="34">
        <v>3267086.25</v>
      </c>
      <c r="J149" s="34">
        <v>2031659.57</v>
      </c>
      <c r="K149" s="34">
        <v>115967.48</v>
      </c>
      <c r="L149" s="34">
        <v>43077.98</v>
      </c>
      <c r="M149" s="34">
        <v>0</v>
      </c>
      <c r="N149" s="34">
        <v>1076381.22</v>
      </c>
      <c r="O149" s="34">
        <v>11631</v>
      </c>
      <c r="P149" s="34">
        <v>11631</v>
      </c>
    </row>
    <row r="150" spans="1:16" ht="12.75">
      <c r="A150" s="35">
        <v>6</v>
      </c>
      <c r="B150" s="35">
        <v>16</v>
      </c>
      <c r="C150" s="35">
        <v>5</v>
      </c>
      <c r="D150" s="36">
        <v>2</v>
      </c>
      <c r="E150" s="37"/>
      <c r="F150" s="32" t="s">
        <v>86</v>
      </c>
      <c r="G150" s="58" t="s">
        <v>215</v>
      </c>
      <c r="H150" s="34">
        <v>4851370.68</v>
      </c>
      <c r="I150" s="34">
        <v>3637241.93</v>
      </c>
      <c r="J150" s="34">
        <v>1999498.95</v>
      </c>
      <c r="K150" s="34">
        <v>138263.54</v>
      </c>
      <c r="L150" s="34">
        <v>57026.98</v>
      </c>
      <c r="M150" s="34">
        <v>0</v>
      </c>
      <c r="N150" s="34">
        <v>1442452.46</v>
      </c>
      <c r="O150" s="34">
        <v>1214128.75</v>
      </c>
      <c r="P150" s="34">
        <v>1214128.75</v>
      </c>
    </row>
    <row r="151" spans="1:16" ht="12.75">
      <c r="A151" s="35">
        <v>6</v>
      </c>
      <c r="B151" s="35">
        <v>11</v>
      </c>
      <c r="C151" s="35">
        <v>8</v>
      </c>
      <c r="D151" s="36">
        <v>2</v>
      </c>
      <c r="E151" s="37"/>
      <c r="F151" s="32" t="s">
        <v>86</v>
      </c>
      <c r="G151" s="58" t="s">
        <v>98</v>
      </c>
      <c r="H151" s="34">
        <v>5264123.94</v>
      </c>
      <c r="I151" s="34">
        <v>5101832.2</v>
      </c>
      <c r="J151" s="34">
        <v>3048656.34</v>
      </c>
      <c r="K151" s="34">
        <v>156106.67</v>
      </c>
      <c r="L151" s="34">
        <v>59173.78</v>
      </c>
      <c r="M151" s="34">
        <v>0</v>
      </c>
      <c r="N151" s="34">
        <v>1837895.41</v>
      </c>
      <c r="O151" s="34">
        <v>162291.74</v>
      </c>
      <c r="P151" s="34">
        <v>162291.74</v>
      </c>
    </row>
    <row r="152" spans="1:16" ht="12.75">
      <c r="A152" s="35">
        <v>6</v>
      </c>
      <c r="B152" s="35">
        <v>9</v>
      </c>
      <c r="C152" s="35">
        <v>12</v>
      </c>
      <c r="D152" s="36">
        <v>2</v>
      </c>
      <c r="E152" s="37"/>
      <c r="F152" s="32" t="s">
        <v>86</v>
      </c>
      <c r="G152" s="58" t="s">
        <v>216</v>
      </c>
      <c r="H152" s="34">
        <v>3837157.77</v>
      </c>
      <c r="I152" s="34">
        <v>3689098.77</v>
      </c>
      <c r="J152" s="34">
        <v>1997771.7</v>
      </c>
      <c r="K152" s="34">
        <v>203791.15</v>
      </c>
      <c r="L152" s="34">
        <v>57963.16</v>
      </c>
      <c r="M152" s="34">
        <v>0</v>
      </c>
      <c r="N152" s="34">
        <v>1429572.76</v>
      </c>
      <c r="O152" s="34">
        <v>148059</v>
      </c>
      <c r="P152" s="34">
        <v>148059</v>
      </c>
    </row>
    <row r="153" spans="1:16" ht="12.75">
      <c r="A153" s="35">
        <v>6</v>
      </c>
      <c r="B153" s="35">
        <v>20</v>
      </c>
      <c r="C153" s="35">
        <v>12</v>
      </c>
      <c r="D153" s="36">
        <v>2</v>
      </c>
      <c r="E153" s="37"/>
      <c r="F153" s="32" t="s">
        <v>86</v>
      </c>
      <c r="G153" s="58" t="s">
        <v>217</v>
      </c>
      <c r="H153" s="34">
        <v>3058642.68</v>
      </c>
      <c r="I153" s="34">
        <v>3029340.69</v>
      </c>
      <c r="J153" s="34">
        <v>1716029.07</v>
      </c>
      <c r="K153" s="34">
        <v>50338.78</v>
      </c>
      <c r="L153" s="34">
        <v>3886</v>
      </c>
      <c r="M153" s="34">
        <v>0</v>
      </c>
      <c r="N153" s="34">
        <v>1259086.84</v>
      </c>
      <c r="O153" s="34">
        <v>29301.99</v>
      </c>
      <c r="P153" s="34">
        <v>29301.99</v>
      </c>
    </row>
    <row r="154" spans="1:16" ht="12.75">
      <c r="A154" s="35">
        <v>6</v>
      </c>
      <c r="B154" s="35">
        <v>18</v>
      </c>
      <c r="C154" s="35">
        <v>8</v>
      </c>
      <c r="D154" s="36">
        <v>2</v>
      </c>
      <c r="E154" s="37"/>
      <c r="F154" s="32" t="s">
        <v>86</v>
      </c>
      <c r="G154" s="58" t="s">
        <v>218</v>
      </c>
      <c r="H154" s="34">
        <v>4668599.18</v>
      </c>
      <c r="I154" s="34">
        <v>4415234.9</v>
      </c>
      <c r="J154" s="34">
        <v>2211591.25</v>
      </c>
      <c r="K154" s="34">
        <v>437987.16</v>
      </c>
      <c r="L154" s="34">
        <v>11975.24</v>
      </c>
      <c r="M154" s="34">
        <v>0</v>
      </c>
      <c r="N154" s="34">
        <v>1753681.25</v>
      </c>
      <c r="O154" s="34">
        <v>253364.28</v>
      </c>
      <c r="P154" s="34">
        <v>253364.28</v>
      </c>
    </row>
    <row r="155" spans="1:16" ht="12.75">
      <c r="A155" s="35">
        <v>6</v>
      </c>
      <c r="B155" s="35">
        <v>7</v>
      </c>
      <c r="C155" s="35">
        <v>6</v>
      </c>
      <c r="D155" s="36">
        <v>2</v>
      </c>
      <c r="E155" s="37"/>
      <c r="F155" s="32" t="s">
        <v>86</v>
      </c>
      <c r="G155" s="58" t="s">
        <v>219</v>
      </c>
      <c r="H155" s="34">
        <v>4570958.51</v>
      </c>
      <c r="I155" s="34">
        <v>4366040.62</v>
      </c>
      <c r="J155" s="34">
        <v>2289349.21</v>
      </c>
      <c r="K155" s="34">
        <v>657672.53</v>
      </c>
      <c r="L155" s="34">
        <v>31013.53</v>
      </c>
      <c r="M155" s="34">
        <v>0</v>
      </c>
      <c r="N155" s="34">
        <v>1388005.35</v>
      </c>
      <c r="O155" s="34">
        <v>204917.89</v>
      </c>
      <c r="P155" s="34">
        <v>204917.89</v>
      </c>
    </row>
    <row r="156" spans="1:16" ht="12.75">
      <c r="A156" s="35">
        <v>6</v>
      </c>
      <c r="B156" s="35">
        <v>18</v>
      </c>
      <c r="C156" s="35">
        <v>9</v>
      </c>
      <c r="D156" s="36">
        <v>2</v>
      </c>
      <c r="E156" s="37"/>
      <c r="F156" s="32" t="s">
        <v>86</v>
      </c>
      <c r="G156" s="58" t="s">
        <v>220</v>
      </c>
      <c r="H156" s="34">
        <v>2991425.79</v>
      </c>
      <c r="I156" s="34">
        <v>2853007.32</v>
      </c>
      <c r="J156" s="34">
        <v>1642544.37</v>
      </c>
      <c r="K156" s="34">
        <v>88874.37</v>
      </c>
      <c r="L156" s="34">
        <v>31854.6</v>
      </c>
      <c r="M156" s="34">
        <v>0</v>
      </c>
      <c r="N156" s="34">
        <v>1089733.98</v>
      </c>
      <c r="O156" s="34">
        <v>138418.47</v>
      </c>
      <c r="P156" s="34">
        <v>138418.47</v>
      </c>
    </row>
    <row r="157" spans="1:16" ht="12.75">
      <c r="A157" s="35">
        <v>6</v>
      </c>
      <c r="B157" s="35">
        <v>18</v>
      </c>
      <c r="C157" s="35">
        <v>10</v>
      </c>
      <c r="D157" s="36">
        <v>2</v>
      </c>
      <c r="E157" s="37"/>
      <c r="F157" s="32" t="s">
        <v>86</v>
      </c>
      <c r="G157" s="58" t="s">
        <v>221</v>
      </c>
      <c r="H157" s="34">
        <v>2432962.37</v>
      </c>
      <c r="I157" s="34">
        <v>2423462.37</v>
      </c>
      <c r="J157" s="34">
        <v>1399141.73</v>
      </c>
      <c r="K157" s="34">
        <v>102805.88</v>
      </c>
      <c r="L157" s="34">
        <v>0</v>
      </c>
      <c r="M157" s="34">
        <v>0</v>
      </c>
      <c r="N157" s="34">
        <v>921514.76</v>
      </c>
      <c r="O157" s="34">
        <v>9500</v>
      </c>
      <c r="P157" s="34">
        <v>9500</v>
      </c>
    </row>
    <row r="158" spans="1:16" ht="12.75">
      <c r="A158" s="35">
        <v>6</v>
      </c>
      <c r="B158" s="35">
        <v>1</v>
      </c>
      <c r="C158" s="35">
        <v>16</v>
      </c>
      <c r="D158" s="36">
        <v>2</v>
      </c>
      <c r="E158" s="37"/>
      <c r="F158" s="32" t="s">
        <v>86</v>
      </c>
      <c r="G158" s="58" t="s">
        <v>100</v>
      </c>
      <c r="H158" s="34">
        <v>4151751.49</v>
      </c>
      <c r="I158" s="34">
        <v>4051429.72</v>
      </c>
      <c r="J158" s="34">
        <v>2217576.93</v>
      </c>
      <c r="K158" s="34">
        <v>320459</v>
      </c>
      <c r="L158" s="34">
        <v>71183.44</v>
      </c>
      <c r="M158" s="34">
        <v>0</v>
      </c>
      <c r="N158" s="34">
        <v>1442210.35</v>
      </c>
      <c r="O158" s="34">
        <v>100321.77</v>
      </c>
      <c r="P158" s="34">
        <v>100321.77</v>
      </c>
    </row>
    <row r="159" spans="1:16" ht="12.75">
      <c r="A159" s="35">
        <v>6</v>
      </c>
      <c r="B159" s="35">
        <v>2</v>
      </c>
      <c r="C159" s="35">
        <v>13</v>
      </c>
      <c r="D159" s="36">
        <v>2</v>
      </c>
      <c r="E159" s="37"/>
      <c r="F159" s="32" t="s">
        <v>86</v>
      </c>
      <c r="G159" s="58" t="s">
        <v>222</v>
      </c>
      <c r="H159" s="34">
        <v>2689548.46</v>
      </c>
      <c r="I159" s="34">
        <v>2677745.13</v>
      </c>
      <c r="J159" s="34">
        <v>1679836.51</v>
      </c>
      <c r="K159" s="34">
        <v>60000</v>
      </c>
      <c r="L159" s="34">
        <v>33546.31</v>
      </c>
      <c r="M159" s="34">
        <v>0</v>
      </c>
      <c r="N159" s="34">
        <v>904362.31</v>
      </c>
      <c r="O159" s="34">
        <v>11803.33</v>
      </c>
      <c r="P159" s="34">
        <v>11803.33</v>
      </c>
    </row>
    <row r="160" spans="1:16" ht="12.75">
      <c r="A160" s="35">
        <v>6</v>
      </c>
      <c r="B160" s="35">
        <v>18</v>
      </c>
      <c r="C160" s="35">
        <v>11</v>
      </c>
      <c r="D160" s="36">
        <v>2</v>
      </c>
      <c r="E160" s="37"/>
      <c r="F160" s="32" t="s">
        <v>86</v>
      </c>
      <c r="G160" s="58" t="s">
        <v>101</v>
      </c>
      <c r="H160" s="34">
        <v>5966854.19</v>
      </c>
      <c r="I160" s="34">
        <v>5817681</v>
      </c>
      <c r="J160" s="34">
        <v>3021514.7</v>
      </c>
      <c r="K160" s="34">
        <v>653614.97</v>
      </c>
      <c r="L160" s="34">
        <v>0</v>
      </c>
      <c r="M160" s="34">
        <v>0</v>
      </c>
      <c r="N160" s="34">
        <v>2142551.33</v>
      </c>
      <c r="O160" s="34">
        <v>149173.19</v>
      </c>
      <c r="P160" s="34">
        <v>149173.19</v>
      </c>
    </row>
    <row r="161" spans="1:16" ht="12.75">
      <c r="A161" s="35">
        <v>6</v>
      </c>
      <c r="B161" s="35">
        <v>17</v>
      </c>
      <c r="C161" s="35">
        <v>5</v>
      </c>
      <c r="D161" s="36">
        <v>2</v>
      </c>
      <c r="E161" s="37"/>
      <c r="F161" s="32" t="s">
        <v>86</v>
      </c>
      <c r="G161" s="58" t="s">
        <v>223</v>
      </c>
      <c r="H161" s="34">
        <v>5929191.92</v>
      </c>
      <c r="I161" s="34">
        <v>5349465.74</v>
      </c>
      <c r="J161" s="34">
        <v>2771746.63</v>
      </c>
      <c r="K161" s="34">
        <v>126300</v>
      </c>
      <c r="L161" s="34">
        <v>0</v>
      </c>
      <c r="M161" s="34">
        <v>0</v>
      </c>
      <c r="N161" s="34">
        <v>2451419.11</v>
      </c>
      <c r="O161" s="34">
        <v>579726.18</v>
      </c>
      <c r="P161" s="34">
        <v>579726.18</v>
      </c>
    </row>
    <row r="162" spans="1:16" ht="12.75">
      <c r="A162" s="35">
        <v>6</v>
      </c>
      <c r="B162" s="35">
        <v>11</v>
      </c>
      <c r="C162" s="35">
        <v>9</v>
      </c>
      <c r="D162" s="36">
        <v>2</v>
      </c>
      <c r="E162" s="37"/>
      <c r="F162" s="32" t="s">
        <v>86</v>
      </c>
      <c r="G162" s="58" t="s">
        <v>224</v>
      </c>
      <c r="H162" s="34">
        <v>4873220.24</v>
      </c>
      <c r="I162" s="34">
        <v>4774338.46</v>
      </c>
      <c r="J162" s="34">
        <v>2869624.09</v>
      </c>
      <c r="K162" s="34">
        <v>93260.32</v>
      </c>
      <c r="L162" s="34">
        <v>15727.03</v>
      </c>
      <c r="M162" s="34">
        <v>0</v>
      </c>
      <c r="N162" s="34">
        <v>1795727.02</v>
      </c>
      <c r="O162" s="34">
        <v>98881.78</v>
      </c>
      <c r="P162" s="34">
        <v>98881.78</v>
      </c>
    </row>
    <row r="163" spans="1:16" ht="12.75">
      <c r="A163" s="35">
        <v>6</v>
      </c>
      <c r="B163" s="35">
        <v>4</v>
      </c>
      <c r="C163" s="35">
        <v>6</v>
      </c>
      <c r="D163" s="36">
        <v>2</v>
      </c>
      <c r="E163" s="37"/>
      <c r="F163" s="32" t="s">
        <v>86</v>
      </c>
      <c r="G163" s="58" t="s">
        <v>225</v>
      </c>
      <c r="H163" s="34">
        <v>2870405.45</v>
      </c>
      <c r="I163" s="34">
        <v>2870405.45</v>
      </c>
      <c r="J163" s="34">
        <v>1571637.12</v>
      </c>
      <c r="K163" s="34">
        <v>117431.5</v>
      </c>
      <c r="L163" s="34">
        <v>39670.32</v>
      </c>
      <c r="M163" s="34">
        <v>0</v>
      </c>
      <c r="N163" s="34">
        <v>1141666.51</v>
      </c>
      <c r="O163" s="34">
        <v>0</v>
      </c>
      <c r="P163" s="34">
        <v>0</v>
      </c>
    </row>
    <row r="164" spans="1:16" ht="12.75">
      <c r="A164" s="35">
        <v>6</v>
      </c>
      <c r="B164" s="35">
        <v>7</v>
      </c>
      <c r="C164" s="35">
        <v>7</v>
      </c>
      <c r="D164" s="36">
        <v>2</v>
      </c>
      <c r="E164" s="37"/>
      <c r="F164" s="32" t="s">
        <v>86</v>
      </c>
      <c r="G164" s="58" t="s">
        <v>226</v>
      </c>
      <c r="H164" s="34">
        <v>3980567.6</v>
      </c>
      <c r="I164" s="34">
        <v>3979486.9</v>
      </c>
      <c r="J164" s="34">
        <v>2470126.05</v>
      </c>
      <c r="K164" s="34">
        <v>127749</v>
      </c>
      <c r="L164" s="34">
        <v>19289.79</v>
      </c>
      <c r="M164" s="34">
        <v>0</v>
      </c>
      <c r="N164" s="34">
        <v>1362322.06</v>
      </c>
      <c r="O164" s="34">
        <v>1080.7</v>
      </c>
      <c r="P164" s="34">
        <v>1080.7</v>
      </c>
    </row>
    <row r="165" spans="1:16" ht="12.75">
      <c r="A165" s="35">
        <v>6</v>
      </c>
      <c r="B165" s="35">
        <v>1</v>
      </c>
      <c r="C165" s="35">
        <v>17</v>
      </c>
      <c r="D165" s="36">
        <v>2</v>
      </c>
      <c r="E165" s="37"/>
      <c r="F165" s="32" t="s">
        <v>86</v>
      </c>
      <c r="G165" s="58" t="s">
        <v>227</v>
      </c>
      <c r="H165" s="34">
        <v>2238371.5</v>
      </c>
      <c r="I165" s="34">
        <v>2238371.5</v>
      </c>
      <c r="J165" s="34">
        <v>1103972.63</v>
      </c>
      <c r="K165" s="34">
        <v>113180.02</v>
      </c>
      <c r="L165" s="34">
        <v>41592.6</v>
      </c>
      <c r="M165" s="34">
        <v>0</v>
      </c>
      <c r="N165" s="34">
        <v>979626.25</v>
      </c>
      <c r="O165" s="34">
        <v>0</v>
      </c>
      <c r="P165" s="34">
        <v>0</v>
      </c>
    </row>
    <row r="166" spans="1:16" ht="12.75">
      <c r="A166" s="35">
        <v>6</v>
      </c>
      <c r="B166" s="35">
        <v>2</v>
      </c>
      <c r="C166" s="35">
        <v>14</v>
      </c>
      <c r="D166" s="36">
        <v>2</v>
      </c>
      <c r="E166" s="37"/>
      <c r="F166" s="32" t="s">
        <v>86</v>
      </c>
      <c r="G166" s="58" t="s">
        <v>228</v>
      </c>
      <c r="H166" s="34">
        <v>4032467.53</v>
      </c>
      <c r="I166" s="34">
        <v>4031597.71</v>
      </c>
      <c r="J166" s="34">
        <v>2151525.74</v>
      </c>
      <c r="K166" s="34">
        <v>35000</v>
      </c>
      <c r="L166" s="34">
        <v>73030.01</v>
      </c>
      <c r="M166" s="34">
        <v>0</v>
      </c>
      <c r="N166" s="34">
        <v>1772041.96</v>
      </c>
      <c r="O166" s="34">
        <v>869.82</v>
      </c>
      <c r="P166" s="34">
        <v>869.82</v>
      </c>
    </row>
    <row r="167" spans="1:16" ht="12.75">
      <c r="A167" s="35">
        <v>6</v>
      </c>
      <c r="B167" s="35">
        <v>4</v>
      </c>
      <c r="C167" s="35">
        <v>7</v>
      </c>
      <c r="D167" s="36">
        <v>2</v>
      </c>
      <c r="E167" s="37"/>
      <c r="F167" s="32" t="s">
        <v>86</v>
      </c>
      <c r="G167" s="58" t="s">
        <v>229</v>
      </c>
      <c r="H167" s="34">
        <v>2483152.79</v>
      </c>
      <c r="I167" s="34">
        <v>2482532.97</v>
      </c>
      <c r="J167" s="34">
        <v>1238458.82</v>
      </c>
      <c r="K167" s="34">
        <v>127505.61</v>
      </c>
      <c r="L167" s="34">
        <v>47004.89</v>
      </c>
      <c r="M167" s="34">
        <v>0</v>
      </c>
      <c r="N167" s="34">
        <v>1069563.65</v>
      </c>
      <c r="O167" s="34">
        <v>619.82</v>
      </c>
      <c r="P167" s="34">
        <v>619.82</v>
      </c>
    </row>
    <row r="168" spans="1:16" ht="12.75">
      <c r="A168" s="35">
        <v>6</v>
      </c>
      <c r="B168" s="35">
        <v>15</v>
      </c>
      <c r="C168" s="35">
        <v>7</v>
      </c>
      <c r="D168" s="36">
        <v>2</v>
      </c>
      <c r="E168" s="37"/>
      <c r="F168" s="32" t="s">
        <v>86</v>
      </c>
      <c r="G168" s="58" t="s">
        <v>230</v>
      </c>
      <c r="H168" s="34">
        <v>3697273.77</v>
      </c>
      <c r="I168" s="34">
        <v>3607542.57</v>
      </c>
      <c r="J168" s="34">
        <v>2316070.83</v>
      </c>
      <c r="K168" s="34">
        <v>32220.37</v>
      </c>
      <c r="L168" s="34">
        <v>1444.11</v>
      </c>
      <c r="M168" s="34">
        <v>0</v>
      </c>
      <c r="N168" s="34">
        <v>1257807.26</v>
      </c>
      <c r="O168" s="34">
        <v>89731.2</v>
      </c>
      <c r="P168" s="34">
        <v>89731.2</v>
      </c>
    </row>
    <row r="169" spans="1:16" ht="12.75">
      <c r="A169" s="35">
        <v>6</v>
      </c>
      <c r="B169" s="35">
        <v>18</v>
      </c>
      <c r="C169" s="35">
        <v>13</v>
      </c>
      <c r="D169" s="36">
        <v>2</v>
      </c>
      <c r="E169" s="37"/>
      <c r="F169" s="32" t="s">
        <v>86</v>
      </c>
      <c r="G169" s="58" t="s">
        <v>231</v>
      </c>
      <c r="H169" s="34">
        <v>2982433.32</v>
      </c>
      <c r="I169" s="34">
        <v>2981465.96</v>
      </c>
      <c r="J169" s="34">
        <v>1643864.27</v>
      </c>
      <c r="K169" s="34">
        <v>22950</v>
      </c>
      <c r="L169" s="34">
        <v>45029.92</v>
      </c>
      <c r="M169" s="34">
        <v>0</v>
      </c>
      <c r="N169" s="34">
        <v>1269621.77</v>
      </c>
      <c r="O169" s="34">
        <v>967.36</v>
      </c>
      <c r="P169" s="34">
        <v>967.36</v>
      </c>
    </row>
    <row r="170" spans="1:16" ht="12.75">
      <c r="A170" s="35">
        <v>6</v>
      </c>
      <c r="B170" s="35">
        <v>16</v>
      </c>
      <c r="C170" s="35">
        <v>6</v>
      </c>
      <c r="D170" s="36">
        <v>2</v>
      </c>
      <c r="E170" s="37"/>
      <c r="F170" s="32" t="s">
        <v>86</v>
      </c>
      <c r="G170" s="58" t="s">
        <v>232</v>
      </c>
      <c r="H170" s="34">
        <v>2178865.55</v>
      </c>
      <c r="I170" s="34">
        <v>2178245.73</v>
      </c>
      <c r="J170" s="34">
        <v>1113949.22</v>
      </c>
      <c r="K170" s="34">
        <v>0</v>
      </c>
      <c r="L170" s="34">
        <v>5170.5</v>
      </c>
      <c r="M170" s="34">
        <v>0</v>
      </c>
      <c r="N170" s="34">
        <v>1059126.01</v>
      </c>
      <c r="O170" s="34">
        <v>619.82</v>
      </c>
      <c r="P170" s="34">
        <v>619.82</v>
      </c>
    </row>
    <row r="171" spans="1:16" ht="12.75">
      <c r="A171" s="35">
        <v>6</v>
      </c>
      <c r="B171" s="35">
        <v>19</v>
      </c>
      <c r="C171" s="35">
        <v>5</v>
      </c>
      <c r="D171" s="36">
        <v>2</v>
      </c>
      <c r="E171" s="37"/>
      <c r="F171" s="32" t="s">
        <v>86</v>
      </c>
      <c r="G171" s="58" t="s">
        <v>233</v>
      </c>
      <c r="H171" s="34">
        <v>2660396.25</v>
      </c>
      <c r="I171" s="34">
        <v>2637021.69</v>
      </c>
      <c r="J171" s="34">
        <v>1406246.42</v>
      </c>
      <c r="K171" s="34">
        <v>154156.83</v>
      </c>
      <c r="L171" s="34">
        <v>55644.38</v>
      </c>
      <c r="M171" s="34">
        <v>0</v>
      </c>
      <c r="N171" s="34">
        <v>1020974.06</v>
      </c>
      <c r="O171" s="34">
        <v>23374.56</v>
      </c>
      <c r="P171" s="34">
        <v>23374.56</v>
      </c>
    </row>
    <row r="172" spans="1:16" ht="12.75">
      <c r="A172" s="35">
        <v>6</v>
      </c>
      <c r="B172" s="35">
        <v>7</v>
      </c>
      <c r="C172" s="35">
        <v>8</v>
      </c>
      <c r="D172" s="36">
        <v>2</v>
      </c>
      <c r="E172" s="37"/>
      <c r="F172" s="32" t="s">
        <v>86</v>
      </c>
      <c r="G172" s="58" t="s">
        <v>234</v>
      </c>
      <c r="H172" s="34">
        <v>4943827.42</v>
      </c>
      <c r="I172" s="34">
        <v>4914836.97</v>
      </c>
      <c r="J172" s="34">
        <v>3203581.14</v>
      </c>
      <c r="K172" s="34">
        <v>277591.59</v>
      </c>
      <c r="L172" s="34">
        <v>52601.02</v>
      </c>
      <c r="M172" s="34">
        <v>0</v>
      </c>
      <c r="N172" s="34">
        <v>1381063.22</v>
      </c>
      <c r="O172" s="34">
        <v>28990.45</v>
      </c>
      <c r="P172" s="34">
        <v>28990.45</v>
      </c>
    </row>
    <row r="173" spans="1:16" ht="12.75">
      <c r="A173" s="35">
        <v>6</v>
      </c>
      <c r="B173" s="35">
        <v>8</v>
      </c>
      <c r="C173" s="35">
        <v>13</v>
      </c>
      <c r="D173" s="36">
        <v>2</v>
      </c>
      <c r="E173" s="37"/>
      <c r="F173" s="32" t="s">
        <v>86</v>
      </c>
      <c r="G173" s="58" t="s">
        <v>235</v>
      </c>
      <c r="H173" s="34">
        <v>2439154.28</v>
      </c>
      <c r="I173" s="34">
        <v>2416121.78</v>
      </c>
      <c r="J173" s="34">
        <v>1196146.64</v>
      </c>
      <c r="K173" s="34">
        <v>41359.37</v>
      </c>
      <c r="L173" s="34">
        <v>42722.8</v>
      </c>
      <c r="M173" s="34">
        <v>0</v>
      </c>
      <c r="N173" s="34">
        <v>1135892.97</v>
      </c>
      <c r="O173" s="34">
        <v>23032.5</v>
      </c>
      <c r="P173" s="34">
        <v>23032.5</v>
      </c>
    </row>
    <row r="174" spans="1:16" ht="12.75">
      <c r="A174" s="35">
        <v>6</v>
      </c>
      <c r="B174" s="35">
        <v>14</v>
      </c>
      <c r="C174" s="35">
        <v>10</v>
      </c>
      <c r="D174" s="36">
        <v>2</v>
      </c>
      <c r="E174" s="37"/>
      <c r="F174" s="32" t="s">
        <v>86</v>
      </c>
      <c r="G174" s="58" t="s">
        <v>236</v>
      </c>
      <c r="H174" s="34">
        <v>3423188.48</v>
      </c>
      <c r="I174" s="34">
        <v>3370434.78</v>
      </c>
      <c r="J174" s="34">
        <v>1930093.59</v>
      </c>
      <c r="K174" s="34">
        <v>208574.22</v>
      </c>
      <c r="L174" s="34">
        <v>52741.65</v>
      </c>
      <c r="M174" s="34">
        <v>0</v>
      </c>
      <c r="N174" s="34">
        <v>1179025.32</v>
      </c>
      <c r="O174" s="34">
        <v>52753.7</v>
      </c>
      <c r="P174" s="34">
        <v>52753.7</v>
      </c>
    </row>
    <row r="175" spans="1:16" ht="12.75">
      <c r="A175" s="35">
        <v>6</v>
      </c>
      <c r="B175" s="35">
        <v>4</v>
      </c>
      <c r="C175" s="35">
        <v>8</v>
      </c>
      <c r="D175" s="36">
        <v>2</v>
      </c>
      <c r="E175" s="37"/>
      <c r="F175" s="32" t="s">
        <v>86</v>
      </c>
      <c r="G175" s="58" t="s">
        <v>237</v>
      </c>
      <c r="H175" s="34">
        <v>6057629.85</v>
      </c>
      <c r="I175" s="34">
        <v>6033892.93</v>
      </c>
      <c r="J175" s="34">
        <v>2818823.25</v>
      </c>
      <c r="K175" s="34">
        <v>1282512.57</v>
      </c>
      <c r="L175" s="34">
        <v>90530.22</v>
      </c>
      <c r="M175" s="34">
        <v>0</v>
      </c>
      <c r="N175" s="34">
        <v>1842026.89</v>
      </c>
      <c r="O175" s="34">
        <v>23736.92</v>
      </c>
      <c r="P175" s="34">
        <v>23736.92</v>
      </c>
    </row>
    <row r="176" spans="1:16" ht="12.75">
      <c r="A176" s="35">
        <v>6</v>
      </c>
      <c r="B176" s="35">
        <v>3</v>
      </c>
      <c r="C176" s="35">
        <v>12</v>
      </c>
      <c r="D176" s="36">
        <v>2</v>
      </c>
      <c r="E176" s="37"/>
      <c r="F176" s="32" t="s">
        <v>86</v>
      </c>
      <c r="G176" s="58" t="s">
        <v>238</v>
      </c>
      <c r="H176" s="34">
        <v>4135667.89</v>
      </c>
      <c r="I176" s="34">
        <v>4024169.12</v>
      </c>
      <c r="J176" s="34">
        <v>2255398.3</v>
      </c>
      <c r="K176" s="34">
        <v>50619.82</v>
      </c>
      <c r="L176" s="34">
        <v>62573.2</v>
      </c>
      <c r="M176" s="34">
        <v>0</v>
      </c>
      <c r="N176" s="34">
        <v>1655577.8</v>
      </c>
      <c r="O176" s="34">
        <v>111498.77</v>
      </c>
      <c r="P176" s="34">
        <v>111498.77</v>
      </c>
    </row>
    <row r="177" spans="1:16" ht="12.75">
      <c r="A177" s="35">
        <v>6</v>
      </c>
      <c r="B177" s="35">
        <v>7</v>
      </c>
      <c r="C177" s="35">
        <v>9</v>
      </c>
      <c r="D177" s="36">
        <v>2</v>
      </c>
      <c r="E177" s="37"/>
      <c r="F177" s="32" t="s">
        <v>86</v>
      </c>
      <c r="G177" s="58" t="s">
        <v>239</v>
      </c>
      <c r="H177" s="34">
        <v>3125319.97</v>
      </c>
      <c r="I177" s="34">
        <v>3120462.17</v>
      </c>
      <c r="J177" s="34">
        <v>2050829.24</v>
      </c>
      <c r="K177" s="34">
        <v>50000</v>
      </c>
      <c r="L177" s="34">
        <v>3789.64</v>
      </c>
      <c r="M177" s="34">
        <v>0</v>
      </c>
      <c r="N177" s="34">
        <v>1015843.29</v>
      </c>
      <c r="O177" s="34">
        <v>4857.8</v>
      </c>
      <c r="P177" s="34">
        <v>4857.8</v>
      </c>
    </row>
    <row r="178" spans="1:16" ht="12.75">
      <c r="A178" s="35">
        <v>6</v>
      </c>
      <c r="B178" s="35">
        <v>12</v>
      </c>
      <c r="C178" s="35">
        <v>7</v>
      </c>
      <c r="D178" s="36">
        <v>2</v>
      </c>
      <c r="E178" s="37"/>
      <c r="F178" s="32" t="s">
        <v>86</v>
      </c>
      <c r="G178" s="58" t="s">
        <v>240</v>
      </c>
      <c r="H178" s="34">
        <v>3376402.86</v>
      </c>
      <c r="I178" s="34">
        <v>3356377.86</v>
      </c>
      <c r="J178" s="34">
        <v>2171535.34</v>
      </c>
      <c r="K178" s="34">
        <v>45000</v>
      </c>
      <c r="L178" s="34">
        <v>10860.65</v>
      </c>
      <c r="M178" s="34">
        <v>0</v>
      </c>
      <c r="N178" s="34">
        <v>1128981.87</v>
      </c>
      <c r="O178" s="34">
        <v>20025</v>
      </c>
      <c r="P178" s="34">
        <v>20025</v>
      </c>
    </row>
    <row r="179" spans="1:16" ht="12.75">
      <c r="A179" s="35">
        <v>6</v>
      </c>
      <c r="B179" s="35">
        <v>1</v>
      </c>
      <c r="C179" s="35">
        <v>18</v>
      </c>
      <c r="D179" s="36">
        <v>2</v>
      </c>
      <c r="E179" s="37"/>
      <c r="F179" s="32" t="s">
        <v>86</v>
      </c>
      <c r="G179" s="58" t="s">
        <v>241</v>
      </c>
      <c r="H179" s="34">
        <v>4611780.39</v>
      </c>
      <c r="I179" s="34">
        <v>3698512.86</v>
      </c>
      <c r="J179" s="34">
        <v>1734088.37</v>
      </c>
      <c r="K179" s="34">
        <v>669797.27</v>
      </c>
      <c r="L179" s="34">
        <v>67387.48</v>
      </c>
      <c r="M179" s="34">
        <v>0</v>
      </c>
      <c r="N179" s="34">
        <v>1227239.74</v>
      </c>
      <c r="O179" s="34">
        <v>913267.53</v>
      </c>
      <c r="P179" s="34">
        <v>913267.53</v>
      </c>
    </row>
    <row r="180" spans="1:16" ht="12.75">
      <c r="A180" s="35">
        <v>6</v>
      </c>
      <c r="B180" s="35">
        <v>19</v>
      </c>
      <c r="C180" s="35">
        <v>6</v>
      </c>
      <c r="D180" s="36">
        <v>2</v>
      </c>
      <c r="E180" s="37"/>
      <c r="F180" s="32" t="s">
        <v>86</v>
      </c>
      <c r="G180" s="58" t="s">
        <v>102</v>
      </c>
      <c r="H180" s="34">
        <v>5238905.54</v>
      </c>
      <c r="I180" s="34">
        <v>4632031.94</v>
      </c>
      <c r="J180" s="34">
        <v>2441991.28</v>
      </c>
      <c r="K180" s="34">
        <v>67155.67</v>
      </c>
      <c r="L180" s="34">
        <v>100518.76</v>
      </c>
      <c r="M180" s="34">
        <v>0</v>
      </c>
      <c r="N180" s="34">
        <v>2022366.23</v>
      </c>
      <c r="O180" s="34">
        <v>606873.6</v>
      </c>
      <c r="P180" s="34">
        <v>106873.6</v>
      </c>
    </row>
    <row r="181" spans="1:16" ht="12.75">
      <c r="A181" s="35">
        <v>6</v>
      </c>
      <c r="B181" s="35">
        <v>15</v>
      </c>
      <c r="C181" s="35">
        <v>8</v>
      </c>
      <c r="D181" s="36">
        <v>2</v>
      </c>
      <c r="E181" s="37"/>
      <c r="F181" s="32" t="s">
        <v>86</v>
      </c>
      <c r="G181" s="58" t="s">
        <v>242</v>
      </c>
      <c r="H181" s="34">
        <v>4898430.26</v>
      </c>
      <c r="I181" s="34">
        <v>4893307.98</v>
      </c>
      <c r="J181" s="34">
        <v>2678348.02</v>
      </c>
      <c r="K181" s="34">
        <v>23723</v>
      </c>
      <c r="L181" s="34">
        <v>6477.6</v>
      </c>
      <c r="M181" s="34">
        <v>0</v>
      </c>
      <c r="N181" s="34">
        <v>2184759.36</v>
      </c>
      <c r="O181" s="34">
        <v>5122.28</v>
      </c>
      <c r="P181" s="34">
        <v>5122.28</v>
      </c>
    </row>
    <row r="182" spans="1:16" ht="12.75">
      <c r="A182" s="35">
        <v>6</v>
      </c>
      <c r="B182" s="35">
        <v>9</v>
      </c>
      <c r="C182" s="35">
        <v>13</v>
      </c>
      <c r="D182" s="36">
        <v>2</v>
      </c>
      <c r="E182" s="37"/>
      <c r="F182" s="32" t="s">
        <v>86</v>
      </c>
      <c r="G182" s="58" t="s">
        <v>243</v>
      </c>
      <c r="H182" s="34">
        <v>3673430.03</v>
      </c>
      <c r="I182" s="34">
        <v>3673153.87</v>
      </c>
      <c r="J182" s="34">
        <v>1929971.2</v>
      </c>
      <c r="K182" s="34">
        <v>319940.94</v>
      </c>
      <c r="L182" s="34">
        <v>53783.31</v>
      </c>
      <c r="M182" s="34">
        <v>0</v>
      </c>
      <c r="N182" s="34">
        <v>1369458.42</v>
      </c>
      <c r="O182" s="34">
        <v>276.16</v>
      </c>
      <c r="P182" s="34">
        <v>276.16</v>
      </c>
    </row>
    <row r="183" spans="1:16" ht="12.75">
      <c r="A183" s="35">
        <v>6</v>
      </c>
      <c r="B183" s="35">
        <v>11</v>
      </c>
      <c r="C183" s="35">
        <v>10</v>
      </c>
      <c r="D183" s="36">
        <v>2</v>
      </c>
      <c r="E183" s="37"/>
      <c r="F183" s="32" t="s">
        <v>86</v>
      </c>
      <c r="G183" s="58" t="s">
        <v>244</v>
      </c>
      <c r="H183" s="34">
        <v>5100154.08</v>
      </c>
      <c r="I183" s="34">
        <v>4966647.16</v>
      </c>
      <c r="J183" s="34">
        <v>2870010.97</v>
      </c>
      <c r="K183" s="34">
        <v>227435.64</v>
      </c>
      <c r="L183" s="34">
        <v>47065.44</v>
      </c>
      <c r="M183" s="34">
        <v>0</v>
      </c>
      <c r="N183" s="34">
        <v>1822135.11</v>
      </c>
      <c r="O183" s="34">
        <v>133506.92</v>
      </c>
      <c r="P183" s="34">
        <v>133506.92</v>
      </c>
    </row>
    <row r="184" spans="1:16" ht="12.75">
      <c r="A184" s="35">
        <v>6</v>
      </c>
      <c r="B184" s="35">
        <v>3</v>
      </c>
      <c r="C184" s="35">
        <v>13</v>
      </c>
      <c r="D184" s="36">
        <v>2</v>
      </c>
      <c r="E184" s="37"/>
      <c r="F184" s="32" t="s">
        <v>86</v>
      </c>
      <c r="G184" s="58" t="s">
        <v>245</v>
      </c>
      <c r="H184" s="34">
        <v>3249042.38</v>
      </c>
      <c r="I184" s="34">
        <v>2292692.02</v>
      </c>
      <c r="J184" s="34">
        <v>1157209.29</v>
      </c>
      <c r="K184" s="34">
        <v>114805</v>
      </c>
      <c r="L184" s="34">
        <v>54400.46</v>
      </c>
      <c r="M184" s="34">
        <v>0</v>
      </c>
      <c r="N184" s="34">
        <v>966277.27</v>
      </c>
      <c r="O184" s="34">
        <v>956350.36</v>
      </c>
      <c r="P184" s="34">
        <v>956350.36</v>
      </c>
    </row>
    <row r="185" spans="1:16" ht="12.75">
      <c r="A185" s="35">
        <v>6</v>
      </c>
      <c r="B185" s="35">
        <v>11</v>
      </c>
      <c r="C185" s="35">
        <v>11</v>
      </c>
      <c r="D185" s="36">
        <v>2</v>
      </c>
      <c r="E185" s="37"/>
      <c r="F185" s="32" t="s">
        <v>86</v>
      </c>
      <c r="G185" s="58" t="s">
        <v>246</v>
      </c>
      <c r="H185" s="34">
        <v>4701163.65</v>
      </c>
      <c r="I185" s="34">
        <v>4050528.33</v>
      </c>
      <c r="J185" s="34">
        <v>1294343.77</v>
      </c>
      <c r="K185" s="34">
        <v>26000</v>
      </c>
      <c r="L185" s="34">
        <v>10275.25</v>
      </c>
      <c r="M185" s="34">
        <v>0</v>
      </c>
      <c r="N185" s="34">
        <v>2719909.31</v>
      </c>
      <c r="O185" s="34">
        <v>650635.32</v>
      </c>
      <c r="P185" s="34">
        <v>650635.32</v>
      </c>
    </row>
    <row r="186" spans="1:16" ht="12.75">
      <c r="A186" s="35">
        <v>6</v>
      </c>
      <c r="B186" s="35">
        <v>19</v>
      </c>
      <c r="C186" s="35">
        <v>7</v>
      </c>
      <c r="D186" s="36">
        <v>2</v>
      </c>
      <c r="E186" s="37"/>
      <c r="F186" s="32" t="s">
        <v>86</v>
      </c>
      <c r="G186" s="58" t="s">
        <v>247</v>
      </c>
      <c r="H186" s="34">
        <v>4446144.15</v>
      </c>
      <c r="I186" s="34">
        <v>2745876.96</v>
      </c>
      <c r="J186" s="34">
        <v>1460790.01</v>
      </c>
      <c r="K186" s="34">
        <v>17789.25</v>
      </c>
      <c r="L186" s="34">
        <v>34968.14</v>
      </c>
      <c r="M186" s="34">
        <v>0</v>
      </c>
      <c r="N186" s="34">
        <v>1232329.56</v>
      </c>
      <c r="O186" s="34">
        <v>1700267.19</v>
      </c>
      <c r="P186" s="34">
        <v>1700267.19</v>
      </c>
    </row>
    <row r="187" spans="1:16" ht="12.75">
      <c r="A187" s="35">
        <v>6</v>
      </c>
      <c r="B187" s="35">
        <v>9</v>
      </c>
      <c r="C187" s="35">
        <v>14</v>
      </c>
      <c r="D187" s="36">
        <v>2</v>
      </c>
      <c r="E187" s="37"/>
      <c r="F187" s="32" t="s">
        <v>86</v>
      </c>
      <c r="G187" s="58" t="s">
        <v>248</v>
      </c>
      <c r="H187" s="34">
        <v>6912188.75</v>
      </c>
      <c r="I187" s="34">
        <v>6896150.74</v>
      </c>
      <c r="J187" s="34">
        <v>3308600.02</v>
      </c>
      <c r="K187" s="34">
        <v>377258.38</v>
      </c>
      <c r="L187" s="34">
        <v>147321.45</v>
      </c>
      <c r="M187" s="34">
        <v>0</v>
      </c>
      <c r="N187" s="34">
        <v>3062970.89</v>
      </c>
      <c r="O187" s="34">
        <v>16038.01</v>
      </c>
      <c r="P187" s="34">
        <v>16038.01</v>
      </c>
    </row>
    <row r="188" spans="1:16" ht="12.75">
      <c r="A188" s="35">
        <v>6</v>
      </c>
      <c r="B188" s="35">
        <v>19</v>
      </c>
      <c r="C188" s="35">
        <v>8</v>
      </c>
      <c r="D188" s="36">
        <v>2</v>
      </c>
      <c r="E188" s="37"/>
      <c r="F188" s="32" t="s">
        <v>86</v>
      </c>
      <c r="G188" s="58" t="s">
        <v>249</v>
      </c>
      <c r="H188" s="34">
        <v>2167138.31</v>
      </c>
      <c r="I188" s="34">
        <v>2165135.36</v>
      </c>
      <c r="J188" s="34">
        <v>1309549.1</v>
      </c>
      <c r="K188" s="34">
        <v>23500</v>
      </c>
      <c r="L188" s="34">
        <v>15449.62</v>
      </c>
      <c r="M188" s="34">
        <v>0</v>
      </c>
      <c r="N188" s="34">
        <v>816636.64</v>
      </c>
      <c r="O188" s="34">
        <v>2002.95</v>
      </c>
      <c r="P188" s="34">
        <v>2002.95</v>
      </c>
    </row>
    <row r="189" spans="1:16" ht="12.75">
      <c r="A189" s="35">
        <v>6</v>
      </c>
      <c r="B189" s="35">
        <v>9</v>
      </c>
      <c r="C189" s="35">
        <v>15</v>
      </c>
      <c r="D189" s="36">
        <v>2</v>
      </c>
      <c r="E189" s="37"/>
      <c r="F189" s="32" t="s">
        <v>86</v>
      </c>
      <c r="G189" s="58" t="s">
        <v>250</v>
      </c>
      <c r="H189" s="34">
        <v>2962179.52</v>
      </c>
      <c r="I189" s="34">
        <v>2945815.1</v>
      </c>
      <c r="J189" s="34">
        <v>1737138.97</v>
      </c>
      <c r="K189" s="34">
        <v>59568.47</v>
      </c>
      <c r="L189" s="34">
        <v>42725.64</v>
      </c>
      <c r="M189" s="34">
        <v>0</v>
      </c>
      <c r="N189" s="34">
        <v>1106382.02</v>
      </c>
      <c r="O189" s="34">
        <v>16364.42</v>
      </c>
      <c r="P189" s="34">
        <v>16364.42</v>
      </c>
    </row>
    <row r="190" spans="1:16" ht="12.75">
      <c r="A190" s="35">
        <v>6</v>
      </c>
      <c r="B190" s="35">
        <v>9</v>
      </c>
      <c r="C190" s="35">
        <v>16</v>
      </c>
      <c r="D190" s="36">
        <v>2</v>
      </c>
      <c r="E190" s="37"/>
      <c r="F190" s="32" t="s">
        <v>86</v>
      </c>
      <c r="G190" s="58" t="s">
        <v>251</v>
      </c>
      <c r="H190" s="34">
        <v>1839941.35</v>
      </c>
      <c r="I190" s="34">
        <v>1632013.35</v>
      </c>
      <c r="J190" s="34">
        <v>1067662.41</v>
      </c>
      <c r="K190" s="34">
        <v>24663.6</v>
      </c>
      <c r="L190" s="34">
        <v>0</v>
      </c>
      <c r="M190" s="34">
        <v>0</v>
      </c>
      <c r="N190" s="34">
        <v>539687.34</v>
      </c>
      <c r="O190" s="34">
        <v>207928</v>
      </c>
      <c r="P190" s="34">
        <v>207928</v>
      </c>
    </row>
    <row r="191" spans="1:16" ht="12.75">
      <c r="A191" s="35">
        <v>6</v>
      </c>
      <c r="B191" s="35">
        <v>7</v>
      </c>
      <c r="C191" s="35">
        <v>10</v>
      </c>
      <c r="D191" s="36">
        <v>2</v>
      </c>
      <c r="E191" s="37"/>
      <c r="F191" s="32" t="s">
        <v>86</v>
      </c>
      <c r="G191" s="58" t="s">
        <v>252</v>
      </c>
      <c r="H191" s="34">
        <v>6050010.79</v>
      </c>
      <c r="I191" s="34">
        <v>4532641.38</v>
      </c>
      <c r="J191" s="34">
        <v>2728011.09</v>
      </c>
      <c r="K191" s="34">
        <v>168372.35</v>
      </c>
      <c r="L191" s="34">
        <v>82823.01</v>
      </c>
      <c r="M191" s="34">
        <v>0</v>
      </c>
      <c r="N191" s="34">
        <v>1553434.93</v>
      </c>
      <c r="O191" s="34">
        <v>1517369.41</v>
      </c>
      <c r="P191" s="34">
        <v>1517369.41</v>
      </c>
    </row>
    <row r="192" spans="1:16" ht="12.75">
      <c r="A192" s="35">
        <v>6</v>
      </c>
      <c r="B192" s="35">
        <v>1</v>
      </c>
      <c r="C192" s="35">
        <v>19</v>
      </c>
      <c r="D192" s="36">
        <v>2</v>
      </c>
      <c r="E192" s="37"/>
      <c r="F192" s="32" t="s">
        <v>86</v>
      </c>
      <c r="G192" s="58" t="s">
        <v>253</v>
      </c>
      <c r="H192" s="34">
        <v>3369531.28</v>
      </c>
      <c r="I192" s="34">
        <v>3335936.55</v>
      </c>
      <c r="J192" s="34">
        <v>1767625.6</v>
      </c>
      <c r="K192" s="34">
        <v>375542.46</v>
      </c>
      <c r="L192" s="34">
        <v>20729.51</v>
      </c>
      <c r="M192" s="34">
        <v>0</v>
      </c>
      <c r="N192" s="34">
        <v>1172038.98</v>
      </c>
      <c r="O192" s="34">
        <v>33594.73</v>
      </c>
      <c r="P192" s="34">
        <v>33594.73</v>
      </c>
    </row>
    <row r="193" spans="1:16" ht="12.75">
      <c r="A193" s="35">
        <v>6</v>
      </c>
      <c r="B193" s="35">
        <v>20</v>
      </c>
      <c r="C193" s="35">
        <v>14</v>
      </c>
      <c r="D193" s="36">
        <v>2</v>
      </c>
      <c r="E193" s="37"/>
      <c r="F193" s="32" t="s">
        <v>86</v>
      </c>
      <c r="G193" s="58" t="s">
        <v>254</v>
      </c>
      <c r="H193" s="34">
        <v>11938149.94</v>
      </c>
      <c r="I193" s="34">
        <v>11823956.42</v>
      </c>
      <c r="J193" s="34">
        <v>5844662.85</v>
      </c>
      <c r="K193" s="34">
        <v>1038941.38</v>
      </c>
      <c r="L193" s="34">
        <v>149019.4</v>
      </c>
      <c r="M193" s="34">
        <v>0</v>
      </c>
      <c r="N193" s="34">
        <v>4791332.79</v>
      </c>
      <c r="O193" s="34">
        <v>114193.52</v>
      </c>
      <c r="P193" s="34">
        <v>114193.52</v>
      </c>
    </row>
    <row r="194" spans="1:16" ht="12.75">
      <c r="A194" s="35">
        <v>6</v>
      </c>
      <c r="B194" s="35">
        <v>3</v>
      </c>
      <c r="C194" s="35">
        <v>14</v>
      </c>
      <c r="D194" s="36">
        <v>2</v>
      </c>
      <c r="E194" s="37"/>
      <c r="F194" s="32" t="s">
        <v>86</v>
      </c>
      <c r="G194" s="58" t="s">
        <v>255</v>
      </c>
      <c r="H194" s="34">
        <v>2309621.01</v>
      </c>
      <c r="I194" s="34">
        <v>2167155.19</v>
      </c>
      <c r="J194" s="34">
        <v>1228159.94</v>
      </c>
      <c r="K194" s="34">
        <v>29000</v>
      </c>
      <c r="L194" s="34">
        <v>44183.08</v>
      </c>
      <c r="M194" s="34">
        <v>0</v>
      </c>
      <c r="N194" s="34">
        <v>865812.17</v>
      </c>
      <c r="O194" s="34">
        <v>142465.82</v>
      </c>
      <c r="P194" s="34">
        <v>142465.82</v>
      </c>
    </row>
    <row r="195" spans="1:16" ht="12.75">
      <c r="A195" s="35">
        <v>6</v>
      </c>
      <c r="B195" s="35">
        <v>6</v>
      </c>
      <c r="C195" s="35">
        <v>11</v>
      </c>
      <c r="D195" s="36">
        <v>2</v>
      </c>
      <c r="E195" s="37"/>
      <c r="F195" s="32" t="s">
        <v>86</v>
      </c>
      <c r="G195" s="58" t="s">
        <v>256</v>
      </c>
      <c r="H195" s="34">
        <v>3182575.34</v>
      </c>
      <c r="I195" s="34">
        <v>3110365.27</v>
      </c>
      <c r="J195" s="34">
        <v>1826776.84</v>
      </c>
      <c r="K195" s="34">
        <v>136409</v>
      </c>
      <c r="L195" s="34">
        <v>35199.95</v>
      </c>
      <c r="M195" s="34">
        <v>0</v>
      </c>
      <c r="N195" s="34">
        <v>1111979.48</v>
      </c>
      <c r="O195" s="34">
        <v>72210.07</v>
      </c>
      <c r="P195" s="34">
        <v>72210.07</v>
      </c>
    </row>
    <row r="196" spans="1:16" ht="12.75">
      <c r="A196" s="35">
        <v>6</v>
      </c>
      <c r="B196" s="35">
        <v>14</v>
      </c>
      <c r="C196" s="35">
        <v>11</v>
      </c>
      <c r="D196" s="36">
        <v>2</v>
      </c>
      <c r="E196" s="37"/>
      <c r="F196" s="32" t="s">
        <v>86</v>
      </c>
      <c r="G196" s="58" t="s">
        <v>257</v>
      </c>
      <c r="H196" s="34">
        <v>4725021.86</v>
      </c>
      <c r="I196" s="34">
        <v>4435625.86</v>
      </c>
      <c r="J196" s="34">
        <v>2869224.73</v>
      </c>
      <c r="K196" s="34">
        <v>111660</v>
      </c>
      <c r="L196" s="34">
        <v>107786.38</v>
      </c>
      <c r="M196" s="34">
        <v>0</v>
      </c>
      <c r="N196" s="34">
        <v>1346954.75</v>
      </c>
      <c r="O196" s="34">
        <v>289396</v>
      </c>
      <c r="P196" s="34">
        <v>289396</v>
      </c>
    </row>
    <row r="197" spans="1:16" ht="12.75">
      <c r="A197" s="35">
        <v>6</v>
      </c>
      <c r="B197" s="35">
        <v>7</v>
      </c>
      <c r="C197" s="35">
        <v>2</v>
      </c>
      <c r="D197" s="36">
        <v>3</v>
      </c>
      <c r="E197" s="37"/>
      <c r="F197" s="32" t="s">
        <v>86</v>
      </c>
      <c r="G197" s="58" t="s">
        <v>258</v>
      </c>
      <c r="H197" s="34">
        <v>6112463.32</v>
      </c>
      <c r="I197" s="34">
        <v>6078645.09</v>
      </c>
      <c r="J197" s="34">
        <v>3545817.74</v>
      </c>
      <c r="K197" s="34">
        <v>464734.6</v>
      </c>
      <c r="L197" s="34">
        <v>79426.96</v>
      </c>
      <c r="M197" s="34">
        <v>0</v>
      </c>
      <c r="N197" s="34">
        <v>1988665.79</v>
      </c>
      <c r="O197" s="34">
        <v>33818.23</v>
      </c>
      <c r="P197" s="34">
        <v>33818.23</v>
      </c>
    </row>
    <row r="198" spans="1:16" ht="12.75">
      <c r="A198" s="35">
        <v>6</v>
      </c>
      <c r="B198" s="35">
        <v>9</v>
      </c>
      <c r="C198" s="35">
        <v>1</v>
      </c>
      <c r="D198" s="36">
        <v>3</v>
      </c>
      <c r="E198" s="37"/>
      <c r="F198" s="32" t="s">
        <v>86</v>
      </c>
      <c r="G198" s="58" t="s">
        <v>259</v>
      </c>
      <c r="H198" s="34">
        <v>7675932.57</v>
      </c>
      <c r="I198" s="34">
        <v>7552704.07</v>
      </c>
      <c r="J198" s="34">
        <v>4058139.21</v>
      </c>
      <c r="K198" s="34">
        <v>580869.67</v>
      </c>
      <c r="L198" s="34">
        <v>49025.89</v>
      </c>
      <c r="M198" s="34">
        <v>0</v>
      </c>
      <c r="N198" s="34">
        <v>2864669.3</v>
      </c>
      <c r="O198" s="34">
        <v>123228.5</v>
      </c>
      <c r="P198" s="34">
        <v>123228.5</v>
      </c>
    </row>
    <row r="199" spans="1:16" ht="12.75">
      <c r="A199" s="35">
        <v>6</v>
      </c>
      <c r="B199" s="35">
        <v>9</v>
      </c>
      <c r="C199" s="35">
        <v>3</v>
      </c>
      <c r="D199" s="36">
        <v>3</v>
      </c>
      <c r="E199" s="37"/>
      <c r="F199" s="32" t="s">
        <v>86</v>
      </c>
      <c r="G199" s="58" t="s">
        <v>260</v>
      </c>
      <c r="H199" s="34">
        <v>6831937.92</v>
      </c>
      <c r="I199" s="34">
        <v>6549504.27</v>
      </c>
      <c r="J199" s="34">
        <v>3518173.31</v>
      </c>
      <c r="K199" s="34">
        <v>428716.13</v>
      </c>
      <c r="L199" s="34">
        <v>48880</v>
      </c>
      <c r="M199" s="34">
        <v>0</v>
      </c>
      <c r="N199" s="34">
        <v>2553734.83</v>
      </c>
      <c r="O199" s="34">
        <v>282433.65</v>
      </c>
      <c r="P199" s="34">
        <v>282433.65</v>
      </c>
    </row>
    <row r="200" spans="1:16" ht="12.75">
      <c r="A200" s="35">
        <v>6</v>
      </c>
      <c r="B200" s="35">
        <v>2</v>
      </c>
      <c r="C200" s="35">
        <v>5</v>
      </c>
      <c r="D200" s="36">
        <v>3</v>
      </c>
      <c r="E200" s="37"/>
      <c r="F200" s="32" t="s">
        <v>86</v>
      </c>
      <c r="G200" s="58" t="s">
        <v>261</v>
      </c>
      <c r="H200" s="34">
        <v>3512167.82</v>
      </c>
      <c r="I200" s="34">
        <v>3479920.78</v>
      </c>
      <c r="J200" s="34">
        <v>1834745.36</v>
      </c>
      <c r="K200" s="34">
        <v>308202.08</v>
      </c>
      <c r="L200" s="34">
        <v>42986.3</v>
      </c>
      <c r="M200" s="34">
        <v>0</v>
      </c>
      <c r="N200" s="34">
        <v>1293987.04</v>
      </c>
      <c r="O200" s="34">
        <v>32247.04</v>
      </c>
      <c r="P200" s="34">
        <v>32247.04</v>
      </c>
    </row>
    <row r="201" spans="1:16" ht="12.75">
      <c r="A201" s="35">
        <v>6</v>
      </c>
      <c r="B201" s="35">
        <v>5</v>
      </c>
      <c r="C201" s="35">
        <v>5</v>
      </c>
      <c r="D201" s="36">
        <v>3</v>
      </c>
      <c r="E201" s="37"/>
      <c r="F201" s="32" t="s">
        <v>86</v>
      </c>
      <c r="G201" s="58" t="s">
        <v>262</v>
      </c>
      <c r="H201" s="34">
        <v>10731788.19</v>
      </c>
      <c r="I201" s="34">
        <v>9085906.42</v>
      </c>
      <c r="J201" s="34">
        <v>5099818.31</v>
      </c>
      <c r="K201" s="34">
        <v>669021.33</v>
      </c>
      <c r="L201" s="34">
        <v>16760.25</v>
      </c>
      <c r="M201" s="34">
        <v>0</v>
      </c>
      <c r="N201" s="34">
        <v>3300306.53</v>
      </c>
      <c r="O201" s="34">
        <v>1645881.77</v>
      </c>
      <c r="P201" s="34">
        <v>1645881.77</v>
      </c>
    </row>
    <row r="202" spans="1:16" ht="12.75">
      <c r="A202" s="35">
        <v>6</v>
      </c>
      <c r="B202" s="35">
        <v>2</v>
      </c>
      <c r="C202" s="35">
        <v>7</v>
      </c>
      <c r="D202" s="36">
        <v>3</v>
      </c>
      <c r="E202" s="37"/>
      <c r="F202" s="32" t="s">
        <v>86</v>
      </c>
      <c r="G202" s="58" t="s">
        <v>263</v>
      </c>
      <c r="H202" s="34">
        <v>5029707.6</v>
      </c>
      <c r="I202" s="34">
        <v>4762592.7</v>
      </c>
      <c r="J202" s="34">
        <v>2545728.57</v>
      </c>
      <c r="K202" s="34">
        <v>474486.28</v>
      </c>
      <c r="L202" s="34">
        <v>29653.95</v>
      </c>
      <c r="M202" s="34">
        <v>0</v>
      </c>
      <c r="N202" s="34">
        <v>1712723.9</v>
      </c>
      <c r="O202" s="34">
        <v>267114.9</v>
      </c>
      <c r="P202" s="34">
        <v>267114.9</v>
      </c>
    </row>
    <row r="203" spans="1:16" ht="12.75">
      <c r="A203" s="35">
        <v>6</v>
      </c>
      <c r="B203" s="35">
        <v>14</v>
      </c>
      <c r="C203" s="35">
        <v>4</v>
      </c>
      <c r="D203" s="36">
        <v>3</v>
      </c>
      <c r="E203" s="37"/>
      <c r="F203" s="32" t="s">
        <v>86</v>
      </c>
      <c r="G203" s="58" t="s">
        <v>264</v>
      </c>
      <c r="H203" s="34">
        <v>4632314.84</v>
      </c>
      <c r="I203" s="34">
        <v>4270278.49</v>
      </c>
      <c r="J203" s="34">
        <v>2101847.23</v>
      </c>
      <c r="K203" s="34">
        <v>287057.87</v>
      </c>
      <c r="L203" s="34">
        <v>35392.92</v>
      </c>
      <c r="M203" s="34">
        <v>0</v>
      </c>
      <c r="N203" s="34">
        <v>1845980.47</v>
      </c>
      <c r="O203" s="34">
        <v>362036.35</v>
      </c>
      <c r="P203" s="34">
        <v>362036.35</v>
      </c>
    </row>
    <row r="204" spans="1:16" ht="12.75">
      <c r="A204" s="35">
        <v>6</v>
      </c>
      <c r="B204" s="35">
        <v>8</v>
      </c>
      <c r="C204" s="35">
        <v>6</v>
      </c>
      <c r="D204" s="36">
        <v>3</v>
      </c>
      <c r="E204" s="37"/>
      <c r="F204" s="32" t="s">
        <v>86</v>
      </c>
      <c r="G204" s="58" t="s">
        <v>265</v>
      </c>
      <c r="H204" s="34">
        <v>5578329.55</v>
      </c>
      <c r="I204" s="34">
        <v>4488098.45</v>
      </c>
      <c r="J204" s="34">
        <v>1874268.12</v>
      </c>
      <c r="K204" s="34">
        <v>559902.28</v>
      </c>
      <c r="L204" s="34">
        <v>62675.68</v>
      </c>
      <c r="M204" s="34">
        <v>0</v>
      </c>
      <c r="N204" s="34">
        <v>1991252.37</v>
      </c>
      <c r="O204" s="34">
        <v>1090231.1</v>
      </c>
      <c r="P204" s="34">
        <v>1090231.1</v>
      </c>
    </row>
    <row r="205" spans="1:16" ht="12.75">
      <c r="A205" s="35">
        <v>6</v>
      </c>
      <c r="B205" s="35">
        <v>20</v>
      </c>
      <c r="C205" s="35">
        <v>4</v>
      </c>
      <c r="D205" s="36">
        <v>3</v>
      </c>
      <c r="E205" s="37"/>
      <c r="F205" s="32" t="s">
        <v>86</v>
      </c>
      <c r="G205" s="58" t="s">
        <v>266</v>
      </c>
      <c r="H205" s="34">
        <v>5783709.43</v>
      </c>
      <c r="I205" s="34">
        <v>5774349.43</v>
      </c>
      <c r="J205" s="34">
        <v>3644228.37</v>
      </c>
      <c r="K205" s="34">
        <v>205893.11</v>
      </c>
      <c r="L205" s="34">
        <v>15155.83</v>
      </c>
      <c r="M205" s="34">
        <v>0</v>
      </c>
      <c r="N205" s="34">
        <v>1909072.12</v>
      </c>
      <c r="O205" s="34">
        <v>9360</v>
      </c>
      <c r="P205" s="34">
        <v>9360</v>
      </c>
    </row>
    <row r="206" spans="1:16" ht="12.75">
      <c r="A206" s="35">
        <v>6</v>
      </c>
      <c r="B206" s="35">
        <v>18</v>
      </c>
      <c r="C206" s="35">
        <v>6</v>
      </c>
      <c r="D206" s="36">
        <v>3</v>
      </c>
      <c r="E206" s="37"/>
      <c r="F206" s="32" t="s">
        <v>86</v>
      </c>
      <c r="G206" s="58" t="s">
        <v>267</v>
      </c>
      <c r="H206" s="34">
        <v>5469680.96</v>
      </c>
      <c r="I206" s="34">
        <v>4437984.39</v>
      </c>
      <c r="J206" s="34">
        <v>2727134.35</v>
      </c>
      <c r="K206" s="34">
        <v>187012.09</v>
      </c>
      <c r="L206" s="34">
        <v>98821.56</v>
      </c>
      <c r="M206" s="34">
        <v>0</v>
      </c>
      <c r="N206" s="34">
        <v>1425016.39</v>
      </c>
      <c r="O206" s="34">
        <v>1031696.57</v>
      </c>
      <c r="P206" s="34">
        <v>1031696.57</v>
      </c>
    </row>
    <row r="207" spans="1:16" ht="12.75">
      <c r="A207" s="35">
        <v>6</v>
      </c>
      <c r="B207" s="35">
        <v>10</v>
      </c>
      <c r="C207" s="35">
        <v>3</v>
      </c>
      <c r="D207" s="36">
        <v>3</v>
      </c>
      <c r="E207" s="37"/>
      <c r="F207" s="32" t="s">
        <v>86</v>
      </c>
      <c r="G207" s="58" t="s">
        <v>268</v>
      </c>
      <c r="H207" s="34">
        <v>13092622.56</v>
      </c>
      <c r="I207" s="34">
        <v>13010702.73</v>
      </c>
      <c r="J207" s="34">
        <v>8034904.85</v>
      </c>
      <c r="K207" s="34">
        <v>893344.74</v>
      </c>
      <c r="L207" s="34">
        <v>61890.75</v>
      </c>
      <c r="M207" s="34">
        <v>0</v>
      </c>
      <c r="N207" s="34">
        <v>4020562.39</v>
      </c>
      <c r="O207" s="34">
        <v>81919.83</v>
      </c>
      <c r="P207" s="34">
        <v>81919.83</v>
      </c>
    </row>
    <row r="208" spans="1:16" ht="12.75">
      <c r="A208" s="35">
        <v>6</v>
      </c>
      <c r="B208" s="35">
        <v>5</v>
      </c>
      <c r="C208" s="35">
        <v>6</v>
      </c>
      <c r="D208" s="36">
        <v>3</v>
      </c>
      <c r="E208" s="37"/>
      <c r="F208" s="32" t="s">
        <v>86</v>
      </c>
      <c r="G208" s="58" t="s">
        <v>269</v>
      </c>
      <c r="H208" s="34">
        <v>4343607</v>
      </c>
      <c r="I208" s="34">
        <v>4145617.39</v>
      </c>
      <c r="J208" s="34">
        <v>2615445.63</v>
      </c>
      <c r="K208" s="34">
        <v>153729.41</v>
      </c>
      <c r="L208" s="34">
        <v>54112.67</v>
      </c>
      <c r="M208" s="34">
        <v>0</v>
      </c>
      <c r="N208" s="34">
        <v>1322329.68</v>
      </c>
      <c r="O208" s="34">
        <v>197989.61</v>
      </c>
      <c r="P208" s="34">
        <v>197989.61</v>
      </c>
    </row>
    <row r="209" spans="1:16" ht="12.75">
      <c r="A209" s="35">
        <v>6</v>
      </c>
      <c r="B209" s="35">
        <v>14</v>
      </c>
      <c r="C209" s="35">
        <v>8</v>
      </c>
      <c r="D209" s="36">
        <v>3</v>
      </c>
      <c r="E209" s="37"/>
      <c r="F209" s="32" t="s">
        <v>86</v>
      </c>
      <c r="G209" s="58" t="s">
        <v>270</v>
      </c>
      <c r="H209" s="34">
        <v>7566793.89</v>
      </c>
      <c r="I209" s="34">
        <v>6704189.79</v>
      </c>
      <c r="J209" s="34">
        <v>3719497.22</v>
      </c>
      <c r="K209" s="34">
        <v>219383.02</v>
      </c>
      <c r="L209" s="34">
        <v>59399</v>
      </c>
      <c r="M209" s="34">
        <v>0</v>
      </c>
      <c r="N209" s="34">
        <v>2705910.55</v>
      </c>
      <c r="O209" s="34">
        <v>862604.1</v>
      </c>
      <c r="P209" s="34">
        <v>862604.1</v>
      </c>
    </row>
    <row r="210" spans="1:16" ht="12.75">
      <c r="A210" s="35">
        <v>6</v>
      </c>
      <c r="B210" s="35">
        <v>12</v>
      </c>
      <c r="C210" s="35">
        <v>5</v>
      </c>
      <c r="D210" s="36">
        <v>3</v>
      </c>
      <c r="E210" s="37"/>
      <c r="F210" s="32" t="s">
        <v>86</v>
      </c>
      <c r="G210" s="58" t="s">
        <v>271</v>
      </c>
      <c r="H210" s="34">
        <v>11559336.4</v>
      </c>
      <c r="I210" s="34">
        <v>11065886.68</v>
      </c>
      <c r="J210" s="34">
        <v>5693103.34</v>
      </c>
      <c r="K210" s="34">
        <v>681783.24</v>
      </c>
      <c r="L210" s="34">
        <v>56486.74</v>
      </c>
      <c r="M210" s="34">
        <v>0</v>
      </c>
      <c r="N210" s="34">
        <v>4634513.36</v>
      </c>
      <c r="O210" s="34">
        <v>493449.72</v>
      </c>
      <c r="P210" s="34">
        <v>493449.72</v>
      </c>
    </row>
    <row r="211" spans="1:16" ht="12.75">
      <c r="A211" s="35">
        <v>6</v>
      </c>
      <c r="B211" s="35">
        <v>8</v>
      </c>
      <c r="C211" s="35">
        <v>10</v>
      </c>
      <c r="D211" s="36">
        <v>3</v>
      </c>
      <c r="E211" s="37"/>
      <c r="F211" s="32" t="s">
        <v>86</v>
      </c>
      <c r="G211" s="58" t="s">
        <v>272</v>
      </c>
      <c r="H211" s="34">
        <v>3134380.25</v>
      </c>
      <c r="I211" s="34">
        <v>3105135.54</v>
      </c>
      <c r="J211" s="34">
        <v>1867005.52</v>
      </c>
      <c r="K211" s="34">
        <v>185371.25</v>
      </c>
      <c r="L211" s="34">
        <v>30122.24</v>
      </c>
      <c r="M211" s="34">
        <v>0</v>
      </c>
      <c r="N211" s="34">
        <v>1022636.53</v>
      </c>
      <c r="O211" s="34">
        <v>29244.71</v>
      </c>
      <c r="P211" s="34">
        <v>29244.71</v>
      </c>
    </row>
    <row r="212" spans="1:16" ht="12.75">
      <c r="A212" s="35">
        <v>6</v>
      </c>
      <c r="B212" s="35">
        <v>13</v>
      </c>
      <c r="C212" s="35">
        <v>4</v>
      </c>
      <c r="D212" s="36">
        <v>3</v>
      </c>
      <c r="E212" s="37"/>
      <c r="F212" s="32" t="s">
        <v>86</v>
      </c>
      <c r="G212" s="58" t="s">
        <v>273</v>
      </c>
      <c r="H212" s="34">
        <v>9462987.78</v>
      </c>
      <c r="I212" s="34">
        <v>9324552.49</v>
      </c>
      <c r="J212" s="34">
        <v>5372083.99</v>
      </c>
      <c r="K212" s="34">
        <v>427915.59</v>
      </c>
      <c r="L212" s="34">
        <v>110828.82</v>
      </c>
      <c r="M212" s="34">
        <v>0</v>
      </c>
      <c r="N212" s="34">
        <v>3413724.09</v>
      </c>
      <c r="O212" s="34">
        <v>138435.29</v>
      </c>
      <c r="P212" s="34">
        <v>138435.29</v>
      </c>
    </row>
    <row r="213" spans="1:16" ht="12.75">
      <c r="A213" s="35">
        <v>6</v>
      </c>
      <c r="B213" s="35">
        <v>17</v>
      </c>
      <c r="C213" s="35">
        <v>3</v>
      </c>
      <c r="D213" s="36">
        <v>3</v>
      </c>
      <c r="E213" s="37"/>
      <c r="F213" s="32" t="s">
        <v>86</v>
      </c>
      <c r="G213" s="58" t="s">
        <v>274</v>
      </c>
      <c r="H213" s="34">
        <v>6524274.8</v>
      </c>
      <c r="I213" s="34">
        <v>6104569.09</v>
      </c>
      <c r="J213" s="34">
        <v>2861714.9</v>
      </c>
      <c r="K213" s="34">
        <v>322735.2</v>
      </c>
      <c r="L213" s="34">
        <v>59101.57</v>
      </c>
      <c r="M213" s="34">
        <v>0</v>
      </c>
      <c r="N213" s="34">
        <v>2861017.42</v>
      </c>
      <c r="O213" s="34">
        <v>419705.71</v>
      </c>
      <c r="P213" s="34">
        <v>419705.71</v>
      </c>
    </row>
    <row r="214" spans="1:16" ht="12.75">
      <c r="A214" s="35">
        <v>6</v>
      </c>
      <c r="B214" s="35">
        <v>12</v>
      </c>
      <c r="C214" s="35">
        <v>6</v>
      </c>
      <c r="D214" s="36">
        <v>3</v>
      </c>
      <c r="E214" s="37"/>
      <c r="F214" s="32" t="s">
        <v>86</v>
      </c>
      <c r="G214" s="58" t="s">
        <v>275</v>
      </c>
      <c r="H214" s="34">
        <v>7402097.14</v>
      </c>
      <c r="I214" s="34">
        <v>7395372.85</v>
      </c>
      <c r="J214" s="34">
        <v>3857008.9</v>
      </c>
      <c r="K214" s="34">
        <v>502309.04</v>
      </c>
      <c r="L214" s="34">
        <v>87432.14</v>
      </c>
      <c r="M214" s="34">
        <v>0</v>
      </c>
      <c r="N214" s="34">
        <v>2948622.77</v>
      </c>
      <c r="O214" s="34">
        <v>6724.29</v>
      </c>
      <c r="P214" s="34">
        <v>6724.29</v>
      </c>
    </row>
    <row r="215" spans="1:16" ht="12.75">
      <c r="A215" s="35">
        <v>6</v>
      </c>
      <c r="B215" s="35">
        <v>16</v>
      </c>
      <c r="C215" s="35">
        <v>4</v>
      </c>
      <c r="D215" s="36">
        <v>3</v>
      </c>
      <c r="E215" s="37"/>
      <c r="F215" s="32" t="s">
        <v>86</v>
      </c>
      <c r="G215" s="58" t="s">
        <v>276</v>
      </c>
      <c r="H215" s="34">
        <v>12684450.93</v>
      </c>
      <c r="I215" s="34">
        <v>12610102.58</v>
      </c>
      <c r="J215" s="34">
        <v>8143809.94</v>
      </c>
      <c r="K215" s="34">
        <v>251416.03</v>
      </c>
      <c r="L215" s="34">
        <v>85222.07</v>
      </c>
      <c r="M215" s="34">
        <v>0</v>
      </c>
      <c r="N215" s="34">
        <v>4129654.54</v>
      </c>
      <c r="O215" s="34">
        <v>74348.35</v>
      </c>
      <c r="P215" s="34">
        <v>74348.35</v>
      </c>
    </row>
    <row r="216" spans="1:16" ht="12.75">
      <c r="A216" s="35">
        <v>6</v>
      </c>
      <c r="B216" s="35">
        <v>20</v>
      </c>
      <c r="C216" s="35">
        <v>13</v>
      </c>
      <c r="D216" s="36">
        <v>3</v>
      </c>
      <c r="E216" s="37"/>
      <c r="F216" s="32" t="s">
        <v>86</v>
      </c>
      <c r="G216" s="58" t="s">
        <v>277</v>
      </c>
      <c r="H216" s="34">
        <v>6780645.61</v>
      </c>
      <c r="I216" s="34">
        <v>6578570.21</v>
      </c>
      <c r="J216" s="34">
        <v>3110298.31</v>
      </c>
      <c r="K216" s="34">
        <v>689692.89</v>
      </c>
      <c r="L216" s="34">
        <v>28862.94</v>
      </c>
      <c r="M216" s="34">
        <v>0</v>
      </c>
      <c r="N216" s="34">
        <v>2749716.07</v>
      </c>
      <c r="O216" s="34">
        <v>202075.4</v>
      </c>
      <c r="P216" s="34">
        <v>202075.4</v>
      </c>
    </row>
    <row r="217" spans="1:16" ht="12.75">
      <c r="A217" s="35">
        <v>6</v>
      </c>
      <c r="B217" s="35">
        <v>2</v>
      </c>
      <c r="C217" s="35">
        <v>12</v>
      </c>
      <c r="D217" s="36">
        <v>3</v>
      </c>
      <c r="E217" s="37"/>
      <c r="F217" s="32" t="s">
        <v>86</v>
      </c>
      <c r="G217" s="58" t="s">
        <v>278</v>
      </c>
      <c r="H217" s="34">
        <v>4609771.14</v>
      </c>
      <c r="I217" s="34">
        <v>4503315.85</v>
      </c>
      <c r="J217" s="34">
        <v>2478872.83</v>
      </c>
      <c r="K217" s="34">
        <v>164597</v>
      </c>
      <c r="L217" s="34">
        <v>59371.82</v>
      </c>
      <c r="M217" s="34">
        <v>0</v>
      </c>
      <c r="N217" s="34">
        <v>1800474.2</v>
      </c>
      <c r="O217" s="34">
        <v>106455.29</v>
      </c>
      <c r="P217" s="34">
        <v>106455.29</v>
      </c>
    </row>
    <row r="218" spans="1:16" ht="12.75">
      <c r="A218" s="35">
        <v>6</v>
      </c>
      <c r="B218" s="35">
        <v>18</v>
      </c>
      <c r="C218" s="35">
        <v>12</v>
      </c>
      <c r="D218" s="36">
        <v>3</v>
      </c>
      <c r="E218" s="37"/>
      <c r="F218" s="32" t="s">
        <v>86</v>
      </c>
      <c r="G218" s="58" t="s">
        <v>279</v>
      </c>
      <c r="H218" s="34">
        <v>4040208.85</v>
      </c>
      <c r="I218" s="34">
        <v>3992820.85</v>
      </c>
      <c r="J218" s="34">
        <v>2548459.53</v>
      </c>
      <c r="K218" s="34">
        <v>75211.21</v>
      </c>
      <c r="L218" s="34">
        <v>68554.37</v>
      </c>
      <c r="M218" s="34">
        <v>0</v>
      </c>
      <c r="N218" s="34">
        <v>1300595.74</v>
      </c>
      <c r="O218" s="34">
        <v>47388</v>
      </c>
      <c r="P218" s="34">
        <v>47388</v>
      </c>
    </row>
    <row r="219" spans="1:16" ht="12.75">
      <c r="A219" s="35">
        <v>6</v>
      </c>
      <c r="B219" s="35">
        <v>20</v>
      </c>
      <c r="C219" s="35">
        <v>15</v>
      </c>
      <c r="D219" s="36">
        <v>3</v>
      </c>
      <c r="E219" s="37"/>
      <c r="F219" s="32" t="s">
        <v>86</v>
      </c>
      <c r="G219" s="58" t="s">
        <v>280</v>
      </c>
      <c r="H219" s="34">
        <v>4477994.74</v>
      </c>
      <c r="I219" s="34">
        <v>4191659.32</v>
      </c>
      <c r="J219" s="34">
        <v>2246289.75</v>
      </c>
      <c r="K219" s="34">
        <v>314913.9</v>
      </c>
      <c r="L219" s="34">
        <v>78823.93</v>
      </c>
      <c r="M219" s="34">
        <v>0</v>
      </c>
      <c r="N219" s="34">
        <v>1551631.74</v>
      </c>
      <c r="O219" s="34">
        <v>286335.42</v>
      </c>
      <c r="P219" s="34">
        <v>286335.42</v>
      </c>
    </row>
    <row r="220" spans="1:16" ht="12.75">
      <c r="A220" s="35">
        <v>6</v>
      </c>
      <c r="B220" s="35">
        <v>61</v>
      </c>
      <c r="C220" s="35">
        <v>0</v>
      </c>
      <c r="D220" s="36">
        <v>0</v>
      </c>
      <c r="E220" s="37"/>
      <c r="F220" s="32" t="s">
        <v>281</v>
      </c>
      <c r="G220" s="58" t="s">
        <v>282</v>
      </c>
      <c r="H220" s="34">
        <v>54833062.41</v>
      </c>
      <c r="I220" s="34">
        <v>53669019.99</v>
      </c>
      <c r="J220" s="34">
        <v>31637200.74</v>
      </c>
      <c r="K220" s="34">
        <v>6707920.12</v>
      </c>
      <c r="L220" s="34">
        <v>298119.48</v>
      </c>
      <c r="M220" s="34">
        <v>0</v>
      </c>
      <c r="N220" s="34">
        <v>15025779.65</v>
      </c>
      <c r="O220" s="34">
        <v>1164042.42</v>
      </c>
      <c r="P220" s="34">
        <v>414042.42</v>
      </c>
    </row>
    <row r="221" spans="1:16" ht="12.75">
      <c r="A221" s="35">
        <v>6</v>
      </c>
      <c r="B221" s="35">
        <v>62</v>
      </c>
      <c r="C221" s="35">
        <v>0</v>
      </c>
      <c r="D221" s="36">
        <v>0</v>
      </c>
      <c r="E221" s="37"/>
      <c r="F221" s="32" t="s">
        <v>281</v>
      </c>
      <c r="G221" s="58" t="s">
        <v>283</v>
      </c>
      <c r="H221" s="34">
        <v>67043963.65</v>
      </c>
      <c r="I221" s="34">
        <v>66057855.02</v>
      </c>
      <c r="J221" s="34">
        <v>37086655.54</v>
      </c>
      <c r="K221" s="34">
        <v>6407864.9</v>
      </c>
      <c r="L221" s="34">
        <v>682005.91</v>
      </c>
      <c r="M221" s="34">
        <v>0</v>
      </c>
      <c r="N221" s="34">
        <v>21881328.67</v>
      </c>
      <c r="O221" s="34">
        <v>986108.63</v>
      </c>
      <c r="P221" s="34">
        <v>986108.63</v>
      </c>
    </row>
    <row r="222" spans="1:16" ht="12.75">
      <c r="A222" s="35">
        <v>6</v>
      </c>
      <c r="B222" s="35">
        <v>63</v>
      </c>
      <c r="C222" s="35">
        <v>0</v>
      </c>
      <c r="D222" s="36">
        <v>0</v>
      </c>
      <c r="E222" s="37"/>
      <c r="F222" s="32" t="s">
        <v>281</v>
      </c>
      <c r="G222" s="58" t="s">
        <v>284</v>
      </c>
      <c r="H222" s="34">
        <v>521672888.55</v>
      </c>
      <c r="I222" s="34">
        <v>358731905.91</v>
      </c>
      <c r="J222" s="34">
        <v>184497596.86</v>
      </c>
      <c r="K222" s="34">
        <v>29518158.28</v>
      </c>
      <c r="L222" s="34">
        <v>7071848.85</v>
      </c>
      <c r="M222" s="34">
        <v>0</v>
      </c>
      <c r="N222" s="34">
        <v>137644301.92</v>
      </c>
      <c r="O222" s="34">
        <v>162940982.64</v>
      </c>
      <c r="P222" s="34">
        <v>153940182.64</v>
      </c>
    </row>
    <row r="223" spans="1:16" ht="12.75">
      <c r="A223" s="35">
        <v>6</v>
      </c>
      <c r="B223" s="35">
        <v>64</v>
      </c>
      <c r="C223" s="35">
        <v>0</v>
      </c>
      <c r="D223" s="36">
        <v>0</v>
      </c>
      <c r="E223" s="37"/>
      <c r="F223" s="32" t="s">
        <v>281</v>
      </c>
      <c r="G223" s="58" t="s">
        <v>285</v>
      </c>
      <c r="H223" s="34">
        <v>72864489.66</v>
      </c>
      <c r="I223" s="34">
        <v>69669740.13</v>
      </c>
      <c r="J223" s="34">
        <v>36403562.71</v>
      </c>
      <c r="K223" s="34">
        <v>10404041.13</v>
      </c>
      <c r="L223" s="34">
        <v>863698.41</v>
      </c>
      <c r="M223" s="34">
        <v>0</v>
      </c>
      <c r="N223" s="34">
        <v>21998437.88</v>
      </c>
      <c r="O223" s="34">
        <v>3194749.53</v>
      </c>
      <c r="P223" s="34">
        <v>3194398.88</v>
      </c>
    </row>
    <row r="224" spans="1:16" ht="12.75">
      <c r="A224" s="35">
        <v>6</v>
      </c>
      <c r="B224" s="35">
        <v>1</v>
      </c>
      <c r="C224" s="35">
        <v>0</v>
      </c>
      <c r="D224" s="36">
        <v>0</v>
      </c>
      <c r="E224" s="37"/>
      <c r="F224" s="32" t="s">
        <v>286</v>
      </c>
      <c r="G224" s="58" t="s">
        <v>287</v>
      </c>
      <c r="H224" s="34">
        <v>19147294.01</v>
      </c>
      <c r="I224" s="34">
        <v>18730231.56</v>
      </c>
      <c r="J224" s="34">
        <v>12019745.19</v>
      </c>
      <c r="K224" s="34">
        <v>425761.85</v>
      </c>
      <c r="L224" s="34">
        <v>131314.39</v>
      </c>
      <c r="M224" s="34">
        <v>0</v>
      </c>
      <c r="N224" s="34">
        <v>6153410.13</v>
      </c>
      <c r="O224" s="34">
        <v>417062.45</v>
      </c>
      <c r="P224" s="34">
        <v>417062.45</v>
      </c>
    </row>
    <row r="225" spans="1:16" ht="12.75">
      <c r="A225" s="35">
        <v>6</v>
      </c>
      <c r="B225" s="35">
        <v>2</v>
      </c>
      <c r="C225" s="35">
        <v>0</v>
      </c>
      <c r="D225" s="36">
        <v>0</v>
      </c>
      <c r="E225" s="37"/>
      <c r="F225" s="32" t="s">
        <v>286</v>
      </c>
      <c r="G225" s="58" t="s">
        <v>288</v>
      </c>
      <c r="H225" s="34">
        <v>21823284.42</v>
      </c>
      <c r="I225" s="34">
        <v>21737207.1</v>
      </c>
      <c r="J225" s="34">
        <v>15431704.04</v>
      </c>
      <c r="K225" s="34">
        <v>1341796.92</v>
      </c>
      <c r="L225" s="34">
        <v>167624.02</v>
      </c>
      <c r="M225" s="34">
        <v>0</v>
      </c>
      <c r="N225" s="34">
        <v>4796082.12</v>
      </c>
      <c r="O225" s="34">
        <v>86077.32</v>
      </c>
      <c r="P225" s="34">
        <v>86077.32</v>
      </c>
    </row>
    <row r="226" spans="1:16" ht="12.75">
      <c r="A226" s="35">
        <v>6</v>
      </c>
      <c r="B226" s="35">
        <v>3</v>
      </c>
      <c r="C226" s="35">
        <v>0</v>
      </c>
      <c r="D226" s="36">
        <v>0</v>
      </c>
      <c r="E226" s="37"/>
      <c r="F226" s="32" t="s">
        <v>286</v>
      </c>
      <c r="G226" s="58" t="s">
        <v>289</v>
      </c>
      <c r="H226" s="34">
        <v>12590668.37</v>
      </c>
      <c r="I226" s="34">
        <v>12300735.49</v>
      </c>
      <c r="J226" s="34">
        <v>6619318.73</v>
      </c>
      <c r="K226" s="34">
        <v>795291.4</v>
      </c>
      <c r="L226" s="34">
        <v>102618.53</v>
      </c>
      <c r="M226" s="34">
        <v>0</v>
      </c>
      <c r="N226" s="34">
        <v>4783506.83</v>
      </c>
      <c r="O226" s="34">
        <v>289932.88</v>
      </c>
      <c r="P226" s="34">
        <v>289932.88</v>
      </c>
    </row>
    <row r="227" spans="1:16" ht="12.75">
      <c r="A227" s="35">
        <v>6</v>
      </c>
      <c r="B227" s="35">
        <v>4</v>
      </c>
      <c r="C227" s="35">
        <v>0</v>
      </c>
      <c r="D227" s="36">
        <v>0</v>
      </c>
      <c r="E227" s="37"/>
      <c r="F227" s="32" t="s">
        <v>286</v>
      </c>
      <c r="G227" s="58" t="s">
        <v>290</v>
      </c>
      <c r="H227" s="34">
        <v>13089642.03</v>
      </c>
      <c r="I227" s="34">
        <v>13058135.7</v>
      </c>
      <c r="J227" s="34">
        <v>9234820.26</v>
      </c>
      <c r="K227" s="34">
        <v>443369.7</v>
      </c>
      <c r="L227" s="34">
        <v>23607.79</v>
      </c>
      <c r="M227" s="34">
        <v>0</v>
      </c>
      <c r="N227" s="34">
        <v>3356337.95</v>
      </c>
      <c r="O227" s="34">
        <v>31506.33</v>
      </c>
      <c r="P227" s="34">
        <v>31506.33</v>
      </c>
    </row>
    <row r="228" spans="1:16" ht="12.75">
      <c r="A228" s="35">
        <v>6</v>
      </c>
      <c r="B228" s="35">
        <v>5</v>
      </c>
      <c r="C228" s="35">
        <v>0</v>
      </c>
      <c r="D228" s="36">
        <v>0</v>
      </c>
      <c r="E228" s="37"/>
      <c r="F228" s="32" t="s">
        <v>286</v>
      </c>
      <c r="G228" s="58" t="s">
        <v>291</v>
      </c>
      <c r="H228" s="34">
        <v>9464143.48</v>
      </c>
      <c r="I228" s="34">
        <v>9314685.43</v>
      </c>
      <c r="J228" s="34">
        <v>6557492.17</v>
      </c>
      <c r="K228" s="34">
        <v>17742.7</v>
      </c>
      <c r="L228" s="34">
        <v>102885.22</v>
      </c>
      <c r="M228" s="34">
        <v>0</v>
      </c>
      <c r="N228" s="34">
        <v>2636565.34</v>
      </c>
      <c r="O228" s="34">
        <v>149458.05</v>
      </c>
      <c r="P228" s="34">
        <v>149458.05</v>
      </c>
    </row>
    <row r="229" spans="1:16" ht="12.75">
      <c r="A229" s="35">
        <v>6</v>
      </c>
      <c r="B229" s="35">
        <v>6</v>
      </c>
      <c r="C229" s="35">
        <v>0</v>
      </c>
      <c r="D229" s="36">
        <v>0</v>
      </c>
      <c r="E229" s="37"/>
      <c r="F229" s="32" t="s">
        <v>286</v>
      </c>
      <c r="G229" s="58" t="s">
        <v>292</v>
      </c>
      <c r="H229" s="34">
        <v>16091910.43</v>
      </c>
      <c r="I229" s="34">
        <v>15914613.03</v>
      </c>
      <c r="J229" s="34">
        <v>10719496.48</v>
      </c>
      <c r="K229" s="34">
        <v>531927.28</v>
      </c>
      <c r="L229" s="34">
        <v>120005.92</v>
      </c>
      <c r="M229" s="34">
        <v>0</v>
      </c>
      <c r="N229" s="34">
        <v>4543183.35</v>
      </c>
      <c r="O229" s="34">
        <v>177297.4</v>
      </c>
      <c r="P229" s="34">
        <v>177297.4</v>
      </c>
    </row>
    <row r="230" spans="1:16" ht="12.75">
      <c r="A230" s="35">
        <v>6</v>
      </c>
      <c r="B230" s="35">
        <v>7</v>
      </c>
      <c r="C230" s="35">
        <v>0</v>
      </c>
      <c r="D230" s="36">
        <v>0</v>
      </c>
      <c r="E230" s="37"/>
      <c r="F230" s="32" t="s">
        <v>286</v>
      </c>
      <c r="G230" s="58" t="s">
        <v>293</v>
      </c>
      <c r="H230" s="34">
        <v>21874885.2</v>
      </c>
      <c r="I230" s="34">
        <v>21179618.52</v>
      </c>
      <c r="J230" s="34">
        <v>14489566.69</v>
      </c>
      <c r="K230" s="34">
        <v>418405.47</v>
      </c>
      <c r="L230" s="34">
        <v>177971.87</v>
      </c>
      <c r="M230" s="34">
        <v>0</v>
      </c>
      <c r="N230" s="34">
        <v>6093674.49</v>
      </c>
      <c r="O230" s="34">
        <v>695266.68</v>
      </c>
      <c r="P230" s="34">
        <v>695266.68</v>
      </c>
    </row>
    <row r="231" spans="1:16" ht="12.75">
      <c r="A231" s="35">
        <v>6</v>
      </c>
      <c r="B231" s="35">
        <v>8</v>
      </c>
      <c r="C231" s="35">
        <v>0</v>
      </c>
      <c r="D231" s="36">
        <v>0</v>
      </c>
      <c r="E231" s="37"/>
      <c r="F231" s="32" t="s">
        <v>286</v>
      </c>
      <c r="G231" s="58" t="s">
        <v>294</v>
      </c>
      <c r="H231" s="34">
        <v>16423535.51</v>
      </c>
      <c r="I231" s="34">
        <v>16061254.54</v>
      </c>
      <c r="J231" s="34">
        <v>10501382.24</v>
      </c>
      <c r="K231" s="34">
        <v>373140.25</v>
      </c>
      <c r="L231" s="34">
        <v>248363.74</v>
      </c>
      <c r="M231" s="34">
        <v>0</v>
      </c>
      <c r="N231" s="34">
        <v>4938368.31</v>
      </c>
      <c r="O231" s="34">
        <v>362280.97</v>
      </c>
      <c r="P231" s="34">
        <v>362280.97</v>
      </c>
    </row>
    <row r="232" spans="1:16" ht="12.75">
      <c r="A232" s="35">
        <v>6</v>
      </c>
      <c r="B232" s="35">
        <v>9</v>
      </c>
      <c r="C232" s="35">
        <v>0</v>
      </c>
      <c r="D232" s="36">
        <v>0</v>
      </c>
      <c r="E232" s="37"/>
      <c r="F232" s="32" t="s">
        <v>286</v>
      </c>
      <c r="G232" s="58" t="s">
        <v>295</v>
      </c>
      <c r="H232" s="34">
        <v>29822380.99</v>
      </c>
      <c r="I232" s="34">
        <v>25249762.26</v>
      </c>
      <c r="J232" s="34">
        <v>15111314.85</v>
      </c>
      <c r="K232" s="34">
        <v>114429.28</v>
      </c>
      <c r="L232" s="34">
        <v>324516.07</v>
      </c>
      <c r="M232" s="34">
        <v>0</v>
      </c>
      <c r="N232" s="34">
        <v>9699502.06</v>
      </c>
      <c r="O232" s="34">
        <v>4572618.73</v>
      </c>
      <c r="P232" s="34">
        <v>4572618.73</v>
      </c>
    </row>
    <row r="233" spans="1:16" ht="12.75">
      <c r="A233" s="35">
        <v>6</v>
      </c>
      <c r="B233" s="35">
        <v>10</v>
      </c>
      <c r="C233" s="35">
        <v>0</v>
      </c>
      <c r="D233" s="36">
        <v>0</v>
      </c>
      <c r="E233" s="37"/>
      <c r="F233" s="32" t="s">
        <v>286</v>
      </c>
      <c r="G233" s="58" t="s">
        <v>296</v>
      </c>
      <c r="H233" s="34">
        <v>12364655.13</v>
      </c>
      <c r="I233" s="34">
        <v>12129430.8</v>
      </c>
      <c r="J233" s="34">
        <v>8172679.56</v>
      </c>
      <c r="K233" s="34">
        <v>260685.21</v>
      </c>
      <c r="L233" s="34">
        <v>255524.25</v>
      </c>
      <c r="M233" s="34">
        <v>0</v>
      </c>
      <c r="N233" s="34">
        <v>3440541.78</v>
      </c>
      <c r="O233" s="34">
        <v>235224.33</v>
      </c>
      <c r="P233" s="34">
        <v>235224.33</v>
      </c>
    </row>
    <row r="234" spans="1:16" ht="12.75">
      <c r="A234" s="35">
        <v>6</v>
      </c>
      <c r="B234" s="35">
        <v>11</v>
      </c>
      <c r="C234" s="35">
        <v>0</v>
      </c>
      <c r="D234" s="36">
        <v>0</v>
      </c>
      <c r="E234" s="37"/>
      <c r="F234" s="32" t="s">
        <v>286</v>
      </c>
      <c r="G234" s="58" t="s">
        <v>297</v>
      </c>
      <c r="H234" s="34">
        <v>22305680.7</v>
      </c>
      <c r="I234" s="34">
        <v>21496608.18</v>
      </c>
      <c r="J234" s="34">
        <v>15873624.47</v>
      </c>
      <c r="K234" s="34">
        <v>1065220.5</v>
      </c>
      <c r="L234" s="34">
        <v>380707.62</v>
      </c>
      <c r="M234" s="34">
        <v>0</v>
      </c>
      <c r="N234" s="34">
        <v>4177055.59</v>
      </c>
      <c r="O234" s="34">
        <v>809072.52</v>
      </c>
      <c r="P234" s="34">
        <v>629072.52</v>
      </c>
    </row>
    <row r="235" spans="1:16" ht="12.75">
      <c r="A235" s="35">
        <v>6</v>
      </c>
      <c r="B235" s="35">
        <v>12</v>
      </c>
      <c r="C235" s="35">
        <v>0</v>
      </c>
      <c r="D235" s="36">
        <v>0</v>
      </c>
      <c r="E235" s="37"/>
      <c r="F235" s="32" t="s">
        <v>286</v>
      </c>
      <c r="G235" s="58" t="s">
        <v>298</v>
      </c>
      <c r="H235" s="34">
        <v>15751001.71</v>
      </c>
      <c r="I235" s="34">
        <v>15720767.08</v>
      </c>
      <c r="J235" s="34">
        <v>6558545.73</v>
      </c>
      <c r="K235" s="34">
        <v>189588.99</v>
      </c>
      <c r="L235" s="34">
        <v>94498.84</v>
      </c>
      <c r="M235" s="34">
        <v>0</v>
      </c>
      <c r="N235" s="34">
        <v>8878133.52</v>
      </c>
      <c r="O235" s="34">
        <v>30234.63</v>
      </c>
      <c r="P235" s="34">
        <v>30234.63</v>
      </c>
    </row>
    <row r="236" spans="1:16" ht="12.75">
      <c r="A236" s="35">
        <v>6</v>
      </c>
      <c r="B236" s="35">
        <v>13</v>
      </c>
      <c r="C236" s="35">
        <v>0</v>
      </c>
      <c r="D236" s="36">
        <v>0</v>
      </c>
      <c r="E236" s="37"/>
      <c r="F236" s="32" t="s">
        <v>286</v>
      </c>
      <c r="G236" s="58" t="s">
        <v>299</v>
      </c>
      <c r="H236" s="34">
        <v>6461897.14</v>
      </c>
      <c r="I236" s="34">
        <v>6461897.14</v>
      </c>
      <c r="J236" s="34">
        <v>4394410.23</v>
      </c>
      <c r="K236" s="34">
        <v>193881.36</v>
      </c>
      <c r="L236" s="34">
        <v>53345.06</v>
      </c>
      <c r="M236" s="34">
        <v>0</v>
      </c>
      <c r="N236" s="34">
        <v>1820260.49</v>
      </c>
      <c r="O236" s="34">
        <v>0</v>
      </c>
      <c r="P236" s="34">
        <v>0</v>
      </c>
    </row>
    <row r="237" spans="1:16" ht="12.75">
      <c r="A237" s="35">
        <v>6</v>
      </c>
      <c r="B237" s="35">
        <v>14</v>
      </c>
      <c r="C237" s="35">
        <v>0</v>
      </c>
      <c r="D237" s="36">
        <v>0</v>
      </c>
      <c r="E237" s="37"/>
      <c r="F237" s="32" t="s">
        <v>286</v>
      </c>
      <c r="G237" s="58" t="s">
        <v>300</v>
      </c>
      <c r="H237" s="34">
        <v>24315406.8</v>
      </c>
      <c r="I237" s="34">
        <v>24299013.94</v>
      </c>
      <c r="J237" s="34">
        <v>17792683.19</v>
      </c>
      <c r="K237" s="34">
        <v>1699091.01</v>
      </c>
      <c r="L237" s="34">
        <v>61548.57</v>
      </c>
      <c r="M237" s="34">
        <v>0</v>
      </c>
      <c r="N237" s="34">
        <v>4745691.17</v>
      </c>
      <c r="O237" s="34">
        <v>16392.86</v>
      </c>
      <c r="P237" s="34">
        <v>16392.86</v>
      </c>
    </row>
    <row r="238" spans="1:16" ht="12.75">
      <c r="A238" s="35">
        <v>6</v>
      </c>
      <c r="B238" s="35">
        <v>15</v>
      </c>
      <c r="C238" s="35">
        <v>0</v>
      </c>
      <c r="D238" s="36">
        <v>0</v>
      </c>
      <c r="E238" s="37"/>
      <c r="F238" s="32" t="s">
        <v>286</v>
      </c>
      <c r="G238" s="58" t="s">
        <v>301</v>
      </c>
      <c r="H238" s="34">
        <v>11758951.26</v>
      </c>
      <c r="I238" s="34">
        <v>11758951.26</v>
      </c>
      <c r="J238" s="34">
        <v>8039874.94</v>
      </c>
      <c r="K238" s="34">
        <v>437115.51</v>
      </c>
      <c r="L238" s="34">
        <v>84725.19</v>
      </c>
      <c r="M238" s="34">
        <v>0</v>
      </c>
      <c r="N238" s="34">
        <v>3197235.62</v>
      </c>
      <c r="O238" s="34">
        <v>0</v>
      </c>
      <c r="P238" s="34">
        <v>0</v>
      </c>
    </row>
    <row r="239" spans="1:16" ht="12.75">
      <c r="A239" s="35">
        <v>6</v>
      </c>
      <c r="B239" s="35">
        <v>16</v>
      </c>
      <c r="C239" s="35">
        <v>0</v>
      </c>
      <c r="D239" s="36">
        <v>0</v>
      </c>
      <c r="E239" s="37"/>
      <c r="F239" s="32" t="s">
        <v>286</v>
      </c>
      <c r="G239" s="58" t="s">
        <v>302</v>
      </c>
      <c r="H239" s="34">
        <v>12194481.57</v>
      </c>
      <c r="I239" s="34">
        <v>12194436</v>
      </c>
      <c r="J239" s="34">
        <v>8381577.08</v>
      </c>
      <c r="K239" s="34">
        <v>667243.76</v>
      </c>
      <c r="L239" s="34">
        <v>75012.15</v>
      </c>
      <c r="M239" s="34">
        <v>0</v>
      </c>
      <c r="N239" s="34">
        <v>3070603.01</v>
      </c>
      <c r="O239" s="34">
        <v>45.57</v>
      </c>
      <c r="P239" s="34">
        <v>45.57</v>
      </c>
    </row>
    <row r="240" spans="1:16" ht="12.75">
      <c r="A240" s="35">
        <v>6</v>
      </c>
      <c r="B240" s="35">
        <v>17</v>
      </c>
      <c r="C240" s="35">
        <v>0</v>
      </c>
      <c r="D240" s="36">
        <v>0</v>
      </c>
      <c r="E240" s="37"/>
      <c r="F240" s="32" t="s">
        <v>286</v>
      </c>
      <c r="G240" s="58" t="s">
        <v>303</v>
      </c>
      <c r="H240" s="34">
        <v>13087376.54</v>
      </c>
      <c r="I240" s="34">
        <v>13085773.96</v>
      </c>
      <c r="J240" s="34">
        <v>9223249.36</v>
      </c>
      <c r="K240" s="34">
        <v>488090.28</v>
      </c>
      <c r="L240" s="34">
        <v>14705.35</v>
      </c>
      <c r="M240" s="34">
        <v>0</v>
      </c>
      <c r="N240" s="34">
        <v>3359728.97</v>
      </c>
      <c r="O240" s="34">
        <v>1602.58</v>
      </c>
      <c r="P240" s="34">
        <v>1602.58</v>
      </c>
    </row>
    <row r="241" spans="1:16" ht="12.75">
      <c r="A241" s="35">
        <v>6</v>
      </c>
      <c r="B241" s="35">
        <v>18</v>
      </c>
      <c r="C241" s="35">
        <v>0</v>
      </c>
      <c r="D241" s="36">
        <v>0</v>
      </c>
      <c r="E241" s="37"/>
      <c r="F241" s="32" t="s">
        <v>286</v>
      </c>
      <c r="G241" s="58" t="s">
        <v>304</v>
      </c>
      <c r="H241" s="34">
        <v>18958134.15</v>
      </c>
      <c r="I241" s="34">
        <v>18300357.8</v>
      </c>
      <c r="J241" s="34">
        <v>12037761.62</v>
      </c>
      <c r="K241" s="34">
        <v>1213371</v>
      </c>
      <c r="L241" s="34">
        <v>324282.39</v>
      </c>
      <c r="M241" s="34">
        <v>0</v>
      </c>
      <c r="N241" s="34">
        <v>4724942.79</v>
      </c>
      <c r="O241" s="34">
        <v>657776.35</v>
      </c>
      <c r="P241" s="34">
        <v>657776.35</v>
      </c>
    </row>
    <row r="242" spans="1:16" ht="12.75">
      <c r="A242" s="35">
        <v>6</v>
      </c>
      <c r="B242" s="35">
        <v>19</v>
      </c>
      <c r="C242" s="35">
        <v>0</v>
      </c>
      <c r="D242" s="36">
        <v>0</v>
      </c>
      <c r="E242" s="37"/>
      <c r="F242" s="32" t="s">
        <v>286</v>
      </c>
      <c r="G242" s="58" t="s">
        <v>305</v>
      </c>
      <c r="H242" s="34">
        <v>11533241.46</v>
      </c>
      <c r="I242" s="34">
        <v>10646557.63</v>
      </c>
      <c r="J242" s="34">
        <v>7216555.59</v>
      </c>
      <c r="K242" s="34">
        <v>356535.39</v>
      </c>
      <c r="L242" s="34">
        <v>112153.78</v>
      </c>
      <c r="M242" s="34">
        <v>0</v>
      </c>
      <c r="N242" s="34">
        <v>2961312.87</v>
      </c>
      <c r="O242" s="34">
        <v>886683.83</v>
      </c>
      <c r="P242" s="34">
        <v>886683.83</v>
      </c>
    </row>
    <row r="243" spans="1:16" ht="12.75">
      <c r="A243" s="35">
        <v>6</v>
      </c>
      <c r="B243" s="35">
        <v>20</v>
      </c>
      <c r="C243" s="35">
        <v>0</v>
      </c>
      <c r="D243" s="36">
        <v>0</v>
      </c>
      <c r="E243" s="37"/>
      <c r="F243" s="32" t="s">
        <v>286</v>
      </c>
      <c r="G243" s="58" t="s">
        <v>306</v>
      </c>
      <c r="H243" s="34">
        <v>11830041.29</v>
      </c>
      <c r="I243" s="34">
        <v>11178097.98</v>
      </c>
      <c r="J243" s="34">
        <v>7550726.57</v>
      </c>
      <c r="K243" s="34">
        <v>480345.4</v>
      </c>
      <c r="L243" s="34">
        <v>74.92</v>
      </c>
      <c r="M243" s="34">
        <v>0</v>
      </c>
      <c r="N243" s="34">
        <v>3146951.09</v>
      </c>
      <c r="O243" s="34">
        <v>651943.31</v>
      </c>
      <c r="P243" s="34">
        <v>651943.31</v>
      </c>
    </row>
    <row r="244" spans="1:16" ht="12.75">
      <c r="A244" s="35">
        <v>6</v>
      </c>
      <c r="B244" s="35">
        <v>0</v>
      </c>
      <c r="C244" s="35">
        <v>0</v>
      </c>
      <c r="D244" s="36">
        <v>0</v>
      </c>
      <c r="E244" s="37"/>
      <c r="F244" s="32" t="s">
        <v>307</v>
      </c>
      <c r="G244" s="58" t="s">
        <v>308</v>
      </c>
      <c r="H244" s="34">
        <v>178448486.23</v>
      </c>
      <c r="I244" s="34">
        <v>121695893.63</v>
      </c>
      <c r="J244" s="34">
        <v>45546609.24</v>
      </c>
      <c r="K244" s="34">
        <v>50826004.5</v>
      </c>
      <c r="L244" s="34">
        <v>3450451.69</v>
      </c>
      <c r="M244" s="34">
        <v>97222.22</v>
      </c>
      <c r="N244" s="34">
        <v>21775605.98</v>
      </c>
      <c r="O244" s="34">
        <v>56752592.6</v>
      </c>
      <c r="P244" s="34">
        <v>56752592.6</v>
      </c>
    </row>
    <row r="245" spans="1:16" ht="12.75">
      <c r="A245" s="35">
        <v>6</v>
      </c>
      <c r="B245" s="35">
        <v>8</v>
      </c>
      <c r="C245" s="35">
        <v>1</v>
      </c>
      <c r="D245" s="36" t="s">
        <v>309</v>
      </c>
      <c r="E245" s="37">
        <v>271</v>
      </c>
      <c r="F245" s="32" t="s">
        <v>309</v>
      </c>
      <c r="G245" s="58" t="s">
        <v>310</v>
      </c>
      <c r="H245" s="34">
        <v>8870478.93</v>
      </c>
      <c r="I245" s="34">
        <v>54473.15</v>
      </c>
      <c r="J245" s="34">
        <v>29699.85</v>
      </c>
      <c r="K245" s="34">
        <v>0</v>
      </c>
      <c r="L245" s="34">
        <v>5260.27</v>
      </c>
      <c r="M245" s="34">
        <v>0</v>
      </c>
      <c r="N245" s="34">
        <v>19513.03</v>
      </c>
      <c r="O245" s="34">
        <v>8816005.78</v>
      </c>
      <c r="P245" s="34">
        <v>8816005.78</v>
      </c>
    </row>
    <row r="246" spans="1:16" ht="12.75">
      <c r="A246" s="35">
        <v>6</v>
      </c>
      <c r="B246" s="35">
        <v>11</v>
      </c>
      <c r="C246" s="35">
        <v>8</v>
      </c>
      <c r="D246" s="36" t="s">
        <v>309</v>
      </c>
      <c r="E246" s="37">
        <v>247</v>
      </c>
      <c r="F246" s="32" t="s">
        <v>309</v>
      </c>
      <c r="G246" s="58" t="s">
        <v>311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</row>
    <row r="247" spans="1:16" ht="25.5">
      <c r="A247" s="35">
        <v>6</v>
      </c>
      <c r="B247" s="35">
        <v>19</v>
      </c>
      <c r="C247" s="35">
        <v>1</v>
      </c>
      <c r="D247" s="36" t="s">
        <v>309</v>
      </c>
      <c r="E247" s="37">
        <v>270</v>
      </c>
      <c r="F247" s="32" t="s">
        <v>309</v>
      </c>
      <c r="G247" s="58" t="s">
        <v>312</v>
      </c>
      <c r="H247" s="34">
        <v>1080679.29</v>
      </c>
      <c r="I247" s="34">
        <v>922159.53</v>
      </c>
      <c r="J247" s="34">
        <v>55800.79</v>
      </c>
      <c r="K247" s="34">
        <v>0</v>
      </c>
      <c r="L247" s="34">
        <v>32560.47</v>
      </c>
      <c r="M247" s="34">
        <v>0</v>
      </c>
      <c r="N247" s="34">
        <v>833798.27</v>
      </c>
      <c r="O247" s="34">
        <v>158519.76</v>
      </c>
      <c r="P247" s="34">
        <v>158519.76</v>
      </c>
    </row>
    <row r="248" spans="1:16" ht="12.75">
      <c r="A248" s="35">
        <v>6</v>
      </c>
      <c r="B248" s="35">
        <v>7</v>
      </c>
      <c r="C248" s="35">
        <v>1</v>
      </c>
      <c r="D248" s="36" t="s">
        <v>309</v>
      </c>
      <c r="E248" s="37">
        <v>187</v>
      </c>
      <c r="F248" s="32" t="s">
        <v>309</v>
      </c>
      <c r="G248" s="58" t="s">
        <v>313</v>
      </c>
      <c r="H248" s="34">
        <v>942706.26</v>
      </c>
      <c r="I248" s="34">
        <v>942706.26</v>
      </c>
      <c r="J248" s="34">
        <v>66430.94</v>
      </c>
      <c r="K248" s="34">
        <v>0</v>
      </c>
      <c r="L248" s="34">
        <v>1409.31</v>
      </c>
      <c r="M248" s="34">
        <v>0</v>
      </c>
      <c r="N248" s="34">
        <v>874866.01</v>
      </c>
      <c r="O248" s="34">
        <v>0</v>
      </c>
      <c r="P248" s="34">
        <v>0</v>
      </c>
    </row>
    <row r="249" spans="1:16" ht="12.75">
      <c r="A249" s="35">
        <v>6</v>
      </c>
      <c r="B249" s="35">
        <v>1</v>
      </c>
      <c r="C249" s="35">
        <v>1</v>
      </c>
      <c r="D249" s="36" t="s">
        <v>309</v>
      </c>
      <c r="E249" s="37">
        <v>188</v>
      </c>
      <c r="F249" s="32" t="s">
        <v>309</v>
      </c>
      <c r="G249" s="58" t="s">
        <v>313</v>
      </c>
      <c r="H249" s="34">
        <v>34879.71</v>
      </c>
      <c r="I249" s="34">
        <v>34879.71</v>
      </c>
      <c r="J249" s="34">
        <v>19132.17</v>
      </c>
      <c r="K249" s="34">
        <v>0</v>
      </c>
      <c r="L249" s="34">
        <v>0</v>
      </c>
      <c r="M249" s="34">
        <v>0</v>
      </c>
      <c r="N249" s="34">
        <v>15747.54</v>
      </c>
      <c r="O249" s="34">
        <v>0</v>
      </c>
      <c r="P249" s="34">
        <v>0</v>
      </c>
    </row>
    <row r="250" spans="1:16" ht="25.5">
      <c r="A250" s="35">
        <v>6</v>
      </c>
      <c r="B250" s="35">
        <v>2</v>
      </c>
      <c r="C250" s="35">
        <v>1</v>
      </c>
      <c r="D250" s="36" t="s">
        <v>309</v>
      </c>
      <c r="E250" s="37">
        <v>221</v>
      </c>
      <c r="F250" s="32" t="s">
        <v>309</v>
      </c>
      <c r="G250" s="58" t="s">
        <v>314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</row>
    <row r="251" spans="1:16" ht="25.5">
      <c r="A251" s="35">
        <v>6</v>
      </c>
      <c r="B251" s="35">
        <v>13</v>
      </c>
      <c r="C251" s="35">
        <v>4</v>
      </c>
      <c r="D251" s="36" t="s">
        <v>309</v>
      </c>
      <c r="E251" s="37">
        <v>186</v>
      </c>
      <c r="F251" s="32" t="s">
        <v>309</v>
      </c>
      <c r="G251" s="58" t="s">
        <v>315</v>
      </c>
      <c r="H251" s="34">
        <v>180</v>
      </c>
      <c r="I251" s="34">
        <v>180</v>
      </c>
      <c r="J251" s="34">
        <v>0</v>
      </c>
      <c r="K251" s="34">
        <v>0</v>
      </c>
      <c r="L251" s="34">
        <v>0</v>
      </c>
      <c r="M251" s="34">
        <v>0</v>
      </c>
      <c r="N251" s="34">
        <v>180</v>
      </c>
      <c r="O251" s="34">
        <v>0</v>
      </c>
      <c r="P251" s="34">
        <v>0</v>
      </c>
    </row>
    <row r="252" spans="1:16" ht="25.5">
      <c r="A252" s="35">
        <v>6</v>
      </c>
      <c r="B252" s="35">
        <v>4</v>
      </c>
      <c r="C252" s="35">
        <v>3</v>
      </c>
      <c r="D252" s="36" t="s">
        <v>309</v>
      </c>
      <c r="E252" s="37">
        <v>218</v>
      </c>
      <c r="F252" s="32" t="s">
        <v>309</v>
      </c>
      <c r="G252" s="58" t="s">
        <v>316</v>
      </c>
      <c r="H252" s="34">
        <v>1230.99</v>
      </c>
      <c r="I252" s="34">
        <v>1230.99</v>
      </c>
      <c r="J252" s="34">
        <v>0</v>
      </c>
      <c r="K252" s="34">
        <v>0</v>
      </c>
      <c r="L252" s="34">
        <v>0</v>
      </c>
      <c r="M252" s="34">
        <v>0</v>
      </c>
      <c r="N252" s="34">
        <v>1230.99</v>
      </c>
      <c r="O252" s="34">
        <v>0</v>
      </c>
      <c r="P252" s="34">
        <v>0</v>
      </c>
    </row>
    <row r="253" spans="1:16" ht="12.75">
      <c r="A253" s="35">
        <v>6</v>
      </c>
      <c r="B253" s="35">
        <v>3</v>
      </c>
      <c r="C253" s="35">
        <v>3</v>
      </c>
      <c r="D253" s="36" t="s">
        <v>309</v>
      </c>
      <c r="E253" s="37">
        <v>122</v>
      </c>
      <c r="F253" s="32" t="s">
        <v>309</v>
      </c>
      <c r="G253" s="58" t="s">
        <v>317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</row>
    <row r="254" spans="1:16" ht="25.5">
      <c r="A254" s="35">
        <v>6</v>
      </c>
      <c r="B254" s="35">
        <v>15</v>
      </c>
      <c r="C254" s="35">
        <v>0</v>
      </c>
      <c r="D254" s="36" t="s">
        <v>309</v>
      </c>
      <c r="E254" s="37">
        <v>220</v>
      </c>
      <c r="F254" s="32" t="s">
        <v>309</v>
      </c>
      <c r="G254" s="58" t="s">
        <v>318</v>
      </c>
      <c r="H254" s="34">
        <v>28925.01</v>
      </c>
      <c r="I254" s="34">
        <v>27449.01</v>
      </c>
      <c r="J254" s="34">
        <v>17383.51</v>
      </c>
      <c r="K254" s="34">
        <v>0</v>
      </c>
      <c r="L254" s="34">
        <v>0</v>
      </c>
      <c r="M254" s="34">
        <v>0</v>
      </c>
      <c r="N254" s="34">
        <v>10065.5</v>
      </c>
      <c r="O254" s="34">
        <v>1476</v>
      </c>
      <c r="P254" s="34">
        <v>1476</v>
      </c>
    </row>
    <row r="255" spans="1:16" ht="12.75">
      <c r="A255" s="35">
        <v>6</v>
      </c>
      <c r="B255" s="35">
        <v>9</v>
      </c>
      <c r="C255" s="35">
        <v>1</v>
      </c>
      <c r="D255" s="36" t="s">
        <v>309</v>
      </c>
      <c r="E255" s="37">
        <v>140</v>
      </c>
      <c r="F255" s="32" t="s">
        <v>309</v>
      </c>
      <c r="G255" s="58" t="s">
        <v>319</v>
      </c>
      <c r="H255" s="34">
        <v>11695.19</v>
      </c>
      <c r="I255" s="34">
        <v>11695.19</v>
      </c>
      <c r="J255" s="34">
        <v>6954.9</v>
      </c>
      <c r="K255" s="34">
        <v>0</v>
      </c>
      <c r="L255" s="34">
        <v>0</v>
      </c>
      <c r="M255" s="34">
        <v>0</v>
      </c>
      <c r="N255" s="34">
        <v>4740.29</v>
      </c>
      <c r="O255" s="34">
        <v>0</v>
      </c>
      <c r="P255" s="34">
        <v>0</v>
      </c>
    </row>
    <row r="256" spans="1:16" ht="12.75">
      <c r="A256" s="35">
        <v>6</v>
      </c>
      <c r="B256" s="35">
        <v>62</v>
      </c>
      <c r="C256" s="35">
        <v>1</v>
      </c>
      <c r="D256" s="36" t="s">
        <v>309</v>
      </c>
      <c r="E256" s="37">
        <v>198</v>
      </c>
      <c r="F256" s="32" t="s">
        <v>309</v>
      </c>
      <c r="G256" s="58" t="s">
        <v>320</v>
      </c>
      <c r="H256" s="34">
        <v>3235.95</v>
      </c>
      <c r="I256" s="34">
        <v>3235.95</v>
      </c>
      <c r="J256" s="34">
        <v>3000</v>
      </c>
      <c r="K256" s="34">
        <v>0</v>
      </c>
      <c r="L256" s="34">
        <v>0</v>
      </c>
      <c r="M256" s="34">
        <v>0</v>
      </c>
      <c r="N256" s="34">
        <v>235.95</v>
      </c>
      <c r="O256" s="34">
        <v>0</v>
      </c>
      <c r="P256" s="34">
        <v>0</v>
      </c>
    </row>
    <row r="257" spans="1:16" ht="12.75">
      <c r="A257" s="35">
        <v>6</v>
      </c>
      <c r="B257" s="35">
        <v>8</v>
      </c>
      <c r="C257" s="35">
        <v>1</v>
      </c>
      <c r="D257" s="36" t="s">
        <v>309</v>
      </c>
      <c r="E257" s="37">
        <v>265</v>
      </c>
      <c r="F257" s="32" t="s">
        <v>309</v>
      </c>
      <c r="G257" s="58" t="s">
        <v>321</v>
      </c>
      <c r="H257" s="34">
        <v>1295036.93</v>
      </c>
      <c r="I257" s="34">
        <v>1258304.95</v>
      </c>
      <c r="J257" s="34">
        <v>152651.73</v>
      </c>
      <c r="K257" s="34">
        <v>30000</v>
      </c>
      <c r="L257" s="34">
        <v>0</v>
      </c>
      <c r="M257" s="34">
        <v>0</v>
      </c>
      <c r="N257" s="34">
        <v>1075653.22</v>
      </c>
      <c r="O257" s="34">
        <v>36731.98</v>
      </c>
      <c r="P257" s="34">
        <v>36731.98</v>
      </c>
    </row>
    <row r="258" spans="1:16" ht="12.75">
      <c r="A258" s="35">
        <v>6</v>
      </c>
      <c r="B258" s="35">
        <v>8</v>
      </c>
      <c r="C258" s="35">
        <v>7</v>
      </c>
      <c r="D258" s="36" t="s">
        <v>309</v>
      </c>
      <c r="E258" s="37">
        <v>244</v>
      </c>
      <c r="F258" s="32" t="s">
        <v>309</v>
      </c>
      <c r="G258" s="58" t="s">
        <v>322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</row>
    <row r="259" spans="1:16" ht="12.75">
      <c r="A259" s="35">
        <v>6</v>
      </c>
      <c r="B259" s="35">
        <v>9</v>
      </c>
      <c r="C259" s="35">
        <v>11</v>
      </c>
      <c r="D259" s="36" t="s">
        <v>309</v>
      </c>
      <c r="E259" s="37">
        <v>252</v>
      </c>
      <c r="F259" s="32" t="s">
        <v>309</v>
      </c>
      <c r="G259" s="58" t="s">
        <v>323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8"/>
  <dimension ref="A1:Z256"/>
  <sheetViews>
    <sheetView zoomScale="80" zoomScaleNormal="80" zoomScalePageLayoutView="0" workbookViewId="0" topLeftCell="A1">
      <pane xSplit="7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" sqref="F4:G5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8:26" ht="12.75">
      <c r="H1" s="19"/>
      <c r="U1" s="19"/>
      <c r="V1" s="19"/>
      <c r="W1" s="19"/>
      <c r="X1" s="19"/>
      <c r="Y1" s="19"/>
      <c r="Z1" s="19"/>
    </row>
    <row r="2" spans="1:23" s="19" customFormat="1" ht="18">
      <c r="A2" s="18" t="str">
        <f>'Spis tabel'!B9</f>
        <v>Tabela 7. Planowane wydatki budżetowe jst wg ważniejszych działów klasyfikacji budżetowej wg stanu na koniec  1 kwartału 2014 roku.</v>
      </c>
      <c r="H2" s="24"/>
      <c r="O2" s="18"/>
      <c r="W2" s="24"/>
    </row>
    <row r="3" spans="1:26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9"/>
      <c r="V3" s="19"/>
      <c r="W3" s="19"/>
      <c r="X3" s="19"/>
      <c r="Y3" s="19"/>
      <c r="Z3" s="19"/>
    </row>
    <row r="4" spans="1:24" s="19" customFormat="1" ht="17.25" customHeight="1">
      <c r="A4" s="107" t="s">
        <v>0</v>
      </c>
      <c r="B4" s="107" t="s">
        <v>1</v>
      </c>
      <c r="C4" s="107" t="s">
        <v>2</v>
      </c>
      <c r="D4" s="107" t="s">
        <v>3</v>
      </c>
      <c r="E4" s="107" t="s">
        <v>56</v>
      </c>
      <c r="F4" s="107" t="s">
        <v>59</v>
      </c>
      <c r="G4" s="107"/>
      <c r="H4" s="108" t="s">
        <v>69</v>
      </c>
      <c r="I4" s="103" t="s">
        <v>47</v>
      </c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1:24" s="19" customFormat="1" ht="74.25" customHeight="1">
      <c r="A5" s="107"/>
      <c r="B5" s="107"/>
      <c r="C5" s="107"/>
      <c r="D5" s="107"/>
      <c r="E5" s="107"/>
      <c r="F5" s="107"/>
      <c r="G5" s="107"/>
      <c r="H5" s="108"/>
      <c r="I5" s="53" t="s">
        <v>70</v>
      </c>
      <c r="J5" s="53" t="s">
        <v>71</v>
      </c>
      <c r="K5" s="53" t="s">
        <v>72</v>
      </c>
      <c r="L5" s="54" t="s">
        <v>73</v>
      </c>
      <c r="M5" s="54" t="s">
        <v>74</v>
      </c>
      <c r="N5" s="54" t="s">
        <v>75</v>
      </c>
      <c r="O5" s="54" t="s">
        <v>84</v>
      </c>
      <c r="P5" s="54" t="s">
        <v>76</v>
      </c>
      <c r="Q5" s="54" t="s">
        <v>77</v>
      </c>
      <c r="R5" s="54" t="s">
        <v>78</v>
      </c>
      <c r="S5" s="54" t="s">
        <v>48</v>
      </c>
      <c r="T5" s="54" t="s">
        <v>49</v>
      </c>
      <c r="U5" s="54" t="s">
        <v>79</v>
      </c>
      <c r="V5" s="54" t="s">
        <v>80</v>
      </c>
      <c r="W5" s="54" t="s">
        <v>81</v>
      </c>
      <c r="X5" s="54" t="s">
        <v>50</v>
      </c>
    </row>
    <row r="6" spans="1:24" s="19" customFormat="1" ht="15">
      <c r="A6" s="43"/>
      <c r="B6" s="43"/>
      <c r="C6" s="43"/>
      <c r="D6" s="43"/>
      <c r="E6" s="43"/>
      <c r="F6" s="107"/>
      <c r="G6" s="107"/>
      <c r="H6" s="110" t="s">
        <v>10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1:24" s="25" customFormat="1" ht="12.7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106">
        <v>6</v>
      </c>
      <c r="G7" s="106"/>
      <c r="H7" s="42">
        <v>7</v>
      </c>
      <c r="I7" s="42">
        <v>8</v>
      </c>
      <c r="J7" s="42">
        <v>9</v>
      </c>
      <c r="K7" s="42">
        <v>10</v>
      </c>
      <c r="L7" s="42">
        <v>11</v>
      </c>
      <c r="M7" s="42">
        <v>12</v>
      </c>
      <c r="N7" s="42">
        <v>13</v>
      </c>
      <c r="O7" s="42">
        <v>14</v>
      </c>
      <c r="P7" s="42">
        <v>15</v>
      </c>
      <c r="Q7" s="42">
        <v>16</v>
      </c>
      <c r="R7" s="42">
        <v>17</v>
      </c>
      <c r="S7" s="42">
        <v>18</v>
      </c>
      <c r="T7" s="42">
        <v>19</v>
      </c>
      <c r="U7" s="42">
        <v>20</v>
      </c>
      <c r="V7" s="42">
        <v>21</v>
      </c>
      <c r="W7" s="42">
        <v>22</v>
      </c>
      <c r="X7" s="42">
        <v>23</v>
      </c>
    </row>
    <row r="8" spans="1:24" ht="12.75">
      <c r="A8" s="48">
        <v>6</v>
      </c>
      <c r="B8" s="48">
        <v>2</v>
      </c>
      <c r="C8" s="48">
        <v>1</v>
      </c>
      <c r="D8" s="42">
        <v>1</v>
      </c>
      <c r="E8" s="49"/>
      <c r="F8" s="50" t="s">
        <v>86</v>
      </c>
      <c r="G8" s="60" t="s">
        <v>87</v>
      </c>
      <c r="H8" s="51">
        <v>120719260</v>
      </c>
      <c r="I8" s="51">
        <v>1500</v>
      </c>
      <c r="J8" s="51">
        <v>0</v>
      </c>
      <c r="K8" s="51">
        <v>47831177</v>
      </c>
      <c r="L8" s="51">
        <v>0</v>
      </c>
      <c r="M8" s="51">
        <v>2011927</v>
      </c>
      <c r="N8" s="51">
        <v>6090009</v>
      </c>
      <c r="O8" s="51">
        <v>504400</v>
      </c>
      <c r="P8" s="51">
        <v>29866508</v>
      </c>
      <c r="Q8" s="51">
        <v>513000</v>
      </c>
      <c r="R8" s="51">
        <v>10653653</v>
      </c>
      <c r="S8" s="51">
        <v>0</v>
      </c>
      <c r="T8" s="51">
        <v>574851</v>
      </c>
      <c r="U8" s="51">
        <v>12941626</v>
      </c>
      <c r="V8" s="51">
        <v>2668300</v>
      </c>
      <c r="W8" s="51">
        <v>4605400</v>
      </c>
      <c r="X8" s="51">
        <v>2456909</v>
      </c>
    </row>
    <row r="9" spans="1:24" ht="12.75">
      <c r="A9" s="48">
        <v>6</v>
      </c>
      <c r="B9" s="48">
        <v>16</v>
      </c>
      <c r="C9" s="48">
        <v>1</v>
      </c>
      <c r="D9" s="42">
        <v>1</v>
      </c>
      <c r="E9" s="49"/>
      <c r="F9" s="50" t="s">
        <v>86</v>
      </c>
      <c r="G9" s="60" t="s">
        <v>88</v>
      </c>
      <c r="H9" s="51">
        <v>47769212</v>
      </c>
      <c r="I9" s="51">
        <v>3000</v>
      </c>
      <c r="J9" s="51">
        <v>8000</v>
      </c>
      <c r="K9" s="51">
        <v>1216000</v>
      </c>
      <c r="L9" s="51">
        <v>4500</v>
      </c>
      <c r="M9" s="51">
        <v>1570000</v>
      </c>
      <c r="N9" s="51">
        <v>5051595</v>
      </c>
      <c r="O9" s="51">
        <v>209000</v>
      </c>
      <c r="P9" s="51">
        <v>20249428</v>
      </c>
      <c r="Q9" s="51">
        <v>385000</v>
      </c>
      <c r="R9" s="51">
        <v>6307214</v>
      </c>
      <c r="S9" s="51">
        <v>502629</v>
      </c>
      <c r="T9" s="51">
        <v>2070459</v>
      </c>
      <c r="U9" s="51">
        <v>7400002</v>
      </c>
      <c r="V9" s="51">
        <v>1195000</v>
      </c>
      <c r="W9" s="51">
        <v>88500</v>
      </c>
      <c r="X9" s="51">
        <v>1508885</v>
      </c>
    </row>
    <row r="10" spans="1:24" ht="12.75">
      <c r="A10" s="48">
        <v>6</v>
      </c>
      <c r="B10" s="48">
        <v>4</v>
      </c>
      <c r="C10" s="48">
        <v>1</v>
      </c>
      <c r="D10" s="42">
        <v>1</v>
      </c>
      <c r="E10" s="49"/>
      <c r="F10" s="50" t="s">
        <v>86</v>
      </c>
      <c r="G10" s="60" t="s">
        <v>89</v>
      </c>
      <c r="H10" s="51">
        <v>64017268</v>
      </c>
      <c r="I10" s="51">
        <v>9000</v>
      </c>
      <c r="J10" s="51">
        <v>0</v>
      </c>
      <c r="K10" s="51">
        <v>2152167</v>
      </c>
      <c r="L10" s="51">
        <v>10000</v>
      </c>
      <c r="M10" s="51">
        <v>10201900</v>
      </c>
      <c r="N10" s="51">
        <v>8895414</v>
      </c>
      <c r="O10" s="51">
        <v>182200</v>
      </c>
      <c r="P10" s="51">
        <v>15010291</v>
      </c>
      <c r="Q10" s="51">
        <v>259900</v>
      </c>
      <c r="R10" s="51">
        <v>8700564</v>
      </c>
      <c r="S10" s="51">
        <v>0</v>
      </c>
      <c r="T10" s="51">
        <v>684278</v>
      </c>
      <c r="U10" s="51">
        <v>13571428</v>
      </c>
      <c r="V10" s="51">
        <v>1675618</v>
      </c>
      <c r="W10" s="51">
        <v>1176020</v>
      </c>
      <c r="X10" s="51">
        <v>1488488</v>
      </c>
    </row>
    <row r="11" spans="1:24" ht="12.75">
      <c r="A11" s="48">
        <v>6</v>
      </c>
      <c r="B11" s="48">
        <v>6</v>
      </c>
      <c r="C11" s="48">
        <v>1</v>
      </c>
      <c r="D11" s="42">
        <v>1</v>
      </c>
      <c r="E11" s="49"/>
      <c r="F11" s="50" t="s">
        <v>86</v>
      </c>
      <c r="G11" s="60" t="s">
        <v>90</v>
      </c>
      <c r="H11" s="51">
        <v>65217700</v>
      </c>
      <c r="I11" s="51">
        <v>7000</v>
      </c>
      <c r="J11" s="51">
        <v>0</v>
      </c>
      <c r="K11" s="51">
        <v>6464523</v>
      </c>
      <c r="L11" s="51">
        <v>0</v>
      </c>
      <c r="M11" s="51">
        <v>1856000</v>
      </c>
      <c r="N11" s="51">
        <v>5153620</v>
      </c>
      <c r="O11" s="51">
        <v>735398</v>
      </c>
      <c r="P11" s="51">
        <v>17776243</v>
      </c>
      <c r="Q11" s="51">
        <v>360500</v>
      </c>
      <c r="R11" s="51">
        <v>11036155</v>
      </c>
      <c r="S11" s="51">
        <v>645289</v>
      </c>
      <c r="T11" s="51">
        <v>432971</v>
      </c>
      <c r="U11" s="51">
        <v>13735501</v>
      </c>
      <c r="V11" s="51">
        <v>4085600</v>
      </c>
      <c r="W11" s="51">
        <v>1801587</v>
      </c>
      <c r="X11" s="51">
        <v>1127313</v>
      </c>
    </row>
    <row r="12" spans="1:24" ht="12.75">
      <c r="A12" s="48">
        <v>6</v>
      </c>
      <c r="B12" s="48">
        <v>7</v>
      </c>
      <c r="C12" s="48">
        <v>1</v>
      </c>
      <c r="D12" s="42">
        <v>1</v>
      </c>
      <c r="E12" s="49"/>
      <c r="F12" s="50" t="s">
        <v>86</v>
      </c>
      <c r="G12" s="60" t="s">
        <v>91</v>
      </c>
      <c r="H12" s="51">
        <v>111240833</v>
      </c>
      <c r="I12" s="51">
        <v>3500</v>
      </c>
      <c r="J12" s="51">
        <v>0</v>
      </c>
      <c r="K12" s="51">
        <v>5038492</v>
      </c>
      <c r="L12" s="51">
        <v>0</v>
      </c>
      <c r="M12" s="51">
        <v>2220000</v>
      </c>
      <c r="N12" s="51">
        <v>8844712</v>
      </c>
      <c r="O12" s="51">
        <v>1276100</v>
      </c>
      <c r="P12" s="51">
        <v>45102740</v>
      </c>
      <c r="Q12" s="51">
        <v>905500</v>
      </c>
      <c r="R12" s="51">
        <v>13993197</v>
      </c>
      <c r="S12" s="51">
        <v>853728</v>
      </c>
      <c r="T12" s="51">
        <v>1082400</v>
      </c>
      <c r="U12" s="51">
        <v>23041907</v>
      </c>
      <c r="V12" s="51">
        <v>2628500</v>
      </c>
      <c r="W12" s="51">
        <v>2337600</v>
      </c>
      <c r="X12" s="51">
        <v>3912457</v>
      </c>
    </row>
    <row r="13" spans="1:24" ht="12.75">
      <c r="A13" s="48">
        <v>6</v>
      </c>
      <c r="B13" s="48">
        <v>8</v>
      </c>
      <c r="C13" s="48">
        <v>1</v>
      </c>
      <c r="D13" s="42">
        <v>1</v>
      </c>
      <c r="E13" s="49"/>
      <c r="F13" s="50" t="s">
        <v>86</v>
      </c>
      <c r="G13" s="60" t="s">
        <v>92</v>
      </c>
      <c r="H13" s="51">
        <v>85456518</v>
      </c>
      <c r="I13" s="51">
        <v>2000</v>
      </c>
      <c r="J13" s="51">
        <v>0</v>
      </c>
      <c r="K13" s="51">
        <v>4515495</v>
      </c>
      <c r="L13" s="51">
        <v>0</v>
      </c>
      <c r="M13" s="51">
        <v>3978535</v>
      </c>
      <c r="N13" s="51">
        <v>7492303</v>
      </c>
      <c r="O13" s="51">
        <v>121200</v>
      </c>
      <c r="P13" s="51">
        <v>34234131</v>
      </c>
      <c r="Q13" s="51">
        <v>523000</v>
      </c>
      <c r="R13" s="51">
        <v>9746846</v>
      </c>
      <c r="S13" s="51">
        <v>596137</v>
      </c>
      <c r="T13" s="51">
        <v>73616</v>
      </c>
      <c r="U13" s="51">
        <v>13367148</v>
      </c>
      <c r="V13" s="51">
        <v>5844000</v>
      </c>
      <c r="W13" s="51">
        <v>3447276</v>
      </c>
      <c r="X13" s="51">
        <v>1514831</v>
      </c>
    </row>
    <row r="14" spans="1:24" ht="12.75">
      <c r="A14" s="48">
        <v>6</v>
      </c>
      <c r="B14" s="48">
        <v>11</v>
      </c>
      <c r="C14" s="48">
        <v>1</v>
      </c>
      <c r="D14" s="42">
        <v>1</v>
      </c>
      <c r="E14" s="49"/>
      <c r="F14" s="50" t="s">
        <v>86</v>
      </c>
      <c r="G14" s="60" t="s">
        <v>93</v>
      </c>
      <c r="H14" s="51">
        <v>80298586</v>
      </c>
      <c r="I14" s="51">
        <v>4361</v>
      </c>
      <c r="J14" s="51">
        <v>0</v>
      </c>
      <c r="K14" s="51">
        <v>6039000</v>
      </c>
      <c r="L14" s="51">
        <v>0</v>
      </c>
      <c r="M14" s="51">
        <v>690000</v>
      </c>
      <c r="N14" s="51">
        <v>8247307</v>
      </c>
      <c r="O14" s="51">
        <v>172300</v>
      </c>
      <c r="P14" s="51">
        <v>36358314</v>
      </c>
      <c r="Q14" s="51">
        <v>599563</v>
      </c>
      <c r="R14" s="51">
        <v>10957007</v>
      </c>
      <c r="S14" s="51">
        <v>0</v>
      </c>
      <c r="T14" s="51">
        <v>642840</v>
      </c>
      <c r="U14" s="51">
        <v>9431264</v>
      </c>
      <c r="V14" s="51">
        <v>1643500</v>
      </c>
      <c r="W14" s="51">
        <v>2853700</v>
      </c>
      <c r="X14" s="51">
        <v>2659430</v>
      </c>
    </row>
    <row r="15" spans="1:24" ht="12.75">
      <c r="A15" s="48">
        <v>6</v>
      </c>
      <c r="B15" s="48">
        <v>1</v>
      </c>
      <c r="C15" s="48">
        <v>1</v>
      </c>
      <c r="D15" s="42">
        <v>1</v>
      </c>
      <c r="E15" s="49"/>
      <c r="F15" s="50" t="s">
        <v>86</v>
      </c>
      <c r="G15" s="60" t="s">
        <v>94</v>
      </c>
      <c r="H15" s="51">
        <v>53079885.36</v>
      </c>
      <c r="I15" s="51">
        <v>2900</v>
      </c>
      <c r="J15" s="51">
        <v>0</v>
      </c>
      <c r="K15" s="51">
        <v>3048505</v>
      </c>
      <c r="L15" s="51">
        <v>0</v>
      </c>
      <c r="M15" s="51">
        <v>3977671</v>
      </c>
      <c r="N15" s="51">
        <v>4684447.8</v>
      </c>
      <c r="O15" s="51">
        <v>443120</v>
      </c>
      <c r="P15" s="51">
        <v>20075350</v>
      </c>
      <c r="Q15" s="51">
        <v>360000</v>
      </c>
      <c r="R15" s="51">
        <v>9390547</v>
      </c>
      <c r="S15" s="51">
        <v>1025261.56</v>
      </c>
      <c r="T15" s="51">
        <v>1696603</v>
      </c>
      <c r="U15" s="51">
        <v>2784840</v>
      </c>
      <c r="V15" s="51">
        <v>1254800</v>
      </c>
      <c r="W15" s="51">
        <v>2128197</v>
      </c>
      <c r="X15" s="51">
        <v>2207643</v>
      </c>
    </row>
    <row r="16" spans="1:24" ht="12.75">
      <c r="A16" s="48">
        <v>6</v>
      </c>
      <c r="B16" s="48">
        <v>14</v>
      </c>
      <c r="C16" s="48">
        <v>1</v>
      </c>
      <c r="D16" s="42">
        <v>1</v>
      </c>
      <c r="E16" s="49"/>
      <c r="F16" s="50" t="s">
        <v>86</v>
      </c>
      <c r="G16" s="60" t="s">
        <v>95</v>
      </c>
      <c r="H16" s="51">
        <v>203588323</v>
      </c>
      <c r="I16" s="51">
        <v>25200</v>
      </c>
      <c r="J16" s="51">
        <v>0</v>
      </c>
      <c r="K16" s="51">
        <v>15584861</v>
      </c>
      <c r="L16" s="51">
        <v>50000</v>
      </c>
      <c r="M16" s="51">
        <v>6285000</v>
      </c>
      <c r="N16" s="51">
        <v>16129687</v>
      </c>
      <c r="O16" s="51">
        <v>2565298</v>
      </c>
      <c r="P16" s="51">
        <v>66949966</v>
      </c>
      <c r="Q16" s="51">
        <v>1561200</v>
      </c>
      <c r="R16" s="51">
        <v>30127758</v>
      </c>
      <c r="S16" s="51">
        <v>1212973</v>
      </c>
      <c r="T16" s="51">
        <v>1621356</v>
      </c>
      <c r="U16" s="51">
        <v>35495588</v>
      </c>
      <c r="V16" s="51">
        <v>7112800</v>
      </c>
      <c r="W16" s="51">
        <v>11736441</v>
      </c>
      <c r="X16" s="51">
        <v>7130195</v>
      </c>
    </row>
    <row r="17" spans="1:24" ht="12.75">
      <c r="A17" s="48">
        <v>6</v>
      </c>
      <c r="B17" s="48">
        <v>15</v>
      </c>
      <c r="C17" s="48">
        <v>1</v>
      </c>
      <c r="D17" s="42">
        <v>1</v>
      </c>
      <c r="E17" s="49"/>
      <c r="F17" s="50" t="s">
        <v>86</v>
      </c>
      <c r="G17" s="60" t="s">
        <v>96</v>
      </c>
      <c r="H17" s="51">
        <v>50241113.13</v>
      </c>
      <c r="I17" s="51">
        <v>3097</v>
      </c>
      <c r="J17" s="51">
        <v>0</v>
      </c>
      <c r="K17" s="51">
        <v>4241689.98</v>
      </c>
      <c r="L17" s="51">
        <v>25000</v>
      </c>
      <c r="M17" s="51">
        <v>1882413</v>
      </c>
      <c r="N17" s="51">
        <v>4504442</v>
      </c>
      <c r="O17" s="51">
        <v>542634</v>
      </c>
      <c r="P17" s="51">
        <v>16076465.3</v>
      </c>
      <c r="Q17" s="51">
        <v>352200</v>
      </c>
      <c r="R17" s="51">
        <v>7632501</v>
      </c>
      <c r="S17" s="51">
        <v>1429</v>
      </c>
      <c r="T17" s="51">
        <v>488108.43</v>
      </c>
      <c r="U17" s="51">
        <v>10260217.42</v>
      </c>
      <c r="V17" s="51">
        <v>1349500</v>
      </c>
      <c r="W17" s="51">
        <v>2095200</v>
      </c>
      <c r="X17" s="51">
        <v>786216</v>
      </c>
    </row>
    <row r="18" spans="1:24" ht="12.75">
      <c r="A18" s="48">
        <v>6</v>
      </c>
      <c r="B18" s="48">
        <v>3</v>
      </c>
      <c r="C18" s="48">
        <v>1</v>
      </c>
      <c r="D18" s="42">
        <v>1</v>
      </c>
      <c r="E18" s="49"/>
      <c r="F18" s="50" t="s">
        <v>86</v>
      </c>
      <c r="G18" s="60" t="s">
        <v>97</v>
      </c>
      <c r="H18" s="51">
        <v>13072520</v>
      </c>
      <c r="I18" s="51">
        <v>1460</v>
      </c>
      <c r="J18" s="51">
        <v>9840</v>
      </c>
      <c r="K18" s="51">
        <v>182950</v>
      </c>
      <c r="L18" s="51">
        <v>0</v>
      </c>
      <c r="M18" s="51">
        <v>318229</v>
      </c>
      <c r="N18" s="51">
        <v>1894025</v>
      </c>
      <c r="O18" s="51">
        <v>245949</v>
      </c>
      <c r="P18" s="51">
        <v>4667345</v>
      </c>
      <c r="Q18" s="51">
        <v>82000</v>
      </c>
      <c r="R18" s="51">
        <v>3551599</v>
      </c>
      <c r="S18" s="51">
        <v>20000</v>
      </c>
      <c r="T18" s="51">
        <v>190229</v>
      </c>
      <c r="U18" s="51">
        <v>735800</v>
      </c>
      <c r="V18" s="51">
        <v>295000</v>
      </c>
      <c r="W18" s="51">
        <v>283615.4</v>
      </c>
      <c r="X18" s="51">
        <v>594478.6</v>
      </c>
    </row>
    <row r="19" spans="1:24" ht="12.75">
      <c r="A19" s="48">
        <v>6</v>
      </c>
      <c r="B19" s="48">
        <v>11</v>
      </c>
      <c r="C19" s="48">
        <v>2</v>
      </c>
      <c r="D19" s="42">
        <v>1</v>
      </c>
      <c r="E19" s="49"/>
      <c r="F19" s="50" t="s">
        <v>86</v>
      </c>
      <c r="G19" s="60" t="s">
        <v>98</v>
      </c>
      <c r="H19" s="51">
        <v>8552879</v>
      </c>
      <c r="I19" s="51">
        <v>2800</v>
      </c>
      <c r="J19" s="51">
        <v>0</v>
      </c>
      <c r="K19" s="51">
        <v>316000</v>
      </c>
      <c r="L19" s="51">
        <v>22700</v>
      </c>
      <c r="M19" s="51">
        <v>62000</v>
      </c>
      <c r="N19" s="51">
        <v>1387080</v>
      </c>
      <c r="O19" s="51">
        <v>82300</v>
      </c>
      <c r="P19" s="51">
        <v>3516435</v>
      </c>
      <c r="Q19" s="51">
        <v>100000</v>
      </c>
      <c r="R19" s="51">
        <v>1189125</v>
      </c>
      <c r="S19" s="51">
        <v>73980</v>
      </c>
      <c r="T19" s="51">
        <v>56950</v>
      </c>
      <c r="U19" s="51">
        <v>1281827</v>
      </c>
      <c r="V19" s="51">
        <v>203000</v>
      </c>
      <c r="W19" s="51">
        <v>75000</v>
      </c>
      <c r="X19" s="51">
        <v>183682</v>
      </c>
    </row>
    <row r="20" spans="1:24" ht="12.75">
      <c r="A20" s="48">
        <v>6</v>
      </c>
      <c r="B20" s="48">
        <v>17</v>
      </c>
      <c r="C20" s="48">
        <v>1</v>
      </c>
      <c r="D20" s="42">
        <v>1</v>
      </c>
      <c r="E20" s="49"/>
      <c r="F20" s="50" t="s">
        <v>86</v>
      </c>
      <c r="G20" s="60" t="s">
        <v>99</v>
      </c>
      <c r="H20" s="51">
        <v>111315978.19</v>
      </c>
      <c r="I20" s="51">
        <v>64000</v>
      </c>
      <c r="J20" s="51">
        <v>0</v>
      </c>
      <c r="K20" s="51">
        <v>7211650</v>
      </c>
      <c r="L20" s="51">
        <v>0</v>
      </c>
      <c r="M20" s="51">
        <v>4690000</v>
      </c>
      <c r="N20" s="51">
        <v>10177423.2</v>
      </c>
      <c r="O20" s="51">
        <v>1382850</v>
      </c>
      <c r="P20" s="51">
        <v>38588673.04</v>
      </c>
      <c r="Q20" s="51">
        <v>699000</v>
      </c>
      <c r="R20" s="51">
        <v>16082359.12</v>
      </c>
      <c r="S20" s="51">
        <v>454500</v>
      </c>
      <c r="T20" s="51">
        <v>1321415</v>
      </c>
      <c r="U20" s="51">
        <v>14094261.47</v>
      </c>
      <c r="V20" s="51">
        <v>3691033</v>
      </c>
      <c r="W20" s="51">
        <v>9044662.9</v>
      </c>
      <c r="X20" s="51">
        <v>3814150.46</v>
      </c>
    </row>
    <row r="21" spans="1:24" ht="12.75">
      <c r="A21" s="48">
        <v>6</v>
      </c>
      <c r="B21" s="48">
        <v>1</v>
      </c>
      <c r="C21" s="48">
        <v>2</v>
      </c>
      <c r="D21" s="42">
        <v>1</v>
      </c>
      <c r="E21" s="49"/>
      <c r="F21" s="50" t="s">
        <v>86</v>
      </c>
      <c r="G21" s="60" t="s">
        <v>100</v>
      </c>
      <c r="H21" s="51">
        <v>21954042.06</v>
      </c>
      <c r="I21" s="51">
        <v>1400</v>
      </c>
      <c r="J21" s="51">
        <v>0</v>
      </c>
      <c r="K21" s="51">
        <v>3833297.45</v>
      </c>
      <c r="L21" s="51">
        <v>0</v>
      </c>
      <c r="M21" s="51">
        <v>239700</v>
      </c>
      <c r="N21" s="51">
        <v>1870548.42</v>
      </c>
      <c r="O21" s="51">
        <v>147200</v>
      </c>
      <c r="P21" s="51">
        <v>5746273.22</v>
      </c>
      <c r="Q21" s="51">
        <v>150000</v>
      </c>
      <c r="R21" s="51">
        <v>2805525</v>
      </c>
      <c r="S21" s="51">
        <v>116129.7</v>
      </c>
      <c r="T21" s="51">
        <v>119079</v>
      </c>
      <c r="U21" s="51">
        <v>3674302.5</v>
      </c>
      <c r="V21" s="51">
        <v>625200</v>
      </c>
      <c r="W21" s="51">
        <v>660300</v>
      </c>
      <c r="X21" s="51">
        <v>1965086.77</v>
      </c>
    </row>
    <row r="22" spans="1:24" ht="12.75">
      <c r="A22" s="48">
        <v>6</v>
      </c>
      <c r="B22" s="48">
        <v>18</v>
      </c>
      <c r="C22" s="48">
        <v>1</v>
      </c>
      <c r="D22" s="42">
        <v>1</v>
      </c>
      <c r="E22" s="49"/>
      <c r="F22" s="50" t="s">
        <v>86</v>
      </c>
      <c r="G22" s="60" t="s">
        <v>101</v>
      </c>
      <c r="H22" s="51">
        <v>55838844</v>
      </c>
      <c r="I22" s="51">
        <v>1033</v>
      </c>
      <c r="J22" s="51">
        <v>0</v>
      </c>
      <c r="K22" s="51">
        <v>5877827</v>
      </c>
      <c r="L22" s="51">
        <v>0</v>
      </c>
      <c r="M22" s="51">
        <v>2311352</v>
      </c>
      <c r="N22" s="51">
        <v>4949696</v>
      </c>
      <c r="O22" s="51">
        <v>260222</v>
      </c>
      <c r="P22" s="51">
        <v>22784622</v>
      </c>
      <c r="Q22" s="51">
        <v>364394</v>
      </c>
      <c r="R22" s="51">
        <v>8153236</v>
      </c>
      <c r="S22" s="51">
        <v>0</v>
      </c>
      <c r="T22" s="51">
        <v>275961</v>
      </c>
      <c r="U22" s="51">
        <v>3968860</v>
      </c>
      <c r="V22" s="51">
        <v>2442130</v>
      </c>
      <c r="W22" s="51">
        <v>2797643</v>
      </c>
      <c r="X22" s="51">
        <v>1651868</v>
      </c>
    </row>
    <row r="23" spans="1:24" ht="12.75">
      <c r="A23" s="48">
        <v>6</v>
      </c>
      <c r="B23" s="48">
        <v>19</v>
      </c>
      <c r="C23" s="48">
        <v>1</v>
      </c>
      <c r="D23" s="42">
        <v>1</v>
      </c>
      <c r="E23" s="49"/>
      <c r="F23" s="50" t="s">
        <v>86</v>
      </c>
      <c r="G23" s="60" t="s">
        <v>102</v>
      </c>
      <c r="H23" s="51">
        <v>37794372</v>
      </c>
      <c r="I23" s="51">
        <v>515</v>
      </c>
      <c r="J23" s="51">
        <v>0</v>
      </c>
      <c r="K23" s="51">
        <v>1696250</v>
      </c>
      <c r="L23" s="51">
        <v>0</v>
      </c>
      <c r="M23" s="51">
        <v>1223179</v>
      </c>
      <c r="N23" s="51">
        <v>3093028</v>
      </c>
      <c r="O23" s="51">
        <v>556674</v>
      </c>
      <c r="P23" s="51">
        <v>16531060</v>
      </c>
      <c r="Q23" s="51">
        <v>337620</v>
      </c>
      <c r="R23" s="51">
        <v>7270884</v>
      </c>
      <c r="S23" s="51">
        <v>57540</v>
      </c>
      <c r="T23" s="51">
        <v>416505</v>
      </c>
      <c r="U23" s="51">
        <v>2220972</v>
      </c>
      <c r="V23" s="51">
        <v>906000</v>
      </c>
      <c r="W23" s="51">
        <v>1618227</v>
      </c>
      <c r="X23" s="51">
        <v>1865918</v>
      </c>
    </row>
    <row r="24" spans="1:24" ht="12.75">
      <c r="A24" s="48">
        <v>6</v>
      </c>
      <c r="B24" s="48">
        <v>8</v>
      </c>
      <c r="C24" s="48">
        <v>2</v>
      </c>
      <c r="D24" s="42">
        <v>2</v>
      </c>
      <c r="E24" s="49"/>
      <c r="F24" s="50" t="s">
        <v>86</v>
      </c>
      <c r="G24" s="60" t="s">
        <v>103</v>
      </c>
      <c r="H24" s="51">
        <v>12202222.93</v>
      </c>
      <c r="I24" s="51">
        <v>16000</v>
      </c>
      <c r="J24" s="51">
        <v>244648</v>
      </c>
      <c r="K24" s="51">
        <v>1017049.93</v>
      </c>
      <c r="L24" s="51">
        <v>0</v>
      </c>
      <c r="M24" s="51">
        <v>304424</v>
      </c>
      <c r="N24" s="51">
        <v>1548190</v>
      </c>
      <c r="O24" s="51">
        <v>139985</v>
      </c>
      <c r="P24" s="51">
        <v>5231580</v>
      </c>
      <c r="Q24" s="51">
        <v>66000</v>
      </c>
      <c r="R24" s="51">
        <v>1821774</v>
      </c>
      <c r="S24" s="51">
        <v>0</v>
      </c>
      <c r="T24" s="51">
        <v>195029</v>
      </c>
      <c r="U24" s="51">
        <v>1315287</v>
      </c>
      <c r="V24" s="51">
        <v>170000</v>
      </c>
      <c r="W24" s="51">
        <v>43000</v>
      </c>
      <c r="X24" s="51">
        <v>89256</v>
      </c>
    </row>
    <row r="25" spans="1:24" ht="12.75">
      <c r="A25" s="48">
        <v>6</v>
      </c>
      <c r="B25" s="48">
        <v>11</v>
      </c>
      <c r="C25" s="48">
        <v>3</v>
      </c>
      <c r="D25" s="42">
        <v>2</v>
      </c>
      <c r="E25" s="49"/>
      <c r="F25" s="50" t="s">
        <v>86</v>
      </c>
      <c r="G25" s="60" t="s">
        <v>104</v>
      </c>
      <c r="H25" s="51">
        <v>16297562.21</v>
      </c>
      <c r="I25" s="51">
        <v>25000</v>
      </c>
      <c r="J25" s="51">
        <v>0</v>
      </c>
      <c r="K25" s="51">
        <v>957102.19</v>
      </c>
      <c r="L25" s="51">
        <v>0</v>
      </c>
      <c r="M25" s="51">
        <v>145000</v>
      </c>
      <c r="N25" s="51">
        <v>2079039.57</v>
      </c>
      <c r="O25" s="51">
        <v>183000</v>
      </c>
      <c r="P25" s="51">
        <v>7005109.28</v>
      </c>
      <c r="Q25" s="51">
        <v>55000</v>
      </c>
      <c r="R25" s="51">
        <v>3461536</v>
      </c>
      <c r="S25" s="51">
        <v>69835</v>
      </c>
      <c r="T25" s="51">
        <v>218600</v>
      </c>
      <c r="U25" s="51">
        <v>714987.85</v>
      </c>
      <c r="V25" s="51">
        <v>1112321.39</v>
      </c>
      <c r="W25" s="51">
        <v>114500</v>
      </c>
      <c r="X25" s="51">
        <v>156530.93</v>
      </c>
    </row>
    <row r="26" spans="1:24" ht="12.75">
      <c r="A26" s="48">
        <v>6</v>
      </c>
      <c r="B26" s="48">
        <v>20</v>
      </c>
      <c r="C26" s="48">
        <v>1</v>
      </c>
      <c r="D26" s="42">
        <v>2</v>
      </c>
      <c r="E26" s="49"/>
      <c r="F26" s="50" t="s">
        <v>86</v>
      </c>
      <c r="G26" s="60" t="s">
        <v>104</v>
      </c>
      <c r="H26" s="51">
        <v>17784078.34</v>
      </c>
      <c r="I26" s="51">
        <v>1530500</v>
      </c>
      <c r="J26" s="51">
        <v>0</v>
      </c>
      <c r="K26" s="51">
        <v>2995615</v>
      </c>
      <c r="L26" s="51">
        <v>3000</v>
      </c>
      <c r="M26" s="51">
        <v>70000</v>
      </c>
      <c r="N26" s="51">
        <v>1946503</v>
      </c>
      <c r="O26" s="51">
        <v>282329</v>
      </c>
      <c r="P26" s="51">
        <v>5813371.34</v>
      </c>
      <c r="Q26" s="51">
        <v>65000</v>
      </c>
      <c r="R26" s="51">
        <v>3551806</v>
      </c>
      <c r="S26" s="51">
        <v>0</v>
      </c>
      <c r="T26" s="51">
        <v>54791</v>
      </c>
      <c r="U26" s="51">
        <v>1101274</v>
      </c>
      <c r="V26" s="51">
        <v>135500</v>
      </c>
      <c r="W26" s="51">
        <v>36000</v>
      </c>
      <c r="X26" s="51">
        <v>198389</v>
      </c>
    </row>
    <row r="27" spans="1:24" ht="12.75">
      <c r="A27" s="48">
        <v>6</v>
      </c>
      <c r="B27" s="48">
        <v>2</v>
      </c>
      <c r="C27" s="48">
        <v>2</v>
      </c>
      <c r="D27" s="42">
        <v>2</v>
      </c>
      <c r="E27" s="49"/>
      <c r="F27" s="50" t="s">
        <v>86</v>
      </c>
      <c r="G27" s="60" t="s">
        <v>105</v>
      </c>
      <c r="H27" s="51">
        <v>10382628.44</v>
      </c>
      <c r="I27" s="51">
        <v>174000</v>
      </c>
      <c r="J27" s="51">
        <v>95000</v>
      </c>
      <c r="K27" s="51">
        <v>824225</v>
      </c>
      <c r="L27" s="51">
        <v>0</v>
      </c>
      <c r="M27" s="51">
        <v>150000</v>
      </c>
      <c r="N27" s="51">
        <v>1376617</v>
      </c>
      <c r="O27" s="51">
        <v>386286</v>
      </c>
      <c r="P27" s="51">
        <v>3855323</v>
      </c>
      <c r="Q27" s="51">
        <v>48000</v>
      </c>
      <c r="R27" s="51">
        <v>2122720</v>
      </c>
      <c r="S27" s="51">
        <v>178393.44</v>
      </c>
      <c r="T27" s="51">
        <v>0</v>
      </c>
      <c r="U27" s="51">
        <v>710800</v>
      </c>
      <c r="V27" s="51">
        <v>236930</v>
      </c>
      <c r="W27" s="51">
        <v>168800</v>
      </c>
      <c r="X27" s="51">
        <v>55534</v>
      </c>
    </row>
    <row r="28" spans="1:24" ht="12.75">
      <c r="A28" s="48">
        <v>6</v>
      </c>
      <c r="B28" s="48">
        <v>14</v>
      </c>
      <c r="C28" s="48">
        <v>2</v>
      </c>
      <c r="D28" s="42">
        <v>2</v>
      </c>
      <c r="E28" s="49"/>
      <c r="F28" s="50" t="s">
        <v>86</v>
      </c>
      <c r="G28" s="60" t="s">
        <v>106</v>
      </c>
      <c r="H28" s="51">
        <v>14107843</v>
      </c>
      <c r="I28" s="51">
        <v>8700</v>
      </c>
      <c r="J28" s="51">
        <v>149000</v>
      </c>
      <c r="K28" s="51">
        <v>2376571</v>
      </c>
      <c r="L28" s="51">
        <v>0</v>
      </c>
      <c r="M28" s="51">
        <v>101600</v>
      </c>
      <c r="N28" s="51">
        <v>1457721</v>
      </c>
      <c r="O28" s="51">
        <v>107071</v>
      </c>
      <c r="P28" s="51">
        <v>4526024</v>
      </c>
      <c r="Q28" s="51">
        <v>47250</v>
      </c>
      <c r="R28" s="51">
        <v>1731404</v>
      </c>
      <c r="S28" s="51">
        <v>0</v>
      </c>
      <c r="T28" s="51">
        <v>6000</v>
      </c>
      <c r="U28" s="51">
        <v>1946741</v>
      </c>
      <c r="V28" s="51">
        <v>581190</v>
      </c>
      <c r="W28" s="51">
        <v>883925</v>
      </c>
      <c r="X28" s="51">
        <v>184646</v>
      </c>
    </row>
    <row r="29" spans="1:24" ht="12.75">
      <c r="A29" s="48">
        <v>6</v>
      </c>
      <c r="B29" s="48">
        <v>5</v>
      </c>
      <c r="C29" s="48">
        <v>1</v>
      </c>
      <c r="D29" s="42">
        <v>2</v>
      </c>
      <c r="E29" s="49"/>
      <c r="F29" s="50" t="s">
        <v>86</v>
      </c>
      <c r="G29" s="60" t="s">
        <v>107</v>
      </c>
      <c r="H29" s="51">
        <v>11400494.38</v>
      </c>
      <c r="I29" s="51">
        <v>7632</v>
      </c>
      <c r="J29" s="51">
        <v>166046</v>
      </c>
      <c r="K29" s="51">
        <v>737579.89</v>
      </c>
      <c r="L29" s="51">
        <v>0</v>
      </c>
      <c r="M29" s="51">
        <v>11000</v>
      </c>
      <c r="N29" s="51">
        <v>1527028.47</v>
      </c>
      <c r="O29" s="51">
        <v>162168</v>
      </c>
      <c r="P29" s="51">
        <v>3990121</v>
      </c>
      <c r="Q29" s="51">
        <v>47100</v>
      </c>
      <c r="R29" s="51">
        <v>1730181</v>
      </c>
      <c r="S29" s="51">
        <v>0</v>
      </c>
      <c r="T29" s="51">
        <v>53000</v>
      </c>
      <c r="U29" s="51">
        <v>483654.02</v>
      </c>
      <c r="V29" s="51">
        <v>321200</v>
      </c>
      <c r="W29" s="51">
        <v>1870173</v>
      </c>
      <c r="X29" s="51">
        <v>293611</v>
      </c>
    </row>
    <row r="30" spans="1:24" ht="12.75">
      <c r="A30" s="48">
        <v>6</v>
      </c>
      <c r="B30" s="48">
        <v>18</v>
      </c>
      <c r="C30" s="48">
        <v>2</v>
      </c>
      <c r="D30" s="42">
        <v>2</v>
      </c>
      <c r="E30" s="49"/>
      <c r="F30" s="50" t="s">
        <v>86</v>
      </c>
      <c r="G30" s="60" t="s">
        <v>108</v>
      </c>
      <c r="H30" s="51">
        <v>13519514.61</v>
      </c>
      <c r="I30" s="51">
        <v>771781.82</v>
      </c>
      <c r="J30" s="51">
        <v>0</v>
      </c>
      <c r="K30" s="51">
        <v>62350</v>
      </c>
      <c r="L30" s="51">
        <v>139829.01</v>
      </c>
      <c r="M30" s="51">
        <v>60500</v>
      </c>
      <c r="N30" s="51">
        <v>1613066.99</v>
      </c>
      <c r="O30" s="51">
        <v>263857.63</v>
      </c>
      <c r="P30" s="51">
        <v>7851007.15</v>
      </c>
      <c r="Q30" s="51">
        <v>36000</v>
      </c>
      <c r="R30" s="51">
        <v>1735605</v>
      </c>
      <c r="S30" s="51">
        <v>8000</v>
      </c>
      <c r="T30" s="51">
        <v>18000</v>
      </c>
      <c r="U30" s="51">
        <v>377600</v>
      </c>
      <c r="V30" s="51">
        <v>252200</v>
      </c>
      <c r="W30" s="51">
        <v>101455</v>
      </c>
      <c r="X30" s="51">
        <v>228262.01</v>
      </c>
    </row>
    <row r="31" spans="1:24" ht="12.75">
      <c r="A31" s="48">
        <v>6</v>
      </c>
      <c r="B31" s="48">
        <v>1</v>
      </c>
      <c r="C31" s="48">
        <v>3</v>
      </c>
      <c r="D31" s="42">
        <v>2</v>
      </c>
      <c r="E31" s="49"/>
      <c r="F31" s="50" t="s">
        <v>86</v>
      </c>
      <c r="G31" s="60" t="s">
        <v>109</v>
      </c>
      <c r="H31" s="51">
        <v>33913191</v>
      </c>
      <c r="I31" s="51">
        <v>2117585</v>
      </c>
      <c r="J31" s="51">
        <v>4000</v>
      </c>
      <c r="K31" s="51">
        <v>1965000</v>
      </c>
      <c r="L31" s="51">
        <v>0</v>
      </c>
      <c r="M31" s="51">
        <v>157000</v>
      </c>
      <c r="N31" s="51">
        <v>3450280</v>
      </c>
      <c r="O31" s="51">
        <v>295348</v>
      </c>
      <c r="P31" s="51">
        <v>15474807</v>
      </c>
      <c r="Q31" s="51">
        <v>120000</v>
      </c>
      <c r="R31" s="51">
        <v>6528695</v>
      </c>
      <c r="S31" s="51">
        <v>152100</v>
      </c>
      <c r="T31" s="51">
        <v>137700</v>
      </c>
      <c r="U31" s="51">
        <v>1371100</v>
      </c>
      <c r="V31" s="51">
        <v>1428865</v>
      </c>
      <c r="W31" s="51">
        <v>34000</v>
      </c>
      <c r="X31" s="51">
        <v>676711</v>
      </c>
    </row>
    <row r="32" spans="1:24" ht="12.75">
      <c r="A32" s="48">
        <v>6</v>
      </c>
      <c r="B32" s="48">
        <v>3</v>
      </c>
      <c r="C32" s="48">
        <v>2</v>
      </c>
      <c r="D32" s="42">
        <v>2</v>
      </c>
      <c r="E32" s="49"/>
      <c r="F32" s="50" t="s">
        <v>86</v>
      </c>
      <c r="G32" s="60" t="s">
        <v>110</v>
      </c>
      <c r="H32" s="51">
        <v>8519933.4</v>
      </c>
      <c r="I32" s="51">
        <v>18000</v>
      </c>
      <c r="J32" s="51">
        <v>180000</v>
      </c>
      <c r="K32" s="51">
        <v>605000</v>
      </c>
      <c r="L32" s="51">
        <v>0</v>
      </c>
      <c r="M32" s="51">
        <v>32017.07</v>
      </c>
      <c r="N32" s="51">
        <v>1292706.03</v>
      </c>
      <c r="O32" s="51">
        <v>230828</v>
      </c>
      <c r="P32" s="51">
        <v>3322403.5</v>
      </c>
      <c r="Q32" s="51">
        <v>32000</v>
      </c>
      <c r="R32" s="51">
        <v>1677107</v>
      </c>
      <c r="S32" s="51">
        <v>1500</v>
      </c>
      <c r="T32" s="51">
        <v>0</v>
      </c>
      <c r="U32" s="51">
        <v>653807</v>
      </c>
      <c r="V32" s="51">
        <v>336220</v>
      </c>
      <c r="W32" s="51">
        <v>20000</v>
      </c>
      <c r="X32" s="51">
        <v>118344.8</v>
      </c>
    </row>
    <row r="33" spans="1:24" ht="12.75">
      <c r="A33" s="48">
        <v>6</v>
      </c>
      <c r="B33" s="48">
        <v>2</v>
      </c>
      <c r="C33" s="48">
        <v>3</v>
      </c>
      <c r="D33" s="42">
        <v>2</v>
      </c>
      <c r="E33" s="49"/>
      <c r="F33" s="50" t="s">
        <v>86</v>
      </c>
      <c r="G33" s="60" t="s">
        <v>87</v>
      </c>
      <c r="H33" s="51">
        <v>67266404.25</v>
      </c>
      <c r="I33" s="51">
        <v>19381828.6</v>
      </c>
      <c r="J33" s="51">
        <v>582500</v>
      </c>
      <c r="K33" s="51">
        <v>1456771.71</v>
      </c>
      <c r="L33" s="51">
        <v>27707.06</v>
      </c>
      <c r="M33" s="51">
        <v>872500</v>
      </c>
      <c r="N33" s="51">
        <v>6670802</v>
      </c>
      <c r="O33" s="51">
        <v>1045103.59</v>
      </c>
      <c r="P33" s="51">
        <v>12345855.51</v>
      </c>
      <c r="Q33" s="51">
        <v>106000</v>
      </c>
      <c r="R33" s="51">
        <v>6793231</v>
      </c>
      <c r="S33" s="51">
        <v>158864</v>
      </c>
      <c r="T33" s="51">
        <v>2000</v>
      </c>
      <c r="U33" s="51">
        <v>9919404.46</v>
      </c>
      <c r="V33" s="51">
        <v>981919.33</v>
      </c>
      <c r="W33" s="51">
        <v>194608.4</v>
      </c>
      <c r="X33" s="51">
        <v>6727308.59</v>
      </c>
    </row>
    <row r="34" spans="1:24" ht="12.75">
      <c r="A34" s="48">
        <v>6</v>
      </c>
      <c r="B34" s="48">
        <v>2</v>
      </c>
      <c r="C34" s="48">
        <v>4</v>
      </c>
      <c r="D34" s="42">
        <v>2</v>
      </c>
      <c r="E34" s="49"/>
      <c r="F34" s="50" t="s">
        <v>86</v>
      </c>
      <c r="G34" s="60" t="s">
        <v>111</v>
      </c>
      <c r="H34" s="51">
        <v>19377645.22</v>
      </c>
      <c r="I34" s="51">
        <v>1225162.22</v>
      </c>
      <c r="J34" s="51">
        <v>5139564</v>
      </c>
      <c r="K34" s="51">
        <v>242600</v>
      </c>
      <c r="L34" s="51">
        <v>0</v>
      </c>
      <c r="M34" s="51">
        <v>35000</v>
      </c>
      <c r="N34" s="51">
        <v>2151179</v>
      </c>
      <c r="O34" s="51">
        <v>182450</v>
      </c>
      <c r="P34" s="51">
        <v>4317850</v>
      </c>
      <c r="Q34" s="51">
        <v>280000</v>
      </c>
      <c r="R34" s="51">
        <v>1984963</v>
      </c>
      <c r="S34" s="51">
        <v>39000</v>
      </c>
      <c r="T34" s="51">
        <v>66080</v>
      </c>
      <c r="U34" s="51">
        <v>2804520</v>
      </c>
      <c r="V34" s="51">
        <v>576605</v>
      </c>
      <c r="W34" s="51">
        <v>30000</v>
      </c>
      <c r="X34" s="51">
        <v>302672</v>
      </c>
    </row>
    <row r="35" spans="1:24" ht="12.75">
      <c r="A35" s="48">
        <v>6</v>
      </c>
      <c r="B35" s="48">
        <v>15</v>
      </c>
      <c r="C35" s="48">
        <v>2</v>
      </c>
      <c r="D35" s="42">
        <v>2</v>
      </c>
      <c r="E35" s="49"/>
      <c r="F35" s="50" t="s">
        <v>86</v>
      </c>
      <c r="G35" s="60" t="s">
        <v>112</v>
      </c>
      <c r="H35" s="51">
        <v>18734986</v>
      </c>
      <c r="I35" s="51">
        <v>1878372</v>
      </c>
      <c r="J35" s="51">
        <v>0</v>
      </c>
      <c r="K35" s="51">
        <v>392410</v>
      </c>
      <c r="L35" s="51">
        <v>0</v>
      </c>
      <c r="M35" s="51">
        <v>172570</v>
      </c>
      <c r="N35" s="51">
        <v>2080737</v>
      </c>
      <c r="O35" s="51">
        <v>270350</v>
      </c>
      <c r="P35" s="51">
        <v>8528218</v>
      </c>
      <c r="Q35" s="51">
        <v>55500</v>
      </c>
      <c r="R35" s="51">
        <v>3629124</v>
      </c>
      <c r="S35" s="51">
        <v>0</v>
      </c>
      <c r="T35" s="51">
        <v>33640</v>
      </c>
      <c r="U35" s="51">
        <v>884500</v>
      </c>
      <c r="V35" s="51">
        <v>404000</v>
      </c>
      <c r="W35" s="51">
        <v>56500</v>
      </c>
      <c r="X35" s="51">
        <v>349065</v>
      </c>
    </row>
    <row r="36" spans="1:24" ht="12.75">
      <c r="A36" s="48">
        <v>6</v>
      </c>
      <c r="B36" s="48">
        <v>9</v>
      </c>
      <c r="C36" s="48">
        <v>2</v>
      </c>
      <c r="D36" s="42">
        <v>2</v>
      </c>
      <c r="E36" s="49"/>
      <c r="F36" s="50" t="s">
        <v>86</v>
      </c>
      <c r="G36" s="60" t="s">
        <v>113</v>
      </c>
      <c r="H36" s="51">
        <v>9760746</v>
      </c>
      <c r="I36" s="51">
        <v>11000</v>
      </c>
      <c r="J36" s="51">
        <v>0</v>
      </c>
      <c r="K36" s="51">
        <v>1043800</v>
      </c>
      <c r="L36" s="51">
        <v>0</v>
      </c>
      <c r="M36" s="51">
        <v>4000</v>
      </c>
      <c r="N36" s="51">
        <v>1553341</v>
      </c>
      <c r="O36" s="51">
        <v>173100</v>
      </c>
      <c r="P36" s="51">
        <v>3872577</v>
      </c>
      <c r="Q36" s="51">
        <v>45000</v>
      </c>
      <c r="R36" s="51">
        <v>1515928</v>
      </c>
      <c r="S36" s="51">
        <v>65000</v>
      </c>
      <c r="T36" s="51">
        <v>11000</v>
      </c>
      <c r="U36" s="51">
        <v>463700</v>
      </c>
      <c r="V36" s="51">
        <v>493000</v>
      </c>
      <c r="W36" s="51">
        <v>383000</v>
      </c>
      <c r="X36" s="51">
        <v>126300</v>
      </c>
    </row>
    <row r="37" spans="1:24" ht="12.75">
      <c r="A37" s="48">
        <v>6</v>
      </c>
      <c r="B37" s="48">
        <v>3</v>
      </c>
      <c r="C37" s="48">
        <v>3</v>
      </c>
      <c r="D37" s="42">
        <v>2</v>
      </c>
      <c r="E37" s="49"/>
      <c r="F37" s="50" t="s">
        <v>86</v>
      </c>
      <c r="G37" s="60" t="s">
        <v>114</v>
      </c>
      <c r="H37" s="51">
        <v>41311686</v>
      </c>
      <c r="I37" s="51">
        <v>3074500</v>
      </c>
      <c r="J37" s="51">
        <v>0</v>
      </c>
      <c r="K37" s="51">
        <v>6527000</v>
      </c>
      <c r="L37" s="51">
        <v>65100</v>
      </c>
      <c r="M37" s="51">
        <v>189000</v>
      </c>
      <c r="N37" s="51">
        <v>4560816</v>
      </c>
      <c r="O37" s="51">
        <v>275000</v>
      </c>
      <c r="P37" s="51">
        <v>15238435</v>
      </c>
      <c r="Q37" s="51">
        <v>90000</v>
      </c>
      <c r="R37" s="51">
        <v>6386846</v>
      </c>
      <c r="S37" s="51">
        <v>0</v>
      </c>
      <c r="T37" s="51">
        <v>80000</v>
      </c>
      <c r="U37" s="51">
        <v>2658750</v>
      </c>
      <c r="V37" s="51">
        <v>1045000</v>
      </c>
      <c r="W37" s="51">
        <v>389000</v>
      </c>
      <c r="X37" s="51">
        <v>732239</v>
      </c>
    </row>
    <row r="38" spans="1:24" ht="12.75">
      <c r="A38" s="48">
        <v>6</v>
      </c>
      <c r="B38" s="48">
        <v>12</v>
      </c>
      <c r="C38" s="48">
        <v>1</v>
      </c>
      <c r="D38" s="42">
        <v>2</v>
      </c>
      <c r="E38" s="49"/>
      <c r="F38" s="50" t="s">
        <v>86</v>
      </c>
      <c r="G38" s="60" t="s">
        <v>115</v>
      </c>
      <c r="H38" s="51">
        <v>21046473</v>
      </c>
      <c r="I38" s="51">
        <v>15000</v>
      </c>
      <c r="J38" s="51">
        <v>0</v>
      </c>
      <c r="K38" s="51">
        <v>2579403</v>
      </c>
      <c r="L38" s="51">
        <v>0</v>
      </c>
      <c r="M38" s="51">
        <v>21200</v>
      </c>
      <c r="N38" s="51">
        <v>2837084</v>
      </c>
      <c r="O38" s="51">
        <v>243913</v>
      </c>
      <c r="P38" s="51">
        <v>8850266</v>
      </c>
      <c r="Q38" s="51">
        <v>116200</v>
      </c>
      <c r="R38" s="51">
        <v>3813815</v>
      </c>
      <c r="S38" s="51">
        <v>0</v>
      </c>
      <c r="T38" s="51">
        <v>203782</v>
      </c>
      <c r="U38" s="51">
        <v>1034789</v>
      </c>
      <c r="V38" s="51">
        <v>545653</v>
      </c>
      <c r="W38" s="51">
        <v>435618</v>
      </c>
      <c r="X38" s="51">
        <v>349750</v>
      </c>
    </row>
    <row r="39" spans="1:24" ht="12.75">
      <c r="A39" s="48">
        <v>6</v>
      </c>
      <c r="B39" s="48">
        <v>5</v>
      </c>
      <c r="C39" s="48">
        <v>2</v>
      </c>
      <c r="D39" s="42">
        <v>2</v>
      </c>
      <c r="E39" s="49"/>
      <c r="F39" s="50" t="s">
        <v>86</v>
      </c>
      <c r="G39" s="60" t="s">
        <v>116</v>
      </c>
      <c r="H39" s="51">
        <v>7967338</v>
      </c>
      <c r="I39" s="51">
        <v>8000</v>
      </c>
      <c r="J39" s="51">
        <v>0</v>
      </c>
      <c r="K39" s="51">
        <v>447206</v>
      </c>
      <c r="L39" s="51">
        <v>0</v>
      </c>
      <c r="M39" s="51">
        <v>0</v>
      </c>
      <c r="N39" s="51">
        <v>1451822.57</v>
      </c>
      <c r="O39" s="51">
        <v>85996.93</v>
      </c>
      <c r="P39" s="51">
        <v>2854454</v>
      </c>
      <c r="Q39" s="51">
        <v>45000</v>
      </c>
      <c r="R39" s="51">
        <v>1337300</v>
      </c>
      <c r="S39" s="51">
        <v>0</v>
      </c>
      <c r="T39" s="51">
        <v>57807</v>
      </c>
      <c r="U39" s="51">
        <v>443316.5</v>
      </c>
      <c r="V39" s="51">
        <v>1040347</v>
      </c>
      <c r="W39" s="51">
        <v>70000</v>
      </c>
      <c r="X39" s="51">
        <v>126088</v>
      </c>
    </row>
    <row r="40" spans="1:24" ht="12.75">
      <c r="A40" s="48">
        <v>6</v>
      </c>
      <c r="B40" s="48">
        <v>10</v>
      </c>
      <c r="C40" s="48">
        <v>1</v>
      </c>
      <c r="D40" s="42">
        <v>2</v>
      </c>
      <c r="E40" s="49"/>
      <c r="F40" s="50" t="s">
        <v>86</v>
      </c>
      <c r="G40" s="60" t="s">
        <v>117</v>
      </c>
      <c r="H40" s="51">
        <v>32057918</v>
      </c>
      <c r="I40" s="51">
        <v>2101339</v>
      </c>
      <c r="J40" s="51">
        <v>245000</v>
      </c>
      <c r="K40" s="51">
        <v>3243498</v>
      </c>
      <c r="L40" s="51">
        <v>0</v>
      </c>
      <c r="M40" s="51">
        <v>109191</v>
      </c>
      <c r="N40" s="51">
        <v>3510441</v>
      </c>
      <c r="O40" s="51">
        <v>1143631</v>
      </c>
      <c r="P40" s="51">
        <v>11296876</v>
      </c>
      <c r="Q40" s="51">
        <v>75000</v>
      </c>
      <c r="R40" s="51">
        <v>4046990</v>
      </c>
      <c r="S40" s="51">
        <v>0</v>
      </c>
      <c r="T40" s="51">
        <v>198991</v>
      </c>
      <c r="U40" s="51">
        <v>4777083</v>
      </c>
      <c r="V40" s="51">
        <v>747532.9</v>
      </c>
      <c r="W40" s="51">
        <v>189009</v>
      </c>
      <c r="X40" s="51">
        <v>373336.1</v>
      </c>
    </row>
    <row r="41" spans="1:24" ht="12.75">
      <c r="A41" s="48">
        <v>6</v>
      </c>
      <c r="B41" s="48">
        <v>15</v>
      </c>
      <c r="C41" s="48">
        <v>3</v>
      </c>
      <c r="D41" s="42">
        <v>2</v>
      </c>
      <c r="E41" s="49"/>
      <c r="F41" s="50" t="s">
        <v>86</v>
      </c>
      <c r="G41" s="60" t="s">
        <v>118</v>
      </c>
      <c r="H41" s="51">
        <v>13440692</v>
      </c>
      <c r="I41" s="51">
        <v>410300</v>
      </c>
      <c r="J41" s="51">
        <v>0</v>
      </c>
      <c r="K41" s="51">
        <v>703845</v>
      </c>
      <c r="L41" s="51">
        <v>0</v>
      </c>
      <c r="M41" s="51">
        <v>43200</v>
      </c>
      <c r="N41" s="51">
        <v>2314181</v>
      </c>
      <c r="O41" s="51">
        <v>283104</v>
      </c>
      <c r="P41" s="51">
        <v>5498706</v>
      </c>
      <c r="Q41" s="51">
        <v>49800</v>
      </c>
      <c r="R41" s="51">
        <v>2314953</v>
      </c>
      <c r="S41" s="51">
        <v>0</v>
      </c>
      <c r="T41" s="51">
        <v>162517</v>
      </c>
      <c r="U41" s="51">
        <v>741681</v>
      </c>
      <c r="V41" s="51">
        <v>464473</v>
      </c>
      <c r="W41" s="51">
        <v>266548</v>
      </c>
      <c r="X41" s="51">
        <v>187384</v>
      </c>
    </row>
    <row r="42" spans="1:24" ht="12.75">
      <c r="A42" s="48">
        <v>6</v>
      </c>
      <c r="B42" s="48">
        <v>13</v>
      </c>
      <c r="C42" s="48">
        <v>1</v>
      </c>
      <c r="D42" s="42">
        <v>2</v>
      </c>
      <c r="E42" s="49"/>
      <c r="F42" s="50" t="s">
        <v>86</v>
      </c>
      <c r="G42" s="60" t="s">
        <v>119</v>
      </c>
      <c r="H42" s="51">
        <v>15428152.13</v>
      </c>
      <c r="I42" s="51">
        <v>1446094</v>
      </c>
      <c r="J42" s="51">
        <v>0</v>
      </c>
      <c r="K42" s="51">
        <v>972500</v>
      </c>
      <c r="L42" s="51">
        <v>310000</v>
      </c>
      <c r="M42" s="51">
        <v>161562</v>
      </c>
      <c r="N42" s="51">
        <v>1987305</v>
      </c>
      <c r="O42" s="51">
        <v>1053724.25</v>
      </c>
      <c r="P42" s="51">
        <v>4252653</v>
      </c>
      <c r="Q42" s="51">
        <v>70000</v>
      </c>
      <c r="R42" s="51">
        <v>3490939</v>
      </c>
      <c r="S42" s="51">
        <v>0</v>
      </c>
      <c r="T42" s="51">
        <v>40000</v>
      </c>
      <c r="U42" s="51">
        <v>894090</v>
      </c>
      <c r="V42" s="51">
        <v>486950</v>
      </c>
      <c r="W42" s="51">
        <v>148500</v>
      </c>
      <c r="X42" s="51">
        <v>113834.88</v>
      </c>
    </row>
    <row r="43" spans="1:24" ht="12.75">
      <c r="A43" s="48">
        <v>6</v>
      </c>
      <c r="B43" s="48">
        <v>4</v>
      </c>
      <c r="C43" s="48">
        <v>2</v>
      </c>
      <c r="D43" s="42">
        <v>2</v>
      </c>
      <c r="E43" s="49"/>
      <c r="F43" s="50" t="s">
        <v>86</v>
      </c>
      <c r="G43" s="60" t="s">
        <v>120</v>
      </c>
      <c r="H43" s="51">
        <v>21420635.01</v>
      </c>
      <c r="I43" s="51">
        <v>46000</v>
      </c>
      <c r="J43" s="51">
        <v>0</v>
      </c>
      <c r="K43" s="51">
        <v>4860833</v>
      </c>
      <c r="L43" s="51">
        <v>94672</v>
      </c>
      <c r="M43" s="51">
        <v>157320.01</v>
      </c>
      <c r="N43" s="51">
        <v>2883957</v>
      </c>
      <c r="O43" s="51">
        <v>288785</v>
      </c>
      <c r="P43" s="51">
        <v>5803281</v>
      </c>
      <c r="Q43" s="51">
        <v>60000</v>
      </c>
      <c r="R43" s="51">
        <v>2541913</v>
      </c>
      <c r="S43" s="51">
        <v>164000</v>
      </c>
      <c r="T43" s="51">
        <v>25000</v>
      </c>
      <c r="U43" s="51">
        <v>669607</v>
      </c>
      <c r="V43" s="51">
        <v>3599473</v>
      </c>
      <c r="W43" s="51">
        <v>50000</v>
      </c>
      <c r="X43" s="51">
        <v>175794</v>
      </c>
    </row>
    <row r="44" spans="1:24" ht="12.75">
      <c r="A44" s="48">
        <v>6</v>
      </c>
      <c r="B44" s="48">
        <v>3</v>
      </c>
      <c r="C44" s="48">
        <v>4</v>
      </c>
      <c r="D44" s="42">
        <v>2</v>
      </c>
      <c r="E44" s="49"/>
      <c r="F44" s="50" t="s">
        <v>86</v>
      </c>
      <c r="G44" s="60" t="s">
        <v>121</v>
      </c>
      <c r="H44" s="51">
        <v>20611328.47</v>
      </c>
      <c r="I44" s="51">
        <v>250520</v>
      </c>
      <c r="J44" s="51">
        <v>130000</v>
      </c>
      <c r="K44" s="51">
        <v>2320000</v>
      </c>
      <c r="L44" s="51">
        <v>650596.44</v>
      </c>
      <c r="M44" s="51">
        <v>249000</v>
      </c>
      <c r="N44" s="51">
        <v>2150909.07</v>
      </c>
      <c r="O44" s="51">
        <v>209000</v>
      </c>
      <c r="P44" s="51">
        <v>6910846.96</v>
      </c>
      <c r="Q44" s="51">
        <v>68000</v>
      </c>
      <c r="R44" s="51">
        <v>4731092</v>
      </c>
      <c r="S44" s="51">
        <v>0</v>
      </c>
      <c r="T44" s="51">
        <v>77026</v>
      </c>
      <c r="U44" s="51">
        <v>1650910</v>
      </c>
      <c r="V44" s="51">
        <v>541100</v>
      </c>
      <c r="W44" s="51">
        <v>74000</v>
      </c>
      <c r="X44" s="51">
        <v>598328</v>
      </c>
    </row>
    <row r="45" spans="1:24" ht="12.75">
      <c r="A45" s="48">
        <v>6</v>
      </c>
      <c r="B45" s="48">
        <v>1</v>
      </c>
      <c r="C45" s="48">
        <v>4</v>
      </c>
      <c r="D45" s="42">
        <v>2</v>
      </c>
      <c r="E45" s="49"/>
      <c r="F45" s="50" t="s">
        <v>86</v>
      </c>
      <c r="G45" s="60" t="s">
        <v>122</v>
      </c>
      <c r="H45" s="51">
        <v>17743467</v>
      </c>
      <c r="I45" s="51">
        <v>2122463.44</v>
      </c>
      <c r="J45" s="51">
        <v>208013</v>
      </c>
      <c r="K45" s="51">
        <v>530000</v>
      </c>
      <c r="L45" s="51">
        <v>0</v>
      </c>
      <c r="M45" s="51">
        <v>160000</v>
      </c>
      <c r="N45" s="51">
        <v>1886664</v>
      </c>
      <c r="O45" s="51">
        <v>268000</v>
      </c>
      <c r="P45" s="51">
        <v>7511058.11</v>
      </c>
      <c r="Q45" s="51">
        <v>43000</v>
      </c>
      <c r="R45" s="51">
        <v>2968357.99</v>
      </c>
      <c r="S45" s="51">
        <v>0</v>
      </c>
      <c r="T45" s="51">
        <v>219563</v>
      </c>
      <c r="U45" s="51">
        <v>657529.85</v>
      </c>
      <c r="V45" s="51">
        <v>811504.19</v>
      </c>
      <c r="W45" s="51">
        <v>0</v>
      </c>
      <c r="X45" s="51">
        <v>357313.42</v>
      </c>
    </row>
    <row r="46" spans="1:24" ht="12.75">
      <c r="A46" s="48">
        <v>6</v>
      </c>
      <c r="B46" s="48">
        <v>3</v>
      </c>
      <c r="C46" s="48">
        <v>5</v>
      </c>
      <c r="D46" s="42">
        <v>2</v>
      </c>
      <c r="E46" s="49"/>
      <c r="F46" s="50" t="s">
        <v>86</v>
      </c>
      <c r="G46" s="60" t="s">
        <v>123</v>
      </c>
      <c r="H46" s="51">
        <v>6936590.8</v>
      </c>
      <c r="I46" s="51">
        <v>53658</v>
      </c>
      <c r="J46" s="51">
        <v>26000</v>
      </c>
      <c r="K46" s="51">
        <v>296339.48</v>
      </c>
      <c r="L46" s="51">
        <v>17700</v>
      </c>
      <c r="M46" s="51">
        <v>230698.99</v>
      </c>
      <c r="N46" s="51">
        <v>1399450</v>
      </c>
      <c r="O46" s="51">
        <v>114639</v>
      </c>
      <c r="P46" s="51">
        <v>2203425.42</v>
      </c>
      <c r="Q46" s="51">
        <v>16600</v>
      </c>
      <c r="R46" s="51">
        <v>1621485</v>
      </c>
      <c r="S46" s="51">
        <v>0</v>
      </c>
      <c r="T46" s="51">
        <v>70180.59</v>
      </c>
      <c r="U46" s="51">
        <v>251555.05</v>
      </c>
      <c r="V46" s="51">
        <v>375535.27</v>
      </c>
      <c r="W46" s="51">
        <v>2100</v>
      </c>
      <c r="X46" s="51">
        <v>257224</v>
      </c>
    </row>
    <row r="47" spans="1:24" ht="12.75">
      <c r="A47" s="48">
        <v>6</v>
      </c>
      <c r="B47" s="48">
        <v>7</v>
      </c>
      <c r="C47" s="48">
        <v>3</v>
      </c>
      <c r="D47" s="42">
        <v>2</v>
      </c>
      <c r="E47" s="49"/>
      <c r="F47" s="50" t="s">
        <v>86</v>
      </c>
      <c r="G47" s="60" t="s">
        <v>124</v>
      </c>
      <c r="H47" s="51">
        <v>11818412</v>
      </c>
      <c r="I47" s="51">
        <v>101000</v>
      </c>
      <c r="J47" s="51">
        <v>0</v>
      </c>
      <c r="K47" s="51">
        <v>925000</v>
      </c>
      <c r="L47" s="51">
        <v>0</v>
      </c>
      <c r="M47" s="51">
        <v>109070</v>
      </c>
      <c r="N47" s="51">
        <v>1672253</v>
      </c>
      <c r="O47" s="51">
        <v>119350</v>
      </c>
      <c r="P47" s="51">
        <v>4946730</v>
      </c>
      <c r="Q47" s="51">
        <v>60000</v>
      </c>
      <c r="R47" s="51">
        <v>2139750</v>
      </c>
      <c r="S47" s="51">
        <v>0</v>
      </c>
      <c r="T47" s="51">
        <v>104880</v>
      </c>
      <c r="U47" s="51">
        <v>461420</v>
      </c>
      <c r="V47" s="51">
        <v>649071</v>
      </c>
      <c r="W47" s="51">
        <v>219512</v>
      </c>
      <c r="X47" s="51">
        <v>310376</v>
      </c>
    </row>
    <row r="48" spans="1:24" ht="12.75">
      <c r="A48" s="48">
        <v>6</v>
      </c>
      <c r="B48" s="48">
        <v>5</v>
      </c>
      <c r="C48" s="48">
        <v>3</v>
      </c>
      <c r="D48" s="42">
        <v>2</v>
      </c>
      <c r="E48" s="49"/>
      <c r="F48" s="50" t="s">
        <v>86</v>
      </c>
      <c r="G48" s="60" t="s">
        <v>125</v>
      </c>
      <c r="H48" s="51">
        <v>18320565.63</v>
      </c>
      <c r="I48" s="51">
        <v>1486016</v>
      </c>
      <c r="J48" s="51">
        <v>98395</v>
      </c>
      <c r="K48" s="51">
        <v>638017</v>
      </c>
      <c r="L48" s="51">
        <v>0</v>
      </c>
      <c r="M48" s="51">
        <v>3000</v>
      </c>
      <c r="N48" s="51">
        <v>3404173</v>
      </c>
      <c r="O48" s="51">
        <v>343282</v>
      </c>
      <c r="P48" s="51">
        <v>7948497.6</v>
      </c>
      <c r="Q48" s="51">
        <v>97659</v>
      </c>
      <c r="R48" s="51">
        <v>3052277</v>
      </c>
      <c r="S48" s="51">
        <v>0</v>
      </c>
      <c r="T48" s="51">
        <v>0</v>
      </c>
      <c r="U48" s="51">
        <v>468600</v>
      </c>
      <c r="V48" s="51">
        <v>414000</v>
      </c>
      <c r="W48" s="51">
        <v>188000</v>
      </c>
      <c r="X48" s="51">
        <v>178649.03</v>
      </c>
    </row>
    <row r="49" spans="1:24" ht="12.75">
      <c r="A49" s="48">
        <v>6</v>
      </c>
      <c r="B49" s="48">
        <v>6</v>
      </c>
      <c r="C49" s="48">
        <v>2</v>
      </c>
      <c r="D49" s="42">
        <v>2</v>
      </c>
      <c r="E49" s="49"/>
      <c r="F49" s="50" t="s">
        <v>86</v>
      </c>
      <c r="G49" s="60" t="s">
        <v>126</v>
      </c>
      <c r="H49" s="51">
        <v>14344049.71</v>
      </c>
      <c r="I49" s="51">
        <v>1095478</v>
      </c>
      <c r="J49" s="51">
        <v>252936</v>
      </c>
      <c r="K49" s="51">
        <v>942899</v>
      </c>
      <c r="L49" s="51">
        <v>0</v>
      </c>
      <c r="M49" s="51">
        <v>0</v>
      </c>
      <c r="N49" s="51">
        <v>2802871.48</v>
      </c>
      <c r="O49" s="51">
        <v>197550</v>
      </c>
      <c r="P49" s="51">
        <v>5794251.23</v>
      </c>
      <c r="Q49" s="51">
        <v>55000</v>
      </c>
      <c r="R49" s="51">
        <v>1863653</v>
      </c>
      <c r="S49" s="51">
        <v>0</v>
      </c>
      <c r="T49" s="51">
        <v>32000</v>
      </c>
      <c r="U49" s="51">
        <v>811882</v>
      </c>
      <c r="V49" s="51">
        <v>252749</v>
      </c>
      <c r="W49" s="51">
        <v>70000</v>
      </c>
      <c r="X49" s="51">
        <v>172780</v>
      </c>
    </row>
    <row r="50" spans="1:24" ht="12.75">
      <c r="A50" s="48">
        <v>6</v>
      </c>
      <c r="B50" s="48">
        <v>8</v>
      </c>
      <c r="C50" s="48">
        <v>3</v>
      </c>
      <c r="D50" s="42">
        <v>2</v>
      </c>
      <c r="E50" s="49"/>
      <c r="F50" s="50" t="s">
        <v>86</v>
      </c>
      <c r="G50" s="60" t="s">
        <v>127</v>
      </c>
      <c r="H50" s="51">
        <v>25642563</v>
      </c>
      <c r="I50" s="51">
        <v>7500</v>
      </c>
      <c r="J50" s="51">
        <v>271500</v>
      </c>
      <c r="K50" s="51">
        <v>774880</v>
      </c>
      <c r="L50" s="51">
        <v>0</v>
      </c>
      <c r="M50" s="51">
        <v>81600</v>
      </c>
      <c r="N50" s="51">
        <v>2190433</v>
      </c>
      <c r="O50" s="51">
        <v>430470</v>
      </c>
      <c r="P50" s="51">
        <v>14525059</v>
      </c>
      <c r="Q50" s="51">
        <v>100000</v>
      </c>
      <c r="R50" s="51">
        <v>3813640</v>
      </c>
      <c r="S50" s="51">
        <v>0</v>
      </c>
      <c r="T50" s="51">
        <v>199505</v>
      </c>
      <c r="U50" s="51">
        <v>1416650</v>
      </c>
      <c r="V50" s="51">
        <v>788000</v>
      </c>
      <c r="W50" s="51">
        <v>764100</v>
      </c>
      <c r="X50" s="51">
        <v>279226</v>
      </c>
    </row>
    <row r="51" spans="1:24" ht="12.75">
      <c r="A51" s="48">
        <v>6</v>
      </c>
      <c r="B51" s="48">
        <v>9</v>
      </c>
      <c r="C51" s="48">
        <v>4</v>
      </c>
      <c r="D51" s="42">
        <v>2</v>
      </c>
      <c r="E51" s="49"/>
      <c r="F51" s="50" t="s">
        <v>86</v>
      </c>
      <c r="G51" s="60" t="s">
        <v>128</v>
      </c>
      <c r="H51" s="51">
        <v>26689975.8</v>
      </c>
      <c r="I51" s="51">
        <v>1036358</v>
      </c>
      <c r="J51" s="51">
        <v>198280</v>
      </c>
      <c r="K51" s="51">
        <v>3018893</v>
      </c>
      <c r="L51" s="51">
        <v>0</v>
      </c>
      <c r="M51" s="51">
        <v>249506</v>
      </c>
      <c r="N51" s="51">
        <v>1793638.8</v>
      </c>
      <c r="O51" s="51">
        <v>440573</v>
      </c>
      <c r="P51" s="51">
        <v>9729927</v>
      </c>
      <c r="Q51" s="51">
        <v>106000</v>
      </c>
      <c r="R51" s="51">
        <v>3484043</v>
      </c>
      <c r="S51" s="51">
        <v>118298</v>
      </c>
      <c r="T51" s="51">
        <v>196599</v>
      </c>
      <c r="U51" s="51">
        <v>5468767</v>
      </c>
      <c r="V51" s="51">
        <v>299956</v>
      </c>
      <c r="W51" s="51">
        <v>409782</v>
      </c>
      <c r="X51" s="51">
        <v>139355</v>
      </c>
    </row>
    <row r="52" spans="1:24" ht="12.75">
      <c r="A52" s="48">
        <v>6</v>
      </c>
      <c r="B52" s="48">
        <v>9</v>
      </c>
      <c r="C52" s="48">
        <v>5</v>
      </c>
      <c r="D52" s="42">
        <v>2</v>
      </c>
      <c r="E52" s="49"/>
      <c r="F52" s="50" t="s">
        <v>86</v>
      </c>
      <c r="G52" s="60" t="s">
        <v>129</v>
      </c>
      <c r="H52" s="51">
        <v>37851107</v>
      </c>
      <c r="I52" s="51">
        <v>2914832</v>
      </c>
      <c r="J52" s="51">
        <v>0</v>
      </c>
      <c r="K52" s="51">
        <v>3137562</v>
      </c>
      <c r="L52" s="51">
        <v>0</v>
      </c>
      <c r="M52" s="51">
        <v>239400</v>
      </c>
      <c r="N52" s="51">
        <v>4495963</v>
      </c>
      <c r="O52" s="51">
        <v>302215</v>
      </c>
      <c r="P52" s="51">
        <v>10930175</v>
      </c>
      <c r="Q52" s="51">
        <v>90000</v>
      </c>
      <c r="R52" s="51">
        <v>3600008</v>
      </c>
      <c r="S52" s="51">
        <v>0</v>
      </c>
      <c r="T52" s="51">
        <v>161396</v>
      </c>
      <c r="U52" s="51">
        <v>8746854</v>
      </c>
      <c r="V52" s="51">
        <v>2231693</v>
      </c>
      <c r="W52" s="51">
        <v>294300</v>
      </c>
      <c r="X52" s="51">
        <v>706709</v>
      </c>
    </row>
    <row r="53" spans="1:24" ht="12.75">
      <c r="A53" s="48">
        <v>6</v>
      </c>
      <c r="B53" s="48">
        <v>5</v>
      </c>
      <c r="C53" s="48">
        <v>4</v>
      </c>
      <c r="D53" s="42">
        <v>2</v>
      </c>
      <c r="E53" s="49"/>
      <c r="F53" s="50" t="s">
        <v>86</v>
      </c>
      <c r="G53" s="60" t="s">
        <v>130</v>
      </c>
      <c r="H53" s="51">
        <v>22427733.3</v>
      </c>
      <c r="I53" s="51">
        <v>12000</v>
      </c>
      <c r="J53" s="51">
        <v>171531</v>
      </c>
      <c r="K53" s="51">
        <v>5944834</v>
      </c>
      <c r="L53" s="51">
        <v>0</v>
      </c>
      <c r="M53" s="51">
        <v>136000</v>
      </c>
      <c r="N53" s="51">
        <v>2308277</v>
      </c>
      <c r="O53" s="51">
        <v>369002</v>
      </c>
      <c r="P53" s="51">
        <v>6525896</v>
      </c>
      <c r="Q53" s="51">
        <v>68000</v>
      </c>
      <c r="R53" s="51">
        <v>3418260.3</v>
      </c>
      <c r="S53" s="51">
        <v>391838</v>
      </c>
      <c r="T53" s="51">
        <v>0</v>
      </c>
      <c r="U53" s="51">
        <v>1989000</v>
      </c>
      <c r="V53" s="51">
        <v>603957</v>
      </c>
      <c r="W53" s="51">
        <v>94000</v>
      </c>
      <c r="X53" s="51">
        <v>395138</v>
      </c>
    </row>
    <row r="54" spans="1:24" ht="12.75">
      <c r="A54" s="48">
        <v>6</v>
      </c>
      <c r="B54" s="48">
        <v>2</v>
      </c>
      <c r="C54" s="48">
        <v>6</v>
      </c>
      <c r="D54" s="42">
        <v>2</v>
      </c>
      <c r="E54" s="49"/>
      <c r="F54" s="50" t="s">
        <v>86</v>
      </c>
      <c r="G54" s="60" t="s">
        <v>131</v>
      </c>
      <c r="H54" s="51">
        <v>11783632</v>
      </c>
      <c r="I54" s="51">
        <v>1194183</v>
      </c>
      <c r="J54" s="51">
        <v>194579</v>
      </c>
      <c r="K54" s="51">
        <v>619239</v>
      </c>
      <c r="L54" s="51">
        <v>0</v>
      </c>
      <c r="M54" s="51">
        <v>62571</v>
      </c>
      <c r="N54" s="51">
        <v>1969829</v>
      </c>
      <c r="O54" s="51">
        <v>160900</v>
      </c>
      <c r="P54" s="51">
        <v>3790425</v>
      </c>
      <c r="Q54" s="51">
        <v>52000</v>
      </c>
      <c r="R54" s="51">
        <v>2189807</v>
      </c>
      <c r="S54" s="51">
        <v>0</v>
      </c>
      <c r="T54" s="51">
        <v>99130</v>
      </c>
      <c r="U54" s="51">
        <v>587167</v>
      </c>
      <c r="V54" s="51">
        <v>638872</v>
      </c>
      <c r="W54" s="51">
        <v>68990</v>
      </c>
      <c r="X54" s="51">
        <v>155940</v>
      </c>
    </row>
    <row r="55" spans="1:24" ht="12.75">
      <c r="A55" s="48">
        <v>6</v>
      </c>
      <c r="B55" s="48">
        <v>6</v>
      </c>
      <c r="C55" s="48">
        <v>3</v>
      </c>
      <c r="D55" s="42">
        <v>2</v>
      </c>
      <c r="E55" s="49"/>
      <c r="F55" s="50" t="s">
        <v>86</v>
      </c>
      <c r="G55" s="60" t="s">
        <v>132</v>
      </c>
      <c r="H55" s="51">
        <v>15093807</v>
      </c>
      <c r="I55" s="51">
        <v>19000</v>
      </c>
      <c r="J55" s="51">
        <v>407000</v>
      </c>
      <c r="K55" s="51">
        <v>695721</v>
      </c>
      <c r="L55" s="51">
        <v>0</v>
      </c>
      <c r="M55" s="51">
        <v>65000</v>
      </c>
      <c r="N55" s="51">
        <v>1611025</v>
      </c>
      <c r="O55" s="51">
        <v>128100</v>
      </c>
      <c r="P55" s="51">
        <v>2840828</v>
      </c>
      <c r="Q55" s="51">
        <v>36750</v>
      </c>
      <c r="R55" s="51">
        <v>1529800</v>
      </c>
      <c r="S55" s="51">
        <v>0</v>
      </c>
      <c r="T55" s="51">
        <v>35145</v>
      </c>
      <c r="U55" s="51">
        <v>7079477.09</v>
      </c>
      <c r="V55" s="51">
        <v>282566.66</v>
      </c>
      <c r="W55" s="51">
        <v>208000</v>
      </c>
      <c r="X55" s="51">
        <v>155394.25</v>
      </c>
    </row>
    <row r="56" spans="1:24" ht="12.75">
      <c r="A56" s="48">
        <v>6</v>
      </c>
      <c r="B56" s="48">
        <v>7</v>
      </c>
      <c r="C56" s="48">
        <v>4</v>
      </c>
      <c r="D56" s="42">
        <v>2</v>
      </c>
      <c r="E56" s="49"/>
      <c r="F56" s="50" t="s">
        <v>86</v>
      </c>
      <c r="G56" s="60" t="s">
        <v>133</v>
      </c>
      <c r="H56" s="51">
        <v>18767398.88</v>
      </c>
      <c r="I56" s="51">
        <v>10000</v>
      </c>
      <c r="J56" s="51">
        <v>275000</v>
      </c>
      <c r="K56" s="51">
        <v>403612.13</v>
      </c>
      <c r="L56" s="51">
        <v>0</v>
      </c>
      <c r="M56" s="51">
        <v>7000</v>
      </c>
      <c r="N56" s="51">
        <v>2433716.04</v>
      </c>
      <c r="O56" s="51">
        <v>209259.44</v>
      </c>
      <c r="P56" s="51">
        <v>8259895.48</v>
      </c>
      <c r="Q56" s="51">
        <v>95000</v>
      </c>
      <c r="R56" s="51">
        <v>4664303</v>
      </c>
      <c r="S56" s="51">
        <v>0</v>
      </c>
      <c r="T56" s="51">
        <v>266435.77</v>
      </c>
      <c r="U56" s="51">
        <v>609819.01</v>
      </c>
      <c r="V56" s="51">
        <v>1065208.01</v>
      </c>
      <c r="W56" s="51">
        <v>75000</v>
      </c>
      <c r="X56" s="51">
        <v>393150</v>
      </c>
    </row>
    <row r="57" spans="1:24" ht="12.75">
      <c r="A57" s="48">
        <v>6</v>
      </c>
      <c r="B57" s="48">
        <v>20</v>
      </c>
      <c r="C57" s="48">
        <v>2</v>
      </c>
      <c r="D57" s="42">
        <v>2</v>
      </c>
      <c r="E57" s="49"/>
      <c r="F57" s="50" t="s">
        <v>86</v>
      </c>
      <c r="G57" s="60" t="s">
        <v>134</v>
      </c>
      <c r="H57" s="51">
        <v>11150487.51</v>
      </c>
      <c r="I57" s="51">
        <v>25000</v>
      </c>
      <c r="J57" s="51">
        <v>395500</v>
      </c>
      <c r="K57" s="51">
        <v>243556</v>
      </c>
      <c r="L57" s="51">
        <v>0</v>
      </c>
      <c r="M57" s="51">
        <v>46624</v>
      </c>
      <c r="N57" s="51">
        <v>1490095</v>
      </c>
      <c r="O57" s="51">
        <v>201511</v>
      </c>
      <c r="P57" s="51">
        <v>5000404</v>
      </c>
      <c r="Q57" s="51">
        <v>23300</v>
      </c>
      <c r="R57" s="51">
        <v>2240395.51</v>
      </c>
      <c r="S57" s="51">
        <v>0</v>
      </c>
      <c r="T57" s="51">
        <v>441560</v>
      </c>
      <c r="U57" s="51">
        <v>489634</v>
      </c>
      <c r="V57" s="51">
        <v>407068</v>
      </c>
      <c r="W57" s="51">
        <v>0</v>
      </c>
      <c r="X57" s="51">
        <v>145840</v>
      </c>
    </row>
    <row r="58" spans="1:24" ht="12.75">
      <c r="A58" s="48">
        <v>6</v>
      </c>
      <c r="B58" s="48">
        <v>19</v>
      </c>
      <c r="C58" s="48">
        <v>2</v>
      </c>
      <c r="D58" s="42">
        <v>2</v>
      </c>
      <c r="E58" s="49"/>
      <c r="F58" s="50" t="s">
        <v>86</v>
      </c>
      <c r="G58" s="60" t="s">
        <v>135</v>
      </c>
      <c r="H58" s="51">
        <v>10956637.18</v>
      </c>
      <c r="I58" s="51">
        <v>2104177.38</v>
      </c>
      <c r="J58" s="51">
        <v>240720</v>
      </c>
      <c r="K58" s="51">
        <v>263095.83</v>
      </c>
      <c r="L58" s="51">
        <v>33569.07</v>
      </c>
      <c r="M58" s="51">
        <v>136766</v>
      </c>
      <c r="N58" s="51">
        <v>1335316</v>
      </c>
      <c r="O58" s="51">
        <v>182200</v>
      </c>
      <c r="P58" s="51">
        <v>2111153.56</v>
      </c>
      <c r="Q58" s="51">
        <v>30000</v>
      </c>
      <c r="R58" s="51">
        <v>1704407</v>
      </c>
      <c r="S58" s="51">
        <v>0</v>
      </c>
      <c r="T58" s="51">
        <v>0</v>
      </c>
      <c r="U58" s="51">
        <v>1983601.33</v>
      </c>
      <c r="V58" s="51">
        <v>360088.49</v>
      </c>
      <c r="W58" s="51">
        <v>45024.9</v>
      </c>
      <c r="X58" s="51">
        <v>426517.62</v>
      </c>
    </row>
    <row r="59" spans="1:24" ht="12.75">
      <c r="A59" s="48">
        <v>6</v>
      </c>
      <c r="B59" s="48">
        <v>19</v>
      </c>
      <c r="C59" s="48">
        <v>3</v>
      </c>
      <c r="D59" s="42">
        <v>2</v>
      </c>
      <c r="E59" s="49"/>
      <c r="F59" s="50" t="s">
        <v>86</v>
      </c>
      <c r="G59" s="60" t="s">
        <v>136</v>
      </c>
      <c r="H59" s="51">
        <v>10890719.84</v>
      </c>
      <c r="I59" s="51">
        <v>10298</v>
      </c>
      <c r="J59" s="51">
        <v>0</v>
      </c>
      <c r="K59" s="51">
        <v>672151.16</v>
      </c>
      <c r="L59" s="51">
        <v>88689.9</v>
      </c>
      <c r="M59" s="51">
        <v>80090</v>
      </c>
      <c r="N59" s="51">
        <v>1282654.4</v>
      </c>
      <c r="O59" s="51">
        <v>129000</v>
      </c>
      <c r="P59" s="51">
        <v>4636154.7</v>
      </c>
      <c r="Q59" s="51">
        <v>39000</v>
      </c>
      <c r="R59" s="51">
        <v>2632202</v>
      </c>
      <c r="S59" s="51">
        <v>0</v>
      </c>
      <c r="T59" s="51">
        <v>30000</v>
      </c>
      <c r="U59" s="51">
        <v>135036</v>
      </c>
      <c r="V59" s="51">
        <v>661194.08</v>
      </c>
      <c r="W59" s="51">
        <v>56000</v>
      </c>
      <c r="X59" s="51">
        <v>438249.6</v>
      </c>
    </row>
    <row r="60" spans="1:24" ht="12.75">
      <c r="A60" s="48">
        <v>6</v>
      </c>
      <c r="B60" s="48">
        <v>4</v>
      </c>
      <c r="C60" s="48">
        <v>3</v>
      </c>
      <c r="D60" s="42">
        <v>2</v>
      </c>
      <c r="E60" s="49"/>
      <c r="F60" s="50" t="s">
        <v>86</v>
      </c>
      <c r="G60" s="60" t="s">
        <v>137</v>
      </c>
      <c r="H60" s="51">
        <v>16537998</v>
      </c>
      <c r="I60" s="51">
        <v>22500</v>
      </c>
      <c r="J60" s="51">
        <v>0</v>
      </c>
      <c r="K60" s="51">
        <v>910160</v>
      </c>
      <c r="L60" s="51">
        <v>0</v>
      </c>
      <c r="M60" s="51">
        <v>20000</v>
      </c>
      <c r="N60" s="51">
        <v>2122517</v>
      </c>
      <c r="O60" s="51">
        <v>120089</v>
      </c>
      <c r="P60" s="51">
        <v>5697312</v>
      </c>
      <c r="Q60" s="51">
        <v>37000</v>
      </c>
      <c r="R60" s="51">
        <v>3360498</v>
      </c>
      <c r="S60" s="51">
        <v>0</v>
      </c>
      <c r="T60" s="51">
        <v>308358</v>
      </c>
      <c r="U60" s="51">
        <v>3022348</v>
      </c>
      <c r="V60" s="51">
        <v>612700</v>
      </c>
      <c r="W60" s="51">
        <v>0</v>
      </c>
      <c r="X60" s="51">
        <v>304516</v>
      </c>
    </row>
    <row r="61" spans="1:24" ht="12.75">
      <c r="A61" s="48">
        <v>6</v>
      </c>
      <c r="B61" s="48">
        <v>4</v>
      </c>
      <c r="C61" s="48">
        <v>4</v>
      </c>
      <c r="D61" s="42">
        <v>2</v>
      </c>
      <c r="E61" s="49"/>
      <c r="F61" s="50" t="s">
        <v>86</v>
      </c>
      <c r="G61" s="60" t="s">
        <v>89</v>
      </c>
      <c r="H61" s="51">
        <v>32648105</v>
      </c>
      <c r="I61" s="51">
        <v>4037628</v>
      </c>
      <c r="J61" s="51">
        <v>437700</v>
      </c>
      <c r="K61" s="51">
        <v>1903073</v>
      </c>
      <c r="L61" s="51">
        <v>0</v>
      </c>
      <c r="M61" s="51">
        <v>1059700</v>
      </c>
      <c r="N61" s="51">
        <v>3173718</v>
      </c>
      <c r="O61" s="51">
        <v>593669</v>
      </c>
      <c r="P61" s="51">
        <v>11087897</v>
      </c>
      <c r="Q61" s="51">
        <v>63300</v>
      </c>
      <c r="R61" s="51">
        <v>5240199</v>
      </c>
      <c r="S61" s="51">
        <v>0</v>
      </c>
      <c r="T61" s="51">
        <v>62371</v>
      </c>
      <c r="U61" s="51">
        <v>1369606</v>
      </c>
      <c r="V61" s="51">
        <v>2535896</v>
      </c>
      <c r="W61" s="51">
        <v>857593</v>
      </c>
      <c r="X61" s="51">
        <v>225755</v>
      </c>
    </row>
    <row r="62" spans="1:24" ht="12.75">
      <c r="A62" s="48">
        <v>6</v>
      </c>
      <c r="B62" s="48">
        <v>6</v>
      </c>
      <c r="C62" s="48">
        <v>4</v>
      </c>
      <c r="D62" s="42">
        <v>2</v>
      </c>
      <c r="E62" s="49"/>
      <c r="F62" s="50" t="s">
        <v>86</v>
      </c>
      <c r="G62" s="60" t="s">
        <v>138</v>
      </c>
      <c r="H62" s="51">
        <v>24887382.05</v>
      </c>
      <c r="I62" s="51">
        <v>929007.21</v>
      </c>
      <c r="J62" s="51">
        <v>0</v>
      </c>
      <c r="K62" s="51">
        <v>650000</v>
      </c>
      <c r="L62" s="51">
        <v>808146</v>
      </c>
      <c r="M62" s="51">
        <v>5500</v>
      </c>
      <c r="N62" s="51">
        <v>3106634</v>
      </c>
      <c r="O62" s="51">
        <v>202822</v>
      </c>
      <c r="P62" s="51">
        <v>7714543</v>
      </c>
      <c r="Q62" s="51">
        <v>100000</v>
      </c>
      <c r="R62" s="51">
        <v>4098661</v>
      </c>
      <c r="S62" s="51">
        <v>141478.94</v>
      </c>
      <c r="T62" s="51">
        <v>298570</v>
      </c>
      <c r="U62" s="51">
        <v>4511846.9</v>
      </c>
      <c r="V62" s="51">
        <v>1226112</v>
      </c>
      <c r="W62" s="51">
        <v>478037</v>
      </c>
      <c r="X62" s="51">
        <v>616024</v>
      </c>
    </row>
    <row r="63" spans="1:24" ht="12.75">
      <c r="A63" s="48">
        <v>6</v>
      </c>
      <c r="B63" s="48">
        <v>9</v>
      </c>
      <c r="C63" s="48">
        <v>6</v>
      </c>
      <c r="D63" s="42">
        <v>2</v>
      </c>
      <c r="E63" s="49"/>
      <c r="F63" s="50" t="s">
        <v>86</v>
      </c>
      <c r="G63" s="60" t="s">
        <v>139</v>
      </c>
      <c r="H63" s="51">
        <v>25569014.58</v>
      </c>
      <c r="I63" s="51">
        <v>302500</v>
      </c>
      <c r="J63" s="51">
        <v>0</v>
      </c>
      <c r="K63" s="51">
        <v>3718052</v>
      </c>
      <c r="L63" s="51">
        <v>0</v>
      </c>
      <c r="M63" s="51">
        <v>90474</v>
      </c>
      <c r="N63" s="51">
        <v>1953859.87</v>
      </c>
      <c r="O63" s="51">
        <v>296793</v>
      </c>
      <c r="P63" s="51">
        <v>9133179.05</v>
      </c>
      <c r="Q63" s="51">
        <v>110000</v>
      </c>
      <c r="R63" s="51">
        <v>3343339</v>
      </c>
      <c r="S63" s="51">
        <v>0</v>
      </c>
      <c r="T63" s="51">
        <v>459449</v>
      </c>
      <c r="U63" s="51">
        <v>4584420.5</v>
      </c>
      <c r="V63" s="51">
        <v>754505.64</v>
      </c>
      <c r="W63" s="51">
        <v>75000</v>
      </c>
      <c r="X63" s="51">
        <v>747442.52</v>
      </c>
    </row>
    <row r="64" spans="1:24" ht="12.75">
      <c r="A64" s="48">
        <v>6</v>
      </c>
      <c r="B64" s="48">
        <v>13</v>
      </c>
      <c r="C64" s="48">
        <v>2</v>
      </c>
      <c r="D64" s="42">
        <v>2</v>
      </c>
      <c r="E64" s="49"/>
      <c r="F64" s="50" t="s">
        <v>86</v>
      </c>
      <c r="G64" s="60" t="s">
        <v>140</v>
      </c>
      <c r="H64" s="51">
        <v>19730714</v>
      </c>
      <c r="I64" s="51">
        <v>2234114</v>
      </c>
      <c r="J64" s="51">
        <v>123000</v>
      </c>
      <c r="K64" s="51">
        <v>191234</v>
      </c>
      <c r="L64" s="51">
        <v>0</v>
      </c>
      <c r="M64" s="51">
        <v>17600</v>
      </c>
      <c r="N64" s="51">
        <v>1660287</v>
      </c>
      <c r="O64" s="51">
        <v>3595350</v>
      </c>
      <c r="P64" s="51">
        <v>5432415</v>
      </c>
      <c r="Q64" s="51">
        <v>52000</v>
      </c>
      <c r="R64" s="51">
        <v>1856336</v>
      </c>
      <c r="S64" s="51">
        <v>243000</v>
      </c>
      <c r="T64" s="51">
        <v>15000</v>
      </c>
      <c r="U64" s="51">
        <v>1820015</v>
      </c>
      <c r="V64" s="51">
        <v>438000</v>
      </c>
      <c r="W64" s="51">
        <v>754978</v>
      </c>
      <c r="X64" s="51">
        <v>1297385</v>
      </c>
    </row>
    <row r="65" spans="1:24" ht="12.75">
      <c r="A65" s="48">
        <v>6</v>
      </c>
      <c r="B65" s="48">
        <v>14</v>
      </c>
      <c r="C65" s="48">
        <v>3</v>
      </c>
      <c r="D65" s="42">
        <v>2</v>
      </c>
      <c r="E65" s="49"/>
      <c r="F65" s="50" t="s">
        <v>86</v>
      </c>
      <c r="G65" s="60" t="s">
        <v>141</v>
      </c>
      <c r="H65" s="51">
        <v>20057148</v>
      </c>
      <c r="I65" s="51">
        <v>958000</v>
      </c>
      <c r="J65" s="51">
        <v>0</v>
      </c>
      <c r="K65" s="51">
        <v>885000</v>
      </c>
      <c r="L65" s="51">
        <v>3103000</v>
      </c>
      <c r="M65" s="51">
        <v>551000</v>
      </c>
      <c r="N65" s="51">
        <v>1822683</v>
      </c>
      <c r="O65" s="51">
        <v>144512</v>
      </c>
      <c r="P65" s="51">
        <v>4817823</v>
      </c>
      <c r="Q65" s="51">
        <v>35000</v>
      </c>
      <c r="R65" s="51">
        <v>1826180</v>
      </c>
      <c r="S65" s="51">
        <v>0</v>
      </c>
      <c r="T65" s="51">
        <v>103750</v>
      </c>
      <c r="U65" s="51">
        <v>4619000</v>
      </c>
      <c r="V65" s="51">
        <v>364000</v>
      </c>
      <c r="W65" s="51">
        <v>505000</v>
      </c>
      <c r="X65" s="51">
        <v>322200</v>
      </c>
    </row>
    <row r="66" spans="1:24" ht="12.75">
      <c r="A66" s="48">
        <v>6</v>
      </c>
      <c r="B66" s="48">
        <v>1</v>
      </c>
      <c r="C66" s="48">
        <v>5</v>
      </c>
      <c r="D66" s="42">
        <v>2</v>
      </c>
      <c r="E66" s="49"/>
      <c r="F66" s="50" t="s">
        <v>86</v>
      </c>
      <c r="G66" s="60" t="s">
        <v>142</v>
      </c>
      <c r="H66" s="51">
        <v>34503170.87</v>
      </c>
      <c r="I66" s="51">
        <v>3748440</v>
      </c>
      <c r="J66" s="51">
        <v>336000</v>
      </c>
      <c r="K66" s="51">
        <v>11827005.45</v>
      </c>
      <c r="L66" s="51">
        <v>3131.57</v>
      </c>
      <c r="M66" s="51">
        <v>1615000</v>
      </c>
      <c r="N66" s="51">
        <v>2259384.09</v>
      </c>
      <c r="O66" s="51">
        <v>233621</v>
      </c>
      <c r="P66" s="51">
        <v>5308408.87</v>
      </c>
      <c r="Q66" s="51">
        <v>72000</v>
      </c>
      <c r="R66" s="51">
        <v>2739415</v>
      </c>
      <c r="S66" s="51">
        <v>0</v>
      </c>
      <c r="T66" s="51">
        <v>164810</v>
      </c>
      <c r="U66" s="51">
        <v>3350498.27</v>
      </c>
      <c r="V66" s="51">
        <v>2671412</v>
      </c>
      <c r="W66" s="51">
        <v>62600</v>
      </c>
      <c r="X66" s="51">
        <v>111444.62</v>
      </c>
    </row>
    <row r="67" spans="1:24" ht="12.75">
      <c r="A67" s="48">
        <v>6</v>
      </c>
      <c r="B67" s="48">
        <v>18</v>
      </c>
      <c r="C67" s="48">
        <v>3</v>
      </c>
      <c r="D67" s="42">
        <v>2</v>
      </c>
      <c r="E67" s="49"/>
      <c r="F67" s="50" t="s">
        <v>86</v>
      </c>
      <c r="G67" s="60" t="s">
        <v>143</v>
      </c>
      <c r="H67" s="51">
        <v>9218190.8</v>
      </c>
      <c r="I67" s="51">
        <v>268120</v>
      </c>
      <c r="J67" s="51">
        <v>200677</v>
      </c>
      <c r="K67" s="51">
        <v>193200</v>
      </c>
      <c r="L67" s="51">
        <v>0</v>
      </c>
      <c r="M67" s="51">
        <v>21000</v>
      </c>
      <c r="N67" s="51">
        <v>1271522.72</v>
      </c>
      <c r="O67" s="51">
        <v>222068</v>
      </c>
      <c r="P67" s="51">
        <v>4123447.08</v>
      </c>
      <c r="Q67" s="51">
        <v>30500</v>
      </c>
      <c r="R67" s="51">
        <v>1761508</v>
      </c>
      <c r="S67" s="51">
        <v>23000</v>
      </c>
      <c r="T67" s="51">
        <v>0</v>
      </c>
      <c r="U67" s="51">
        <v>642022</v>
      </c>
      <c r="V67" s="51">
        <v>273778</v>
      </c>
      <c r="W67" s="51">
        <v>50500</v>
      </c>
      <c r="X67" s="51">
        <v>136848</v>
      </c>
    </row>
    <row r="68" spans="1:24" ht="12.75">
      <c r="A68" s="48">
        <v>6</v>
      </c>
      <c r="B68" s="48">
        <v>9</v>
      </c>
      <c r="C68" s="48">
        <v>7</v>
      </c>
      <c r="D68" s="42">
        <v>2</v>
      </c>
      <c r="E68" s="49"/>
      <c r="F68" s="50" t="s">
        <v>86</v>
      </c>
      <c r="G68" s="60" t="s">
        <v>144</v>
      </c>
      <c r="H68" s="51">
        <v>45556583.91</v>
      </c>
      <c r="I68" s="51">
        <v>4482770</v>
      </c>
      <c r="J68" s="51">
        <v>0</v>
      </c>
      <c r="K68" s="51">
        <v>7010380.56</v>
      </c>
      <c r="L68" s="51">
        <v>0</v>
      </c>
      <c r="M68" s="51">
        <v>841515.78</v>
      </c>
      <c r="N68" s="51">
        <v>5148582</v>
      </c>
      <c r="O68" s="51">
        <v>397808</v>
      </c>
      <c r="P68" s="51">
        <v>13617987.93</v>
      </c>
      <c r="Q68" s="51">
        <v>157200</v>
      </c>
      <c r="R68" s="51">
        <v>5872927</v>
      </c>
      <c r="S68" s="51">
        <v>0</v>
      </c>
      <c r="T68" s="51">
        <v>221696</v>
      </c>
      <c r="U68" s="51">
        <v>5380887.29</v>
      </c>
      <c r="V68" s="51">
        <v>1234263.21</v>
      </c>
      <c r="W68" s="51">
        <v>210800</v>
      </c>
      <c r="X68" s="51">
        <v>979766.14</v>
      </c>
    </row>
    <row r="69" spans="1:24" ht="12.75">
      <c r="A69" s="48">
        <v>6</v>
      </c>
      <c r="B69" s="48">
        <v>8</v>
      </c>
      <c r="C69" s="48">
        <v>4</v>
      </c>
      <c r="D69" s="42">
        <v>2</v>
      </c>
      <c r="E69" s="49"/>
      <c r="F69" s="50" t="s">
        <v>86</v>
      </c>
      <c r="G69" s="60" t="s">
        <v>145</v>
      </c>
      <c r="H69" s="51">
        <v>10336130</v>
      </c>
      <c r="I69" s="51">
        <v>333100</v>
      </c>
      <c r="J69" s="51">
        <v>661540</v>
      </c>
      <c r="K69" s="51">
        <v>932518</v>
      </c>
      <c r="L69" s="51">
        <v>0</v>
      </c>
      <c r="M69" s="51">
        <v>591736</v>
      </c>
      <c r="N69" s="51">
        <v>1528185</v>
      </c>
      <c r="O69" s="51">
        <v>152428</v>
      </c>
      <c r="P69" s="51">
        <v>2342029</v>
      </c>
      <c r="Q69" s="51">
        <v>36800</v>
      </c>
      <c r="R69" s="51">
        <v>1891434</v>
      </c>
      <c r="S69" s="51">
        <v>0</v>
      </c>
      <c r="T69" s="51">
        <v>52480</v>
      </c>
      <c r="U69" s="51">
        <v>371861</v>
      </c>
      <c r="V69" s="51">
        <v>613898</v>
      </c>
      <c r="W69" s="51">
        <v>20000</v>
      </c>
      <c r="X69" s="51">
        <v>808121</v>
      </c>
    </row>
    <row r="70" spans="1:24" ht="12.75">
      <c r="A70" s="48">
        <v>6</v>
      </c>
      <c r="B70" s="48">
        <v>12</v>
      </c>
      <c r="C70" s="48">
        <v>2</v>
      </c>
      <c r="D70" s="42">
        <v>2</v>
      </c>
      <c r="E70" s="49"/>
      <c r="F70" s="50" t="s">
        <v>86</v>
      </c>
      <c r="G70" s="60" t="s">
        <v>146</v>
      </c>
      <c r="H70" s="51">
        <v>20793378</v>
      </c>
      <c r="I70" s="51">
        <v>127000</v>
      </c>
      <c r="J70" s="51">
        <v>0</v>
      </c>
      <c r="K70" s="51">
        <v>1847999</v>
      </c>
      <c r="L70" s="51">
        <v>0</v>
      </c>
      <c r="M70" s="51">
        <v>24000</v>
      </c>
      <c r="N70" s="51">
        <v>2330751</v>
      </c>
      <c r="O70" s="51">
        <v>163728</v>
      </c>
      <c r="P70" s="51">
        <v>7643886</v>
      </c>
      <c r="Q70" s="51">
        <v>94612</v>
      </c>
      <c r="R70" s="51">
        <v>4449418</v>
      </c>
      <c r="S70" s="51">
        <v>0</v>
      </c>
      <c r="T70" s="51">
        <v>167248</v>
      </c>
      <c r="U70" s="51">
        <v>1528202</v>
      </c>
      <c r="V70" s="51">
        <v>1176331</v>
      </c>
      <c r="W70" s="51">
        <v>979953</v>
      </c>
      <c r="X70" s="51">
        <v>260250</v>
      </c>
    </row>
    <row r="71" spans="1:24" ht="12.75">
      <c r="A71" s="48">
        <v>6</v>
      </c>
      <c r="B71" s="48">
        <v>3</v>
      </c>
      <c r="C71" s="48">
        <v>6</v>
      </c>
      <c r="D71" s="42">
        <v>2</v>
      </c>
      <c r="E71" s="49"/>
      <c r="F71" s="50" t="s">
        <v>86</v>
      </c>
      <c r="G71" s="60" t="s">
        <v>147</v>
      </c>
      <c r="H71" s="51">
        <v>13773235.45</v>
      </c>
      <c r="I71" s="51">
        <v>319000</v>
      </c>
      <c r="J71" s="51">
        <v>22000</v>
      </c>
      <c r="K71" s="51">
        <v>2271879</v>
      </c>
      <c r="L71" s="51">
        <v>0</v>
      </c>
      <c r="M71" s="51">
        <v>67050</v>
      </c>
      <c r="N71" s="51">
        <v>2000077.7</v>
      </c>
      <c r="O71" s="51">
        <v>131200</v>
      </c>
      <c r="P71" s="51">
        <v>5092748.3</v>
      </c>
      <c r="Q71" s="51">
        <v>45000</v>
      </c>
      <c r="R71" s="51">
        <v>2627813</v>
      </c>
      <c r="S71" s="51">
        <v>0</v>
      </c>
      <c r="T71" s="51">
        <v>1590</v>
      </c>
      <c r="U71" s="51">
        <v>644263.27</v>
      </c>
      <c r="V71" s="51">
        <v>311067.15</v>
      </c>
      <c r="W71" s="51">
        <v>41000</v>
      </c>
      <c r="X71" s="51">
        <v>198547.03</v>
      </c>
    </row>
    <row r="72" spans="1:24" ht="12.75">
      <c r="A72" s="48">
        <v>6</v>
      </c>
      <c r="B72" s="48">
        <v>8</v>
      </c>
      <c r="C72" s="48">
        <v>5</v>
      </c>
      <c r="D72" s="42">
        <v>2</v>
      </c>
      <c r="E72" s="49"/>
      <c r="F72" s="50" t="s">
        <v>86</v>
      </c>
      <c r="G72" s="60" t="s">
        <v>148</v>
      </c>
      <c r="H72" s="51">
        <v>18000742</v>
      </c>
      <c r="I72" s="51">
        <v>104840</v>
      </c>
      <c r="J72" s="51">
        <v>333300</v>
      </c>
      <c r="K72" s="51">
        <v>719388</v>
      </c>
      <c r="L72" s="51">
        <v>0</v>
      </c>
      <c r="M72" s="51">
        <v>126500</v>
      </c>
      <c r="N72" s="51">
        <v>2972585</v>
      </c>
      <c r="O72" s="51">
        <v>200600</v>
      </c>
      <c r="P72" s="51">
        <v>7646296</v>
      </c>
      <c r="Q72" s="51">
        <v>83800</v>
      </c>
      <c r="R72" s="51">
        <v>2628082</v>
      </c>
      <c r="S72" s="51">
        <v>0</v>
      </c>
      <c r="T72" s="51">
        <v>906101</v>
      </c>
      <c r="U72" s="51">
        <v>1094750</v>
      </c>
      <c r="V72" s="51">
        <v>525000</v>
      </c>
      <c r="W72" s="51">
        <v>92050</v>
      </c>
      <c r="X72" s="51">
        <v>567450</v>
      </c>
    </row>
    <row r="73" spans="1:24" ht="12.75">
      <c r="A73" s="48">
        <v>6</v>
      </c>
      <c r="B73" s="48">
        <v>12</v>
      </c>
      <c r="C73" s="48">
        <v>3</v>
      </c>
      <c r="D73" s="42">
        <v>2</v>
      </c>
      <c r="E73" s="49"/>
      <c r="F73" s="50" t="s">
        <v>86</v>
      </c>
      <c r="G73" s="60" t="s">
        <v>149</v>
      </c>
      <c r="H73" s="51">
        <v>20642595.85</v>
      </c>
      <c r="I73" s="51">
        <v>2161900</v>
      </c>
      <c r="J73" s="51">
        <v>0</v>
      </c>
      <c r="K73" s="51">
        <v>1907900.31</v>
      </c>
      <c r="L73" s="51">
        <v>426905</v>
      </c>
      <c r="M73" s="51">
        <v>34648.31</v>
      </c>
      <c r="N73" s="51">
        <v>2127001</v>
      </c>
      <c r="O73" s="51">
        <v>255325.6</v>
      </c>
      <c r="P73" s="51">
        <v>8237518.33</v>
      </c>
      <c r="Q73" s="51">
        <v>70000</v>
      </c>
      <c r="R73" s="51">
        <v>2917532</v>
      </c>
      <c r="S73" s="51">
        <v>350000</v>
      </c>
      <c r="T73" s="51">
        <v>373421</v>
      </c>
      <c r="U73" s="51">
        <v>618672.96</v>
      </c>
      <c r="V73" s="51">
        <v>738678</v>
      </c>
      <c r="W73" s="51">
        <v>78000</v>
      </c>
      <c r="X73" s="51">
        <v>345093.34</v>
      </c>
    </row>
    <row r="74" spans="1:24" ht="12.75">
      <c r="A74" s="48">
        <v>6</v>
      </c>
      <c r="B74" s="48">
        <v>15</v>
      </c>
      <c r="C74" s="48">
        <v>4</v>
      </c>
      <c r="D74" s="42">
        <v>2</v>
      </c>
      <c r="E74" s="49"/>
      <c r="F74" s="50" t="s">
        <v>86</v>
      </c>
      <c r="G74" s="60" t="s">
        <v>150</v>
      </c>
      <c r="H74" s="51">
        <v>26952823</v>
      </c>
      <c r="I74" s="51">
        <v>3104000</v>
      </c>
      <c r="J74" s="51">
        <v>0</v>
      </c>
      <c r="K74" s="51">
        <v>822170</v>
      </c>
      <c r="L74" s="51">
        <v>0</v>
      </c>
      <c r="M74" s="51">
        <v>140463</v>
      </c>
      <c r="N74" s="51">
        <v>2719718</v>
      </c>
      <c r="O74" s="51">
        <v>260568</v>
      </c>
      <c r="P74" s="51">
        <v>11428135</v>
      </c>
      <c r="Q74" s="51">
        <v>40000</v>
      </c>
      <c r="R74" s="51">
        <v>4923430</v>
      </c>
      <c r="S74" s="51">
        <v>0</v>
      </c>
      <c r="T74" s="51">
        <v>160000</v>
      </c>
      <c r="U74" s="51">
        <v>1165280</v>
      </c>
      <c r="V74" s="51">
        <v>1676305</v>
      </c>
      <c r="W74" s="51">
        <v>101192</v>
      </c>
      <c r="X74" s="51">
        <v>411562</v>
      </c>
    </row>
    <row r="75" spans="1:24" ht="12.75">
      <c r="A75" s="48">
        <v>6</v>
      </c>
      <c r="B75" s="48">
        <v>16</v>
      </c>
      <c r="C75" s="48">
        <v>2</v>
      </c>
      <c r="D75" s="42">
        <v>2</v>
      </c>
      <c r="E75" s="49"/>
      <c r="F75" s="50" t="s">
        <v>86</v>
      </c>
      <c r="G75" s="60" t="s">
        <v>151</v>
      </c>
      <c r="H75" s="51">
        <v>21281076</v>
      </c>
      <c r="I75" s="51">
        <v>198515</v>
      </c>
      <c r="J75" s="51">
        <v>0</v>
      </c>
      <c r="K75" s="51">
        <v>2002700</v>
      </c>
      <c r="L75" s="51">
        <v>0</v>
      </c>
      <c r="M75" s="51">
        <v>10000</v>
      </c>
      <c r="N75" s="51">
        <v>1957772</v>
      </c>
      <c r="O75" s="51">
        <v>291533</v>
      </c>
      <c r="P75" s="51">
        <v>9971805</v>
      </c>
      <c r="Q75" s="51">
        <v>65000</v>
      </c>
      <c r="R75" s="51">
        <v>3875585</v>
      </c>
      <c r="S75" s="51">
        <v>0</v>
      </c>
      <c r="T75" s="51">
        <v>243523</v>
      </c>
      <c r="U75" s="51">
        <v>1459800</v>
      </c>
      <c r="V75" s="51">
        <v>499100</v>
      </c>
      <c r="W75" s="51">
        <v>378000</v>
      </c>
      <c r="X75" s="51">
        <v>327743</v>
      </c>
    </row>
    <row r="76" spans="1:24" ht="12.75">
      <c r="A76" s="48">
        <v>6</v>
      </c>
      <c r="B76" s="48">
        <v>1</v>
      </c>
      <c r="C76" s="48">
        <v>6</v>
      </c>
      <c r="D76" s="42">
        <v>2</v>
      </c>
      <c r="E76" s="49"/>
      <c r="F76" s="50" t="s">
        <v>86</v>
      </c>
      <c r="G76" s="60" t="s">
        <v>152</v>
      </c>
      <c r="H76" s="51">
        <v>11444923</v>
      </c>
      <c r="I76" s="51">
        <v>1301550</v>
      </c>
      <c r="J76" s="51">
        <v>161065</v>
      </c>
      <c r="K76" s="51">
        <v>651998.25</v>
      </c>
      <c r="L76" s="51">
        <v>2883.65</v>
      </c>
      <c r="M76" s="51">
        <v>89000</v>
      </c>
      <c r="N76" s="51">
        <v>1955941</v>
      </c>
      <c r="O76" s="51">
        <v>184342.69</v>
      </c>
      <c r="P76" s="51">
        <v>3672128</v>
      </c>
      <c r="Q76" s="51">
        <v>32000</v>
      </c>
      <c r="R76" s="51">
        <v>2346308</v>
      </c>
      <c r="S76" s="51">
        <v>49320</v>
      </c>
      <c r="T76" s="51">
        <v>90000</v>
      </c>
      <c r="U76" s="51">
        <v>605131</v>
      </c>
      <c r="V76" s="51">
        <v>258151.15</v>
      </c>
      <c r="W76" s="51">
        <v>4885</v>
      </c>
      <c r="X76" s="51">
        <v>40219.26</v>
      </c>
    </row>
    <row r="77" spans="1:24" ht="12.75">
      <c r="A77" s="48">
        <v>6</v>
      </c>
      <c r="B77" s="48">
        <v>15</v>
      </c>
      <c r="C77" s="48">
        <v>5</v>
      </c>
      <c r="D77" s="42">
        <v>2</v>
      </c>
      <c r="E77" s="49"/>
      <c r="F77" s="50" t="s">
        <v>86</v>
      </c>
      <c r="G77" s="60" t="s">
        <v>153</v>
      </c>
      <c r="H77" s="51">
        <v>13898812</v>
      </c>
      <c r="I77" s="51">
        <v>12710</v>
      </c>
      <c r="J77" s="51">
        <v>0</v>
      </c>
      <c r="K77" s="51">
        <v>1546215</v>
      </c>
      <c r="L77" s="51">
        <v>0</v>
      </c>
      <c r="M77" s="51">
        <v>341931.85</v>
      </c>
      <c r="N77" s="51">
        <v>1637130.8</v>
      </c>
      <c r="O77" s="51">
        <v>248481</v>
      </c>
      <c r="P77" s="51">
        <v>5883653</v>
      </c>
      <c r="Q77" s="51">
        <v>34000</v>
      </c>
      <c r="R77" s="51">
        <v>2473497</v>
      </c>
      <c r="S77" s="51">
        <v>46032</v>
      </c>
      <c r="T77" s="51">
        <v>135633</v>
      </c>
      <c r="U77" s="51">
        <v>825999.56</v>
      </c>
      <c r="V77" s="51">
        <v>452633.89</v>
      </c>
      <c r="W77" s="51">
        <v>30300</v>
      </c>
      <c r="X77" s="51">
        <v>230594.9</v>
      </c>
    </row>
    <row r="78" spans="1:24" ht="12.75">
      <c r="A78" s="48">
        <v>6</v>
      </c>
      <c r="B78" s="48">
        <v>20</v>
      </c>
      <c r="C78" s="48">
        <v>3</v>
      </c>
      <c r="D78" s="42">
        <v>2</v>
      </c>
      <c r="E78" s="49"/>
      <c r="F78" s="50" t="s">
        <v>86</v>
      </c>
      <c r="G78" s="60" t="s">
        <v>154</v>
      </c>
      <c r="H78" s="51">
        <v>15028713.88</v>
      </c>
      <c r="I78" s="51">
        <v>29380</v>
      </c>
      <c r="J78" s="51">
        <v>98500</v>
      </c>
      <c r="K78" s="51">
        <v>1887087</v>
      </c>
      <c r="L78" s="51">
        <v>0</v>
      </c>
      <c r="M78" s="51">
        <v>3000</v>
      </c>
      <c r="N78" s="51">
        <v>2433617.6</v>
      </c>
      <c r="O78" s="51">
        <v>341031.69</v>
      </c>
      <c r="P78" s="51">
        <v>4495911</v>
      </c>
      <c r="Q78" s="51">
        <v>32100</v>
      </c>
      <c r="R78" s="51">
        <v>3255169.88</v>
      </c>
      <c r="S78" s="51">
        <v>125969</v>
      </c>
      <c r="T78" s="51">
        <v>0</v>
      </c>
      <c r="U78" s="51">
        <v>1520571.71</v>
      </c>
      <c r="V78" s="51">
        <v>419900</v>
      </c>
      <c r="W78" s="51">
        <v>40000</v>
      </c>
      <c r="X78" s="51">
        <v>346476</v>
      </c>
    </row>
    <row r="79" spans="1:24" ht="12.75">
      <c r="A79" s="48">
        <v>6</v>
      </c>
      <c r="B79" s="48">
        <v>9</v>
      </c>
      <c r="C79" s="48">
        <v>8</v>
      </c>
      <c r="D79" s="42">
        <v>2</v>
      </c>
      <c r="E79" s="49"/>
      <c r="F79" s="50" t="s">
        <v>86</v>
      </c>
      <c r="G79" s="60" t="s">
        <v>155</v>
      </c>
      <c r="H79" s="51">
        <v>33830836.34</v>
      </c>
      <c r="I79" s="51">
        <v>1958382</v>
      </c>
      <c r="J79" s="51">
        <v>442100</v>
      </c>
      <c r="K79" s="51">
        <v>5038916</v>
      </c>
      <c r="L79" s="51">
        <v>0</v>
      </c>
      <c r="M79" s="51">
        <v>1075606.06</v>
      </c>
      <c r="N79" s="51">
        <v>3949799.94</v>
      </c>
      <c r="O79" s="51">
        <v>591162</v>
      </c>
      <c r="P79" s="51">
        <v>10735169.18</v>
      </c>
      <c r="Q79" s="51">
        <v>155993</v>
      </c>
      <c r="R79" s="51">
        <v>4426741</v>
      </c>
      <c r="S79" s="51">
        <v>0</v>
      </c>
      <c r="T79" s="51">
        <v>517568</v>
      </c>
      <c r="U79" s="51">
        <v>3519463.16</v>
      </c>
      <c r="V79" s="51">
        <v>540580</v>
      </c>
      <c r="W79" s="51">
        <v>62925</v>
      </c>
      <c r="X79" s="51">
        <v>816431</v>
      </c>
    </row>
    <row r="80" spans="1:24" ht="12.75">
      <c r="A80" s="48">
        <v>6</v>
      </c>
      <c r="B80" s="48">
        <v>1</v>
      </c>
      <c r="C80" s="48">
        <v>7</v>
      </c>
      <c r="D80" s="42">
        <v>2</v>
      </c>
      <c r="E80" s="49"/>
      <c r="F80" s="50" t="s">
        <v>86</v>
      </c>
      <c r="G80" s="60" t="s">
        <v>156</v>
      </c>
      <c r="H80" s="51">
        <v>21669274.44</v>
      </c>
      <c r="I80" s="51">
        <v>10000</v>
      </c>
      <c r="J80" s="51">
        <v>0</v>
      </c>
      <c r="K80" s="51">
        <v>2121838</v>
      </c>
      <c r="L80" s="51">
        <v>62645</v>
      </c>
      <c r="M80" s="51">
        <v>365472.76</v>
      </c>
      <c r="N80" s="51">
        <v>2016953</v>
      </c>
      <c r="O80" s="51">
        <v>169425</v>
      </c>
      <c r="P80" s="51">
        <v>5481689.68</v>
      </c>
      <c r="Q80" s="51">
        <v>37000</v>
      </c>
      <c r="R80" s="51">
        <v>2263922</v>
      </c>
      <c r="S80" s="51">
        <v>166037</v>
      </c>
      <c r="T80" s="51">
        <v>199597</v>
      </c>
      <c r="U80" s="51">
        <v>7041845</v>
      </c>
      <c r="V80" s="51">
        <v>1110218</v>
      </c>
      <c r="W80" s="51">
        <v>34196</v>
      </c>
      <c r="X80" s="51">
        <v>588436</v>
      </c>
    </row>
    <row r="81" spans="1:24" ht="12.75">
      <c r="A81" s="48">
        <v>6</v>
      </c>
      <c r="B81" s="48">
        <v>14</v>
      </c>
      <c r="C81" s="48">
        <v>5</v>
      </c>
      <c r="D81" s="42">
        <v>2</v>
      </c>
      <c r="E81" s="49"/>
      <c r="F81" s="50" t="s">
        <v>86</v>
      </c>
      <c r="G81" s="60" t="s">
        <v>157</v>
      </c>
      <c r="H81" s="51">
        <v>30540512</v>
      </c>
      <c r="I81" s="51">
        <v>3509337</v>
      </c>
      <c r="J81" s="51">
        <v>7910</v>
      </c>
      <c r="K81" s="51">
        <v>1207400</v>
      </c>
      <c r="L81" s="51">
        <v>0</v>
      </c>
      <c r="M81" s="51">
        <v>46108</v>
      </c>
      <c r="N81" s="51">
        <v>4777398</v>
      </c>
      <c r="O81" s="51">
        <v>198100</v>
      </c>
      <c r="P81" s="51">
        <v>9558174</v>
      </c>
      <c r="Q81" s="51">
        <v>102200</v>
      </c>
      <c r="R81" s="51">
        <v>4072946</v>
      </c>
      <c r="S81" s="51">
        <v>157427</v>
      </c>
      <c r="T81" s="51">
        <v>399075</v>
      </c>
      <c r="U81" s="51">
        <v>4886247</v>
      </c>
      <c r="V81" s="51">
        <v>697703</v>
      </c>
      <c r="W81" s="51">
        <v>255200</v>
      </c>
      <c r="X81" s="51">
        <v>665287</v>
      </c>
    </row>
    <row r="82" spans="1:24" ht="12.75">
      <c r="A82" s="48">
        <v>6</v>
      </c>
      <c r="B82" s="48">
        <v>6</v>
      </c>
      <c r="C82" s="48">
        <v>5</v>
      </c>
      <c r="D82" s="42">
        <v>2</v>
      </c>
      <c r="E82" s="49"/>
      <c r="F82" s="50" t="s">
        <v>86</v>
      </c>
      <c r="G82" s="60" t="s">
        <v>90</v>
      </c>
      <c r="H82" s="51">
        <v>26808914</v>
      </c>
      <c r="I82" s="51">
        <v>782081</v>
      </c>
      <c r="J82" s="51">
        <v>152480</v>
      </c>
      <c r="K82" s="51">
        <v>1309981</v>
      </c>
      <c r="L82" s="51">
        <v>2233</v>
      </c>
      <c r="M82" s="51">
        <v>111500</v>
      </c>
      <c r="N82" s="51">
        <v>3069344</v>
      </c>
      <c r="O82" s="51">
        <v>489552</v>
      </c>
      <c r="P82" s="51">
        <v>11942143</v>
      </c>
      <c r="Q82" s="51">
        <v>160000</v>
      </c>
      <c r="R82" s="51">
        <v>4052075</v>
      </c>
      <c r="S82" s="51">
        <v>260000</v>
      </c>
      <c r="T82" s="51">
        <v>91432</v>
      </c>
      <c r="U82" s="51">
        <v>1092369</v>
      </c>
      <c r="V82" s="51">
        <v>1275867</v>
      </c>
      <c r="W82" s="51">
        <v>1279752</v>
      </c>
      <c r="X82" s="51">
        <v>738105</v>
      </c>
    </row>
    <row r="83" spans="1:24" ht="12.75">
      <c r="A83" s="48">
        <v>6</v>
      </c>
      <c r="B83" s="48">
        <v>6</v>
      </c>
      <c r="C83" s="48">
        <v>6</v>
      </c>
      <c r="D83" s="42">
        <v>2</v>
      </c>
      <c r="E83" s="49"/>
      <c r="F83" s="50" t="s">
        <v>86</v>
      </c>
      <c r="G83" s="60" t="s">
        <v>158</v>
      </c>
      <c r="H83" s="51">
        <v>11430990.14</v>
      </c>
      <c r="I83" s="51">
        <v>372000</v>
      </c>
      <c r="J83" s="51">
        <v>375300</v>
      </c>
      <c r="K83" s="51">
        <v>254000</v>
      </c>
      <c r="L83" s="51">
        <v>211</v>
      </c>
      <c r="M83" s="51">
        <v>99656</v>
      </c>
      <c r="N83" s="51">
        <v>1674700.2</v>
      </c>
      <c r="O83" s="51">
        <v>127212</v>
      </c>
      <c r="P83" s="51">
        <v>3750646.94</v>
      </c>
      <c r="Q83" s="51">
        <v>35000</v>
      </c>
      <c r="R83" s="51">
        <v>1986990</v>
      </c>
      <c r="S83" s="51">
        <v>0</v>
      </c>
      <c r="T83" s="51">
        <v>52899</v>
      </c>
      <c r="U83" s="51">
        <v>2098212</v>
      </c>
      <c r="V83" s="51">
        <v>393500</v>
      </c>
      <c r="W83" s="51">
        <v>64000</v>
      </c>
      <c r="X83" s="51">
        <v>146663</v>
      </c>
    </row>
    <row r="84" spans="1:24" ht="12.75">
      <c r="A84" s="48">
        <v>6</v>
      </c>
      <c r="B84" s="48">
        <v>7</v>
      </c>
      <c r="C84" s="48">
        <v>5</v>
      </c>
      <c r="D84" s="42">
        <v>2</v>
      </c>
      <c r="E84" s="49"/>
      <c r="F84" s="50" t="s">
        <v>86</v>
      </c>
      <c r="G84" s="60" t="s">
        <v>91</v>
      </c>
      <c r="H84" s="51">
        <v>26879017</v>
      </c>
      <c r="I84" s="51">
        <v>275000</v>
      </c>
      <c r="J84" s="51">
        <v>146060</v>
      </c>
      <c r="K84" s="51">
        <v>1076370.84</v>
      </c>
      <c r="L84" s="51">
        <v>0</v>
      </c>
      <c r="M84" s="51">
        <v>10000</v>
      </c>
      <c r="N84" s="51">
        <v>1916668</v>
      </c>
      <c r="O84" s="51">
        <v>134540</v>
      </c>
      <c r="P84" s="51">
        <v>8492488</v>
      </c>
      <c r="Q84" s="51">
        <v>75000</v>
      </c>
      <c r="R84" s="51">
        <v>3158223</v>
      </c>
      <c r="S84" s="51">
        <v>0</v>
      </c>
      <c r="T84" s="51">
        <v>293797</v>
      </c>
      <c r="U84" s="51">
        <v>9990130</v>
      </c>
      <c r="V84" s="51">
        <v>868869</v>
      </c>
      <c r="W84" s="51">
        <v>161256.16</v>
      </c>
      <c r="X84" s="51">
        <v>280615</v>
      </c>
    </row>
    <row r="85" spans="1:24" ht="12.75">
      <c r="A85" s="48">
        <v>6</v>
      </c>
      <c r="B85" s="48">
        <v>18</v>
      </c>
      <c r="C85" s="48">
        <v>4</v>
      </c>
      <c r="D85" s="42">
        <v>2</v>
      </c>
      <c r="E85" s="49"/>
      <c r="F85" s="50" t="s">
        <v>86</v>
      </c>
      <c r="G85" s="60" t="s">
        <v>159</v>
      </c>
      <c r="H85" s="51">
        <v>9736811.92</v>
      </c>
      <c r="I85" s="51">
        <v>16000</v>
      </c>
      <c r="J85" s="51">
        <v>290144.73</v>
      </c>
      <c r="K85" s="51">
        <v>534800</v>
      </c>
      <c r="L85" s="51">
        <v>193549</v>
      </c>
      <c r="M85" s="51">
        <v>79000</v>
      </c>
      <c r="N85" s="51">
        <v>1567950.85</v>
      </c>
      <c r="O85" s="51">
        <v>225100</v>
      </c>
      <c r="P85" s="51">
        <v>3452199.56</v>
      </c>
      <c r="Q85" s="51">
        <v>28450</v>
      </c>
      <c r="R85" s="51">
        <v>1598174</v>
      </c>
      <c r="S85" s="51">
        <v>0</v>
      </c>
      <c r="T85" s="51">
        <v>30000</v>
      </c>
      <c r="U85" s="51">
        <v>1119839.92</v>
      </c>
      <c r="V85" s="51">
        <v>412637.08</v>
      </c>
      <c r="W85" s="51">
        <v>2300</v>
      </c>
      <c r="X85" s="51">
        <v>186666.78</v>
      </c>
    </row>
    <row r="86" spans="1:24" ht="12.75">
      <c r="A86" s="48">
        <v>6</v>
      </c>
      <c r="B86" s="48">
        <v>9</v>
      </c>
      <c r="C86" s="48">
        <v>9</v>
      </c>
      <c r="D86" s="42">
        <v>2</v>
      </c>
      <c r="E86" s="49"/>
      <c r="F86" s="50" t="s">
        <v>86</v>
      </c>
      <c r="G86" s="60" t="s">
        <v>160</v>
      </c>
      <c r="H86" s="51">
        <v>11159821.22</v>
      </c>
      <c r="I86" s="51">
        <v>25000</v>
      </c>
      <c r="J86" s="51">
        <v>247000</v>
      </c>
      <c r="K86" s="51">
        <v>483742.68</v>
      </c>
      <c r="L86" s="51">
        <v>0</v>
      </c>
      <c r="M86" s="51">
        <v>41000</v>
      </c>
      <c r="N86" s="51">
        <v>1529463.68</v>
      </c>
      <c r="O86" s="51">
        <v>176700</v>
      </c>
      <c r="P86" s="51">
        <v>4276774.33</v>
      </c>
      <c r="Q86" s="51">
        <v>46000</v>
      </c>
      <c r="R86" s="51">
        <v>1885770.63</v>
      </c>
      <c r="S86" s="51">
        <v>0</v>
      </c>
      <c r="T86" s="51">
        <v>387700</v>
      </c>
      <c r="U86" s="51">
        <v>1018872.7</v>
      </c>
      <c r="V86" s="51">
        <v>833645</v>
      </c>
      <c r="W86" s="51">
        <v>46611.4</v>
      </c>
      <c r="X86" s="51">
        <v>161540.8</v>
      </c>
    </row>
    <row r="87" spans="1:24" ht="12.75">
      <c r="A87" s="48">
        <v>6</v>
      </c>
      <c r="B87" s="48">
        <v>11</v>
      </c>
      <c r="C87" s="48">
        <v>4</v>
      </c>
      <c r="D87" s="42">
        <v>2</v>
      </c>
      <c r="E87" s="49"/>
      <c r="F87" s="50" t="s">
        <v>86</v>
      </c>
      <c r="G87" s="60" t="s">
        <v>161</v>
      </c>
      <c r="H87" s="51">
        <v>33045658.84</v>
      </c>
      <c r="I87" s="51">
        <v>588700</v>
      </c>
      <c r="J87" s="51">
        <v>0</v>
      </c>
      <c r="K87" s="51">
        <v>1178234</v>
      </c>
      <c r="L87" s="51">
        <v>0</v>
      </c>
      <c r="M87" s="51">
        <v>671476</v>
      </c>
      <c r="N87" s="51">
        <v>3047192.46</v>
      </c>
      <c r="O87" s="51">
        <v>265700</v>
      </c>
      <c r="P87" s="51">
        <v>15650311</v>
      </c>
      <c r="Q87" s="51">
        <v>131090</v>
      </c>
      <c r="R87" s="51">
        <v>7075431.5</v>
      </c>
      <c r="S87" s="51">
        <v>25690</v>
      </c>
      <c r="T87" s="51">
        <v>705307</v>
      </c>
      <c r="U87" s="51">
        <v>962838.08</v>
      </c>
      <c r="V87" s="51">
        <v>1672052</v>
      </c>
      <c r="W87" s="51">
        <v>276000</v>
      </c>
      <c r="X87" s="51">
        <v>795636.8</v>
      </c>
    </row>
    <row r="88" spans="1:24" ht="12.75">
      <c r="A88" s="48">
        <v>6</v>
      </c>
      <c r="B88" s="48">
        <v>2</v>
      </c>
      <c r="C88" s="48">
        <v>8</v>
      </c>
      <c r="D88" s="42">
        <v>2</v>
      </c>
      <c r="E88" s="49"/>
      <c r="F88" s="50" t="s">
        <v>86</v>
      </c>
      <c r="G88" s="60" t="s">
        <v>162</v>
      </c>
      <c r="H88" s="51">
        <v>29360243</v>
      </c>
      <c r="I88" s="51">
        <v>1445000</v>
      </c>
      <c r="J88" s="51">
        <v>50000</v>
      </c>
      <c r="K88" s="51">
        <v>1982308</v>
      </c>
      <c r="L88" s="51">
        <v>0</v>
      </c>
      <c r="M88" s="51">
        <v>0</v>
      </c>
      <c r="N88" s="51">
        <v>1515921</v>
      </c>
      <c r="O88" s="51">
        <v>334730</v>
      </c>
      <c r="P88" s="51">
        <v>8733333</v>
      </c>
      <c r="Q88" s="51">
        <v>75000</v>
      </c>
      <c r="R88" s="51">
        <v>3256806</v>
      </c>
      <c r="S88" s="51">
        <v>0</v>
      </c>
      <c r="T88" s="51">
        <v>228601</v>
      </c>
      <c r="U88" s="51">
        <v>10703947</v>
      </c>
      <c r="V88" s="51">
        <v>359400</v>
      </c>
      <c r="W88" s="51">
        <v>401000</v>
      </c>
      <c r="X88" s="51">
        <v>274197</v>
      </c>
    </row>
    <row r="89" spans="1:24" ht="12.75">
      <c r="A89" s="48">
        <v>6</v>
      </c>
      <c r="B89" s="48">
        <v>14</v>
      </c>
      <c r="C89" s="48">
        <v>6</v>
      </c>
      <c r="D89" s="42">
        <v>2</v>
      </c>
      <c r="E89" s="49"/>
      <c r="F89" s="50" t="s">
        <v>86</v>
      </c>
      <c r="G89" s="60" t="s">
        <v>163</v>
      </c>
      <c r="H89" s="51">
        <v>24549898.12</v>
      </c>
      <c r="I89" s="51">
        <v>3049300</v>
      </c>
      <c r="J89" s="51">
        <v>0</v>
      </c>
      <c r="K89" s="51">
        <v>1669785.38</v>
      </c>
      <c r="L89" s="51">
        <v>0</v>
      </c>
      <c r="M89" s="51">
        <v>120207.56</v>
      </c>
      <c r="N89" s="51">
        <v>2237714.16</v>
      </c>
      <c r="O89" s="51">
        <v>229500</v>
      </c>
      <c r="P89" s="51">
        <v>10057893.31</v>
      </c>
      <c r="Q89" s="51">
        <v>99000</v>
      </c>
      <c r="R89" s="51">
        <v>3910619</v>
      </c>
      <c r="S89" s="51">
        <v>10000</v>
      </c>
      <c r="T89" s="51">
        <v>420853</v>
      </c>
      <c r="U89" s="51">
        <v>1036560</v>
      </c>
      <c r="V89" s="51">
        <v>1083308.71</v>
      </c>
      <c r="W89" s="51">
        <v>80300</v>
      </c>
      <c r="X89" s="51">
        <v>544857</v>
      </c>
    </row>
    <row r="90" spans="1:24" ht="12.75">
      <c r="A90" s="48">
        <v>6</v>
      </c>
      <c r="B90" s="48">
        <v>1</v>
      </c>
      <c r="C90" s="48">
        <v>8</v>
      </c>
      <c r="D90" s="42">
        <v>2</v>
      </c>
      <c r="E90" s="49"/>
      <c r="F90" s="50" t="s">
        <v>86</v>
      </c>
      <c r="G90" s="60" t="s">
        <v>164</v>
      </c>
      <c r="H90" s="51">
        <v>13698383</v>
      </c>
      <c r="I90" s="51">
        <v>12000</v>
      </c>
      <c r="J90" s="51">
        <v>365152</v>
      </c>
      <c r="K90" s="51">
        <v>686279</v>
      </c>
      <c r="L90" s="51">
        <v>0</v>
      </c>
      <c r="M90" s="51">
        <v>155350</v>
      </c>
      <c r="N90" s="51">
        <v>1784940.3</v>
      </c>
      <c r="O90" s="51">
        <v>174635</v>
      </c>
      <c r="P90" s="51">
        <v>5173177</v>
      </c>
      <c r="Q90" s="51">
        <v>26775</v>
      </c>
      <c r="R90" s="51">
        <v>1955930</v>
      </c>
      <c r="S90" s="51">
        <v>0</v>
      </c>
      <c r="T90" s="51">
        <v>79980</v>
      </c>
      <c r="U90" s="51">
        <v>535706</v>
      </c>
      <c r="V90" s="51">
        <v>587891.62</v>
      </c>
      <c r="W90" s="51">
        <v>1990018.75</v>
      </c>
      <c r="X90" s="51">
        <v>170548.33</v>
      </c>
    </row>
    <row r="91" spans="1:24" ht="12.75">
      <c r="A91" s="48">
        <v>6</v>
      </c>
      <c r="B91" s="48">
        <v>3</v>
      </c>
      <c r="C91" s="48">
        <v>7</v>
      </c>
      <c r="D91" s="42">
        <v>2</v>
      </c>
      <c r="E91" s="49"/>
      <c r="F91" s="50" t="s">
        <v>86</v>
      </c>
      <c r="G91" s="60" t="s">
        <v>165</v>
      </c>
      <c r="H91" s="51">
        <v>17895055.46</v>
      </c>
      <c r="I91" s="51">
        <v>29000</v>
      </c>
      <c r="J91" s="51">
        <v>0</v>
      </c>
      <c r="K91" s="51">
        <v>1217834</v>
      </c>
      <c r="L91" s="51">
        <v>7193974.46</v>
      </c>
      <c r="M91" s="51">
        <v>150000</v>
      </c>
      <c r="N91" s="51">
        <v>1506307</v>
      </c>
      <c r="O91" s="51">
        <v>165100</v>
      </c>
      <c r="P91" s="51">
        <v>3489202</v>
      </c>
      <c r="Q91" s="51">
        <v>21300</v>
      </c>
      <c r="R91" s="51">
        <v>2920010</v>
      </c>
      <c r="S91" s="51">
        <v>0</v>
      </c>
      <c r="T91" s="51">
        <v>20000</v>
      </c>
      <c r="U91" s="51">
        <v>470050</v>
      </c>
      <c r="V91" s="51">
        <v>459870</v>
      </c>
      <c r="W91" s="51">
        <v>65350</v>
      </c>
      <c r="X91" s="51">
        <v>187058</v>
      </c>
    </row>
    <row r="92" spans="1:24" ht="12.75">
      <c r="A92" s="48">
        <v>6</v>
      </c>
      <c r="B92" s="48">
        <v>8</v>
      </c>
      <c r="C92" s="48">
        <v>7</v>
      </c>
      <c r="D92" s="42">
        <v>2</v>
      </c>
      <c r="E92" s="49"/>
      <c r="F92" s="50" t="s">
        <v>86</v>
      </c>
      <c r="G92" s="60" t="s">
        <v>92</v>
      </c>
      <c r="H92" s="51">
        <v>37320962</v>
      </c>
      <c r="I92" s="51">
        <v>448457</v>
      </c>
      <c r="J92" s="51">
        <v>0</v>
      </c>
      <c r="K92" s="51">
        <v>3376300.66</v>
      </c>
      <c r="L92" s="51">
        <v>0</v>
      </c>
      <c r="M92" s="51">
        <v>419803.25</v>
      </c>
      <c r="N92" s="51">
        <v>3382534</v>
      </c>
      <c r="O92" s="51">
        <v>252800</v>
      </c>
      <c r="P92" s="51">
        <v>11971099.46</v>
      </c>
      <c r="Q92" s="51">
        <v>125000</v>
      </c>
      <c r="R92" s="51">
        <v>5515943</v>
      </c>
      <c r="S92" s="51">
        <v>0</v>
      </c>
      <c r="T92" s="51">
        <v>5000</v>
      </c>
      <c r="U92" s="51">
        <v>7488178.62</v>
      </c>
      <c r="V92" s="51">
        <v>625000</v>
      </c>
      <c r="W92" s="51">
        <v>2464621.91</v>
      </c>
      <c r="X92" s="51">
        <v>1246224.1</v>
      </c>
    </row>
    <row r="93" spans="1:24" ht="12.75">
      <c r="A93" s="48">
        <v>6</v>
      </c>
      <c r="B93" s="48">
        <v>18</v>
      </c>
      <c r="C93" s="48">
        <v>5</v>
      </c>
      <c r="D93" s="42">
        <v>2</v>
      </c>
      <c r="E93" s="49"/>
      <c r="F93" s="50" t="s">
        <v>86</v>
      </c>
      <c r="G93" s="60" t="s">
        <v>166</v>
      </c>
      <c r="H93" s="51">
        <v>21883076</v>
      </c>
      <c r="I93" s="51">
        <v>603299</v>
      </c>
      <c r="J93" s="51">
        <v>0</v>
      </c>
      <c r="K93" s="51">
        <v>214378</v>
      </c>
      <c r="L93" s="51">
        <v>0</v>
      </c>
      <c r="M93" s="51">
        <v>85000</v>
      </c>
      <c r="N93" s="51">
        <v>2793203</v>
      </c>
      <c r="O93" s="51">
        <v>280573</v>
      </c>
      <c r="P93" s="51">
        <v>7272895</v>
      </c>
      <c r="Q93" s="51">
        <v>75000</v>
      </c>
      <c r="R93" s="51">
        <v>4342656</v>
      </c>
      <c r="S93" s="51">
        <v>68200</v>
      </c>
      <c r="T93" s="51">
        <v>268038</v>
      </c>
      <c r="U93" s="51">
        <v>905324</v>
      </c>
      <c r="V93" s="51">
        <v>646210</v>
      </c>
      <c r="W93" s="51">
        <v>3674958</v>
      </c>
      <c r="X93" s="51">
        <v>653342</v>
      </c>
    </row>
    <row r="94" spans="1:24" ht="12.75">
      <c r="A94" s="48">
        <v>6</v>
      </c>
      <c r="B94" s="48">
        <v>10</v>
      </c>
      <c r="C94" s="48">
        <v>2</v>
      </c>
      <c r="D94" s="42">
        <v>2</v>
      </c>
      <c r="E94" s="49"/>
      <c r="F94" s="50" t="s">
        <v>86</v>
      </c>
      <c r="G94" s="60" t="s">
        <v>167</v>
      </c>
      <c r="H94" s="51">
        <v>20834831.94</v>
      </c>
      <c r="I94" s="51">
        <v>1516000</v>
      </c>
      <c r="J94" s="51">
        <v>278926</v>
      </c>
      <c r="K94" s="51">
        <v>1557992.68</v>
      </c>
      <c r="L94" s="51">
        <v>0</v>
      </c>
      <c r="M94" s="51">
        <v>45380</v>
      </c>
      <c r="N94" s="51">
        <v>3086352.48</v>
      </c>
      <c r="O94" s="51">
        <v>256227.96</v>
      </c>
      <c r="P94" s="51">
        <v>6937978.27</v>
      </c>
      <c r="Q94" s="51">
        <v>152996.06</v>
      </c>
      <c r="R94" s="51">
        <v>2957510.74</v>
      </c>
      <c r="S94" s="51">
        <v>500255.08</v>
      </c>
      <c r="T94" s="51">
        <v>187068.87</v>
      </c>
      <c r="U94" s="51">
        <v>1222284.05</v>
      </c>
      <c r="V94" s="51">
        <v>1017509.37</v>
      </c>
      <c r="W94" s="51">
        <v>674439.58</v>
      </c>
      <c r="X94" s="51">
        <v>443910.8</v>
      </c>
    </row>
    <row r="95" spans="1:24" ht="12.75">
      <c r="A95" s="48">
        <v>6</v>
      </c>
      <c r="B95" s="48">
        <v>20</v>
      </c>
      <c r="C95" s="48">
        <v>5</v>
      </c>
      <c r="D95" s="42">
        <v>2</v>
      </c>
      <c r="E95" s="49"/>
      <c r="F95" s="50" t="s">
        <v>86</v>
      </c>
      <c r="G95" s="60" t="s">
        <v>168</v>
      </c>
      <c r="H95" s="51">
        <v>19774181.65</v>
      </c>
      <c r="I95" s="51">
        <v>9000</v>
      </c>
      <c r="J95" s="51">
        <v>75000</v>
      </c>
      <c r="K95" s="51">
        <v>500000</v>
      </c>
      <c r="L95" s="51">
        <v>0</v>
      </c>
      <c r="M95" s="51">
        <v>0</v>
      </c>
      <c r="N95" s="51">
        <v>1964279</v>
      </c>
      <c r="O95" s="51">
        <v>214000</v>
      </c>
      <c r="P95" s="51">
        <v>7858910.65</v>
      </c>
      <c r="Q95" s="51">
        <v>51000</v>
      </c>
      <c r="R95" s="51">
        <v>2973820</v>
      </c>
      <c r="S95" s="51">
        <v>0</v>
      </c>
      <c r="T95" s="51">
        <v>240000</v>
      </c>
      <c r="U95" s="51">
        <v>5277280</v>
      </c>
      <c r="V95" s="51">
        <v>270000</v>
      </c>
      <c r="W95" s="51">
        <v>107016</v>
      </c>
      <c r="X95" s="51">
        <v>233876</v>
      </c>
    </row>
    <row r="96" spans="1:24" ht="12.75">
      <c r="A96" s="48">
        <v>6</v>
      </c>
      <c r="B96" s="48">
        <v>12</v>
      </c>
      <c r="C96" s="48">
        <v>4</v>
      </c>
      <c r="D96" s="42">
        <v>2</v>
      </c>
      <c r="E96" s="49"/>
      <c r="F96" s="50" t="s">
        <v>86</v>
      </c>
      <c r="G96" s="60" t="s">
        <v>169</v>
      </c>
      <c r="H96" s="51">
        <v>15372303</v>
      </c>
      <c r="I96" s="51">
        <v>18747</v>
      </c>
      <c r="J96" s="51">
        <v>367265</v>
      </c>
      <c r="K96" s="51">
        <v>1403232</v>
      </c>
      <c r="L96" s="51">
        <v>0</v>
      </c>
      <c r="M96" s="51">
        <v>317520</v>
      </c>
      <c r="N96" s="51">
        <v>1695782</v>
      </c>
      <c r="O96" s="51">
        <v>363740</v>
      </c>
      <c r="P96" s="51">
        <v>6437352</v>
      </c>
      <c r="Q96" s="51">
        <v>74000</v>
      </c>
      <c r="R96" s="51">
        <v>2747204</v>
      </c>
      <c r="S96" s="51">
        <v>0</v>
      </c>
      <c r="T96" s="51">
        <v>127000</v>
      </c>
      <c r="U96" s="51">
        <v>642200</v>
      </c>
      <c r="V96" s="51">
        <v>744112</v>
      </c>
      <c r="W96" s="51">
        <v>230803</v>
      </c>
      <c r="X96" s="51">
        <v>203346</v>
      </c>
    </row>
    <row r="97" spans="1:24" ht="12.75">
      <c r="A97" s="48">
        <v>6</v>
      </c>
      <c r="B97" s="48">
        <v>1</v>
      </c>
      <c r="C97" s="48">
        <v>9</v>
      </c>
      <c r="D97" s="42">
        <v>2</v>
      </c>
      <c r="E97" s="49"/>
      <c r="F97" s="50" t="s">
        <v>86</v>
      </c>
      <c r="G97" s="60" t="s">
        <v>170</v>
      </c>
      <c r="H97" s="51">
        <v>16691279</v>
      </c>
      <c r="I97" s="51">
        <v>2789124</v>
      </c>
      <c r="J97" s="51">
        <v>0</v>
      </c>
      <c r="K97" s="51">
        <v>586700</v>
      </c>
      <c r="L97" s="51">
        <v>0</v>
      </c>
      <c r="M97" s="51">
        <v>439600</v>
      </c>
      <c r="N97" s="51">
        <v>1881602</v>
      </c>
      <c r="O97" s="51">
        <v>234433</v>
      </c>
      <c r="P97" s="51">
        <v>6448882</v>
      </c>
      <c r="Q97" s="51">
        <v>47880</v>
      </c>
      <c r="R97" s="51">
        <v>2477269</v>
      </c>
      <c r="S97" s="51">
        <v>0</v>
      </c>
      <c r="T97" s="51">
        <v>15000</v>
      </c>
      <c r="U97" s="51">
        <v>851386</v>
      </c>
      <c r="V97" s="51">
        <v>628900</v>
      </c>
      <c r="W97" s="51">
        <v>111235</v>
      </c>
      <c r="X97" s="51">
        <v>179268</v>
      </c>
    </row>
    <row r="98" spans="1:24" ht="12.75">
      <c r="A98" s="48">
        <v>6</v>
      </c>
      <c r="B98" s="48">
        <v>6</v>
      </c>
      <c r="C98" s="48">
        <v>7</v>
      </c>
      <c r="D98" s="42">
        <v>2</v>
      </c>
      <c r="E98" s="49"/>
      <c r="F98" s="50" t="s">
        <v>86</v>
      </c>
      <c r="G98" s="60" t="s">
        <v>171</v>
      </c>
      <c r="H98" s="51">
        <v>18162389.82</v>
      </c>
      <c r="I98" s="51">
        <v>326000</v>
      </c>
      <c r="J98" s="51">
        <v>286984</v>
      </c>
      <c r="K98" s="51">
        <v>840981</v>
      </c>
      <c r="L98" s="51">
        <v>0</v>
      </c>
      <c r="M98" s="51">
        <v>86270</v>
      </c>
      <c r="N98" s="51">
        <v>1591975.42</v>
      </c>
      <c r="O98" s="51">
        <v>205920</v>
      </c>
      <c r="P98" s="51">
        <v>4123110</v>
      </c>
      <c r="Q98" s="51">
        <v>39059</v>
      </c>
      <c r="R98" s="51">
        <v>2100075.4</v>
      </c>
      <c r="S98" s="51">
        <v>128000</v>
      </c>
      <c r="T98" s="51">
        <v>24700</v>
      </c>
      <c r="U98" s="51">
        <v>1061391</v>
      </c>
      <c r="V98" s="51">
        <v>496656</v>
      </c>
      <c r="W98" s="51">
        <v>46200</v>
      </c>
      <c r="X98" s="51">
        <v>6805068</v>
      </c>
    </row>
    <row r="99" spans="1:24" ht="12.75">
      <c r="A99" s="48">
        <v>6</v>
      </c>
      <c r="B99" s="48">
        <v>2</v>
      </c>
      <c r="C99" s="48">
        <v>9</v>
      </c>
      <c r="D99" s="42">
        <v>2</v>
      </c>
      <c r="E99" s="49"/>
      <c r="F99" s="50" t="s">
        <v>86</v>
      </c>
      <c r="G99" s="60" t="s">
        <v>172</v>
      </c>
      <c r="H99" s="51">
        <v>12315952.79</v>
      </c>
      <c r="I99" s="51">
        <v>491000</v>
      </c>
      <c r="J99" s="51">
        <v>0</v>
      </c>
      <c r="K99" s="51">
        <v>1122959.46</v>
      </c>
      <c r="L99" s="51">
        <v>0</v>
      </c>
      <c r="M99" s="51">
        <v>11800</v>
      </c>
      <c r="N99" s="51">
        <v>1402894</v>
      </c>
      <c r="O99" s="51">
        <v>151766</v>
      </c>
      <c r="P99" s="51">
        <v>4755695</v>
      </c>
      <c r="Q99" s="51">
        <v>94500</v>
      </c>
      <c r="R99" s="51">
        <v>2023200</v>
      </c>
      <c r="S99" s="51">
        <v>0</v>
      </c>
      <c r="T99" s="51">
        <v>0</v>
      </c>
      <c r="U99" s="51">
        <v>961650</v>
      </c>
      <c r="V99" s="51">
        <v>536232.33</v>
      </c>
      <c r="W99" s="51">
        <v>618500</v>
      </c>
      <c r="X99" s="51">
        <v>145756</v>
      </c>
    </row>
    <row r="100" spans="1:24" ht="12.75">
      <c r="A100" s="48">
        <v>6</v>
      </c>
      <c r="B100" s="48">
        <v>11</v>
      </c>
      <c r="C100" s="48">
        <v>5</v>
      </c>
      <c r="D100" s="42">
        <v>2</v>
      </c>
      <c r="E100" s="49"/>
      <c r="F100" s="50" t="s">
        <v>86</v>
      </c>
      <c r="G100" s="60" t="s">
        <v>93</v>
      </c>
      <c r="H100" s="51">
        <v>47055086.36</v>
      </c>
      <c r="I100" s="51">
        <v>494590</v>
      </c>
      <c r="J100" s="51">
        <v>0</v>
      </c>
      <c r="K100" s="51">
        <v>2011046.36</v>
      </c>
      <c r="L100" s="51">
        <v>164750</v>
      </c>
      <c r="M100" s="51">
        <v>670710.67</v>
      </c>
      <c r="N100" s="51">
        <v>4561082.51</v>
      </c>
      <c r="O100" s="51">
        <v>697794.48</v>
      </c>
      <c r="P100" s="51">
        <v>23026958.42</v>
      </c>
      <c r="Q100" s="51">
        <v>112250</v>
      </c>
      <c r="R100" s="51">
        <v>8818738</v>
      </c>
      <c r="S100" s="51">
        <v>0</v>
      </c>
      <c r="T100" s="51">
        <v>563690</v>
      </c>
      <c r="U100" s="51">
        <v>1815726</v>
      </c>
      <c r="V100" s="51">
        <v>2144670.61</v>
      </c>
      <c r="W100" s="51">
        <v>335382</v>
      </c>
      <c r="X100" s="51">
        <v>1637697.31</v>
      </c>
    </row>
    <row r="101" spans="1:24" ht="12.75">
      <c r="A101" s="48">
        <v>6</v>
      </c>
      <c r="B101" s="48">
        <v>14</v>
      </c>
      <c r="C101" s="48">
        <v>7</v>
      </c>
      <c r="D101" s="42">
        <v>2</v>
      </c>
      <c r="E101" s="49"/>
      <c r="F101" s="50" t="s">
        <v>86</v>
      </c>
      <c r="G101" s="60" t="s">
        <v>173</v>
      </c>
      <c r="H101" s="51">
        <v>8295097</v>
      </c>
      <c r="I101" s="51">
        <v>424199</v>
      </c>
      <c r="J101" s="51">
        <v>195900</v>
      </c>
      <c r="K101" s="51">
        <v>140000</v>
      </c>
      <c r="L101" s="51">
        <v>0</v>
      </c>
      <c r="M101" s="51">
        <v>10586</v>
      </c>
      <c r="N101" s="51">
        <v>1160381</v>
      </c>
      <c r="O101" s="51">
        <v>43145</v>
      </c>
      <c r="P101" s="51">
        <v>3204296</v>
      </c>
      <c r="Q101" s="51">
        <v>68000</v>
      </c>
      <c r="R101" s="51">
        <v>1730256</v>
      </c>
      <c r="S101" s="51">
        <v>0</v>
      </c>
      <c r="T101" s="51">
        <v>105740</v>
      </c>
      <c r="U101" s="51">
        <v>800746</v>
      </c>
      <c r="V101" s="51">
        <v>166025</v>
      </c>
      <c r="W101" s="51">
        <v>25966</v>
      </c>
      <c r="X101" s="51">
        <v>219857</v>
      </c>
    </row>
    <row r="102" spans="1:24" ht="12.75">
      <c r="A102" s="48">
        <v>6</v>
      </c>
      <c r="B102" s="48">
        <v>17</v>
      </c>
      <c r="C102" s="48">
        <v>2</v>
      </c>
      <c r="D102" s="42">
        <v>2</v>
      </c>
      <c r="E102" s="49"/>
      <c r="F102" s="50" t="s">
        <v>86</v>
      </c>
      <c r="G102" s="60" t="s">
        <v>174</v>
      </c>
      <c r="H102" s="51">
        <v>49559915.35</v>
      </c>
      <c r="I102" s="51">
        <v>514120</v>
      </c>
      <c r="J102" s="51">
        <v>934000</v>
      </c>
      <c r="K102" s="51">
        <v>4957885.12</v>
      </c>
      <c r="L102" s="51">
        <v>0</v>
      </c>
      <c r="M102" s="51">
        <v>0</v>
      </c>
      <c r="N102" s="51">
        <v>2976983.3</v>
      </c>
      <c r="O102" s="51">
        <v>315889.86</v>
      </c>
      <c r="P102" s="51">
        <v>11120681.17</v>
      </c>
      <c r="Q102" s="51">
        <v>60000</v>
      </c>
      <c r="R102" s="51">
        <v>4056623.85</v>
      </c>
      <c r="S102" s="51">
        <v>5000</v>
      </c>
      <c r="T102" s="51">
        <v>125000</v>
      </c>
      <c r="U102" s="51">
        <v>11534385.05</v>
      </c>
      <c r="V102" s="51">
        <v>12035741.44</v>
      </c>
      <c r="W102" s="51">
        <v>85000</v>
      </c>
      <c r="X102" s="51">
        <v>838605.56</v>
      </c>
    </row>
    <row r="103" spans="1:24" ht="12.75">
      <c r="A103" s="48">
        <v>6</v>
      </c>
      <c r="B103" s="48">
        <v>20</v>
      </c>
      <c r="C103" s="48">
        <v>6</v>
      </c>
      <c r="D103" s="42">
        <v>2</v>
      </c>
      <c r="E103" s="49"/>
      <c r="F103" s="50" t="s">
        <v>86</v>
      </c>
      <c r="G103" s="60" t="s">
        <v>175</v>
      </c>
      <c r="H103" s="51">
        <v>16215686.05</v>
      </c>
      <c r="I103" s="51">
        <v>62000</v>
      </c>
      <c r="J103" s="51">
        <v>0</v>
      </c>
      <c r="K103" s="51">
        <v>382018.97</v>
      </c>
      <c r="L103" s="51">
        <v>0</v>
      </c>
      <c r="M103" s="51">
        <v>10000</v>
      </c>
      <c r="N103" s="51">
        <v>1649552.06</v>
      </c>
      <c r="O103" s="51">
        <v>387708.58</v>
      </c>
      <c r="P103" s="51">
        <v>7007810.51</v>
      </c>
      <c r="Q103" s="51">
        <v>47000</v>
      </c>
      <c r="R103" s="51">
        <v>3668800</v>
      </c>
      <c r="S103" s="51">
        <v>17809.66</v>
      </c>
      <c r="T103" s="51">
        <v>117930</v>
      </c>
      <c r="U103" s="51">
        <v>1012872.09</v>
      </c>
      <c r="V103" s="51">
        <v>1444432.58</v>
      </c>
      <c r="W103" s="51">
        <v>75500</v>
      </c>
      <c r="X103" s="51">
        <v>332251.6</v>
      </c>
    </row>
    <row r="104" spans="1:24" ht="12.75">
      <c r="A104" s="48">
        <v>6</v>
      </c>
      <c r="B104" s="48">
        <v>8</v>
      </c>
      <c r="C104" s="48">
        <v>8</v>
      </c>
      <c r="D104" s="42">
        <v>2</v>
      </c>
      <c r="E104" s="49"/>
      <c r="F104" s="50" t="s">
        <v>86</v>
      </c>
      <c r="G104" s="60" t="s">
        <v>176</v>
      </c>
      <c r="H104" s="51">
        <v>17627208.62</v>
      </c>
      <c r="I104" s="51">
        <v>21000</v>
      </c>
      <c r="J104" s="51">
        <v>466596</v>
      </c>
      <c r="K104" s="51">
        <v>1435799.62</v>
      </c>
      <c r="L104" s="51">
        <v>0</v>
      </c>
      <c r="M104" s="51">
        <v>25000</v>
      </c>
      <c r="N104" s="51">
        <v>2019407</v>
      </c>
      <c r="O104" s="51">
        <v>261805</v>
      </c>
      <c r="P104" s="51">
        <v>7612593</v>
      </c>
      <c r="Q104" s="51">
        <v>80000</v>
      </c>
      <c r="R104" s="51">
        <v>3484170</v>
      </c>
      <c r="S104" s="51">
        <v>0</v>
      </c>
      <c r="T104" s="51">
        <v>580984</v>
      </c>
      <c r="U104" s="51">
        <v>805266</v>
      </c>
      <c r="V104" s="51">
        <v>224165</v>
      </c>
      <c r="W104" s="51">
        <v>95000</v>
      </c>
      <c r="X104" s="51">
        <v>515423</v>
      </c>
    </row>
    <row r="105" spans="1:24" ht="12.75">
      <c r="A105" s="48">
        <v>6</v>
      </c>
      <c r="B105" s="48">
        <v>1</v>
      </c>
      <c r="C105" s="48">
        <v>10</v>
      </c>
      <c r="D105" s="42">
        <v>2</v>
      </c>
      <c r="E105" s="49"/>
      <c r="F105" s="50" t="s">
        <v>86</v>
      </c>
      <c r="G105" s="60" t="s">
        <v>94</v>
      </c>
      <c r="H105" s="51">
        <v>35048470.84</v>
      </c>
      <c r="I105" s="51">
        <v>388000</v>
      </c>
      <c r="J105" s="51">
        <v>960000</v>
      </c>
      <c r="K105" s="51">
        <v>3467703.78</v>
      </c>
      <c r="L105" s="51">
        <v>0</v>
      </c>
      <c r="M105" s="51">
        <v>450504.54</v>
      </c>
      <c r="N105" s="51">
        <v>2875133</v>
      </c>
      <c r="O105" s="51">
        <v>1027804.11</v>
      </c>
      <c r="P105" s="51">
        <v>15043503.4</v>
      </c>
      <c r="Q105" s="51">
        <v>63700</v>
      </c>
      <c r="R105" s="51">
        <v>5590666</v>
      </c>
      <c r="S105" s="51">
        <v>0</v>
      </c>
      <c r="T105" s="51">
        <v>100000</v>
      </c>
      <c r="U105" s="51">
        <v>1266542</v>
      </c>
      <c r="V105" s="51">
        <v>1990000</v>
      </c>
      <c r="W105" s="51">
        <v>60000</v>
      </c>
      <c r="X105" s="51">
        <v>1764914.01</v>
      </c>
    </row>
    <row r="106" spans="1:24" ht="12.75">
      <c r="A106" s="48">
        <v>6</v>
      </c>
      <c r="B106" s="48">
        <v>13</v>
      </c>
      <c r="C106" s="48">
        <v>3</v>
      </c>
      <c r="D106" s="42">
        <v>2</v>
      </c>
      <c r="E106" s="49"/>
      <c r="F106" s="50" t="s">
        <v>86</v>
      </c>
      <c r="G106" s="60" t="s">
        <v>177</v>
      </c>
      <c r="H106" s="51">
        <v>21643601</v>
      </c>
      <c r="I106" s="51">
        <v>3075283</v>
      </c>
      <c r="J106" s="51">
        <v>0</v>
      </c>
      <c r="K106" s="51">
        <v>3047540</v>
      </c>
      <c r="L106" s="51">
        <v>0</v>
      </c>
      <c r="M106" s="51">
        <v>172500</v>
      </c>
      <c r="N106" s="51">
        <v>1591579</v>
      </c>
      <c r="O106" s="51">
        <v>227813</v>
      </c>
      <c r="P106" s="51">
        <v>5124475</v>
      </c>
      <c r="Q106" s="51">
        <v>42000</v>
      </c>
      <c r="R106" s="51">
        <v>2260400</v>
      </c>
      <c r="S106" s="51">
        <v>0</v>
      </c>
      <c r="T106" s="51">
        <v>76499</v>
      </c>
      <c r="U106" s="51">
        <v>2996994</v>
      </c>
      <c r="V106" s="51">
        <v>438633</v>
      </c>
      <c r="W106" s="51">
        <v>1329528</v>
      </c>
      <c r="X106" s="51">
        <v>1260357</v>
      </c>
    </row>
    <row r="107" spans="1:24" ht="12.75">
      <c r="A107" s="48">
        <v>6</v>
      </c>
      <c r="B107" s="48">
        <v>10</v>
      </c>
      <c r="C107" s="48">
        <v>4</v>
      </c>
      <c r="D107" s="42">
        <v>2</v>
      </c>
      <c r="E107" s="49"/>
      <c r="F107" s="50" t="s">
        <v>86</v>
      </c>
      <c r="G107" s="60" t="s">
        <v>178</v>
      </c>
      <c r="H107" s="51">
        <v>26389135</v>
      </c>
      <c r="I107" s="51">
        <v>897577</v>
      </c>
      <c r="J107" s="51">
        <v>435030</v>
      </c>
      <c r="K107" s="51">
        <v>484591</v>
      </c>
      <c r="L107" s="51">
        <v>0</v>
      </c>
      <c r="M107" s="51">
        <v>117600</v>
      </c>
      <c r="N107" s="51">
        <v>3230268</v>
      </c>
      <c r="O107" s="51">
        <v>297531</v>
      </c>
      <c r="P107" s="51">
        <v>10656951</v>
      </c>
      <c r="Q107" s="51">
        <v>110000</v>
      </c>
      <c r="R107" s="51">
        <v>5498902</v>
      </c>
      <c r="S107" s="51">
        <v>0</v>
      </c>
      <c r="T107" s="51">
        <v>122944</v>
      </c>
      <c r="U107" s="51">
        <v>2097440</v>
      </c>
      <c r="V107" s="51">
        <v>981465</v>
      </c>
      <c r="W107" s="51">
        <v>790716</v>
      </c>
      <c r="X107" s="51">
        <v>668120</v>
      </c>
    </row>
    <row r="108" spans="1:24" ht="12.75">
      <c r="A108" s="48">
        <v>6</v>
      </c>
      <c r="B108" s="48">
        <v>4</v>
      </c>
      <c r="C108" s="48">
        <v>5</v>
      </c>
      <c r="D108" s="42">
        <v>2</v>
      </c>
      <c r="E108" s="49"/>
      <c r="F108" s="50" t="s">
        <v>86</v>
      </c>
      <c r="G108" s="60" t="s">
        <v>179</v>
      </c>
      <c r="H108" s="51">
        <v>39818352</v>
      </c>
      <c r="I108" s="51">
        <v>1098000</v>
      </c>
      <c r="J108" s="51">
        <v>0</v>
      </c>
      <c r="K108" s="51">
        <v>1208022</v>
      </c>
      <c r="L108" s="51">
        <v>0</v>
      </c>
      <c r="M108" s="51">
        <v>308500</v>
      </c>
      <c r="N108" s="51">
        <v>2742693</v>
      </c>
      <c r="O108" s="51">
        <v>335700</v>
      </c>
      <c r="P108" s="51">
        <v>7855815</v>
      </c>
      <c r="Q108" s="51">
        <v>70200</v>
      </c>
      <c r="R108" s="51">
        <v>3467116</v>
      </c>
      <c r="S108" s="51">
        <v>0</v>
      </c>
      <c r="T108" s="51">
        <v>273709</v>
      </c>
      <c r="U108" s="51">
        <v>18668166</v>
      </c>
      <c r="V108" s="51">
        <v>3349672</v>
      </c>
      <c r="W108" s="51">
        <v>103300</v>
      </c>
      <c r="X108" s="51">
        <v>337459</v>
      </c>
    </row>
    <row r="109" spans="1:24" ht="12.75">
      <c r="A109" s="48">
        <v>6</v>
      </c>
      <c r="B109" s="48">
        <v>9</v>
      </c>
      <c r="C109" s="48">
        <v>10</v>
      </c>
      <c r="D109" s="42">
        <v>2</v>
      </c>
      <c r="E109" s="49"/>
      <c r="F109" s="50" t="s">
        <v>86</v>
      </c>
      <c r="G109" s="60" t="s">
        <v>180</v>
      </c>
      <c r="H109" s="51">
        <v>30448915.28</v>
      </c>
      <c r="I109" s="51">
        <v>896238</v>
      </c>
      <c r="J109" s="51">
        <v>0</v>
      </c>
      <c r="K109" s="51">
        <v>1573399.65</v>
      </c>
      <c r="L109" s="51">
        <v>0</v>
      </c>
      <c r="M109" s="51">
        <v>1066711.2</v>
      </c>
      <c r="N109" s="51">
        <v>3045369.4</v>
      </c>
      <c r="O109" s="51">
        <v>261515.43</v>
      </c>
      <c r="P109" s="51">
        <v>14252854.4</v>
      </c>
      <c r="Q109" s="51">
        <v>101843</v>
      </c>
      <c r="R109" s="51">
        <v>5291374</v>
      </c>
      <c r="S109" s="51">
        <v>0</v>
      </c>
      <c r="T109" s="51">
        <v>127545</v>
      </c>
      <c r="U109" s="51">
        <v>1382693.2</v>
      </c>
      <c r="V109" s="51">
        <v>737000</v>
      </c>
      <c r="W109" s="51">
        <v>779000</v>
      </c>
      <c r="X109" s="51">
        <v>933372</v>
      </c>
    </row>
    <row r="110" spans="1:24" ht="12.75">
      <c r="A110" s="48">
        <v>6</v>
      </c>
      <c r="B110" s="48">
        <v>8</v>
      </c>
      <c r="C110" s="48">
        <v>9</v>
      </c>
      <c r="D110" s="42">
        <v>2</v>
      </c>
      <c r="E110" s="49"/>
      <c r="F110" s="50" t="s">
        <v>86</v>
      </c>
      <c r="G110" s="60" t="s">
        <v>181</v>
      </c>
      <c r="H110" s="51">
        <v>17821573</v>
      </c>
      <c r="I110" s="51">
        <v>171744</v>
      </c>
      <c r="J110" s="51">
        <v>514805</v>
      </c>
      <c r="K110" s="51">
        <v>1212732</v>
      </c>
      <c r="L110" s="51">
        <v>5000</v>
      </c>
      <c r="M110" s="51">
        <v>25500</v>
      </c>
      <c r="N110" s="51">
        <v>2059116</v>
      </c>
      <c r="O110" s="51">
        <v>215900</v>
      </c>
      <c r="P110" s="51">
        <v>8034348</v>
      </c>
      <c r="Q110" s="51">
        <v>77000</v>
      </c>
      <c r="R110" s="51">
        <v>4261554</v>
      </c>
      <c r="S110" s="51">
        <v>19200</v>
      </c>
      <c r="T110" s="51">
        <v>5000</v>
      </c>
      <c r="U110" s="51">
        <v>324376</v>
      </c>
      <c r="V110" s="51">
        <v>425817</v>
      </c>
      <c r="W110" s="51">
        <v>72000</v>
      </c>
      <c r="X110" s="51">
        <v>397481</v>
      </c>
    </row>
    <row r="111" spans="1:24" ht="12.75">
      <c r="A111" s="48">
        <v>6</v>
      </c>
      <c r="B111" s="48">
        <v>20</v>
      </c>
      <c r="C111" s="48">
        <v>7</v>
      </c>
      <c r="D111" s="42">
        <v>2</v>
      </c>
      <c r="E111" s="49"/>
      <c r="F111" s="50" t="s">
        <v>86</v>
      </c>
      <c r="G111" s="60" t="s">
        <v>182</v>
      </c>
      <c r="H111" s="51">
        <v>16292214.09</v>
      </c>
      <c r="I111" s="51">
        <v>23000</v>
      </c>
      <c r="J111" s="51">
        <v>240000</v>
      </c>
      <c r="K111" s="51">
        <v>580000</v>
      </c>
      <c r="L111" s="51">
        <v>2122702.27</v>
      </c>
      <c r="M111" s="51">
        <v>388000</v>
      </c>
      <c r="N111" s="51">
        <v>1688950</v>
      </c>
      <c r="O111" s="51">
        <v>130000</v>
      </c>
      <c r="P111" s="51">
        <v>6339152</v>
      </c>
      <c r="Q111" s="51">
        <v>55000</v>
      </c>
      <c r="R111" s="51">
        <v>3037551</v>
      </c>
      <c r="S111" s="51">
        <v>4950</v>
      </c>
      <c r="T111" s="51">
        <v>286040</v>
      </c>
      <c r="U111" s="51">
        <v>563000</v>
      </c>
      <c r="V111" s="51">
        <v>293000</v>
      </c>
      <c r="W111" s="51">
        <v>204000</v>
      </c>
      <c r="X111" s="51">
        <v>336868.82</v>
      </c>
    </row>
    <row r="112" spans="1:24" ht="12.75">
      <c r="A112" s="48">
        <v>6</v>
      </c>
      <c r="B112" s="48">
        <v>9</v>
      </c>
      <c r="C112" s="48">
        <v>11</v>
      </c>
      <c r="D112" s="42">
        <v>2</v>
      </c>
      <c r="E112" s="49"/>
      <c r="F112" s="50" t="s">
        <v>86</v>
      </c>
      <c r="G112" s="60" t="s">
        <v>183</v>
      </c>
      <c r="H112" s="51">
        <v>59304724.98</v>
      </c>
      <c r="I112" s="51">
        <v>799725</v>
      </c>
      <c r="J112" s="51">
        <v>0</v>
      </c>
      <c r="K112" s="51">
        <v>5456359.62</v>
      </c>
      <c r="L112" s="51">
        <v>0</v>
      </c>
      <c r="M112" s="51">
        <v>240488</v>
      </c>
      <c r="N112" s="51">
        <v>5426947</v>
      </c>
      <c r="O112" s="51">
        <v>495396.56</v>
      </c>
      <c r="P112" s="51">
        <v>22735201.15</v>
      </c>
      <c r="Q112" s="51">
        <v>408560</v>
      </c>
      <c r="R112" s="51">
        <v>7399646</v>
      </c>
      <c r="S112" s="51">
        <v>0</v>
      </c>
      <c r="T112" s="51">
        <v>407571</v>
      </c>
      <c r="U112" s="51">
        <v>10477827.57</v>
      </c>
      <c r="V112" s="51">
        <v>1672500</v>
      </c>
      <c r="W112" s="51">
        <v>260080</v>
      </c>
      <c r="X112" s="51">
        <v>3524423.08</v>
      </c>
    </row>
    <row r="113" spans="1:24" ht="12.75">
      <c r="A113" s="48">
        <v>6</v>
      </c>
      <c r="B113" s="48">
        <v>16</v>
      </c>
      <c r="C113" s="48">
        <v>3</v>
      </c>
      <c r="D113" s="42">
        <v>2</v>
      </c>
      <c r="E113" s="49"/>
      <c r="F113" s="50" t="s">
        <v>86</v>
      </c>
      <c r="G113" s="60" t="s">
        <v>184</v>
      </c>
      <c r="H113" s="51">
        <v>13156412.04</v>
      </c>
      <c r="I113" s="51">
        <v>130200</v>
      </c>
      <c r="J113" s="51">
        <v>0</v>
      </c>
      <c r="K113" s="51">
        <v>1784847.25</v>
      </c>
      <c r="L113" s="51">
        <v>0</v>
      </c>
      <c r="M113" s="51">
        <v>0</v>
      </c>
      <c r="N113" s="51">
        <v>1660394</v>
      </c>
      <c r="O113" s="51">
        <v>177209.65</v>
      </c>
      <c r="P113" s="51">
        <v>5041712</v>
      </c>
      <c r="Q113" s="51">
        <v>34000</v>
      </c>
      <c r="R113" s="51">
        <v>2891130.68</v>
      </c>
      <c r="S113" s="51">
        <v>0</v>
      </c>
      <c r="T113" s="51">
        <v>0</v>
      </c>
      <c r="U113" s="51">
        <v>452500</v>
      </c>
      <c r="V113" s="51">
        <v>592672.46</v>
      </c>
      <c r="W113" s="51">
        <v>30521</v>
      </c>
      <c r="X113" s="51">
        <v>361225</v>
      </c>
    </row>
    <row r="114" spans="1:24" ht="12.75">
      <c r="A114" s="48">
        <v>6</v>
      </c>
      <c r="B114" s="48">
        <v>2</v>
      </c>
      <c r="C114" s="48">
        <v>10</v>
      </c>
      <c r="D114" s="42">
        <v>2</v>
      </c>
      <c r="E114" s="49"/>
      <c r="F114" s="50" t="s">
        <v>86</v>
      </c>
      <c r="G114" s="60" t="s">
        <v>185</v>
      </c>
      <c r="H114" s="51">
        <v>16249135.85</v>
      </c>
      <c r="I114" s="51">
        <v>3835507</v>
      </c>
      <c r="J114" s="51">
        <v>0</v>
      </c>
      <c r="K114" s="51">
        <v>475288</v>
      </c>
      <c r="L114" s="51">
        <v>0</v>
      </c>
      <c r="M114" s="51">
        <v>190400.59</v>
      </c>
      <c r="N114" s="51">
        <v>1656242.73</v>
      </c>
      <c r="O114" s="51">
        <v>396850</v>
      </c>
      <c r="P114" s="51">
        <v>6143445.53</v>
      </c>
      <c r="Q114" s="51">
        <v>58000</v>
      </c>
      <c r="R114" s="51">
        <v>2161134</v>
      </c>
      <c r="S114" s="51">
        <v>0</v>
      </c>
      <c r="T114" s="51">
        <v>0</v>
      </c>
      <c r="U114" s="51">
        <v>366500</v>
      </c>
      <c r="V114" s="51">
        <v>622500</v>
      </c>
      <c r="W114" s="51">
        <v>93585</v>
      </c>
      <c r="X114" s="51">
        <v>249683</v>
      </c>
    </row>
    <row r="115" spans="1:24" ht="12.75">
      <c r="A115" s="48">
        <v>6</v>
      </c>
      <c r="B115" s="48">
        <v>8</v>
      </c>
      <c r="C115" s="48">
        <v>11</v>
      </c>
      <c r="D115" s="42">
        <v>2</v>
      </c>
      <c r="E115" s="49"/>
      <c r="F115" s="50" t="s">
        <v>86</v>
      </c>
      <c r="G115" s="60" t="s">
        <v>186</v>
      </c>
      <c r="H115" s="51">
        <v>11854758.28</v>
      </c>
      <c r="I115" s="51">
        <v>202800</v>
      </c>
      <c r="J115" s="51">
        <v>179704</v>
      </c>
      <c r="K115" s="51">
        <v>304518.85</v>
      </c>
      <c r="L115" s="51">
        <v>644776.29</v>
      </c>
      <c r="M115" s="51">
        <v>254488.98</v>
      </c>
      <c r="N115" s="51">
        <v>1646688.65</v>
      </c>
      <c r="O115" s="51">
        <v>637763.51</v>
      </c>
      <c r="P115" s="51">
        <v>4720396</v>
      </c>
      <c r="Q115" s="51">
        <v>40000</v>
      </c>
      <c r="R115" s="51">
        <v>2486900</v>
      </c>
      <c r="S115" s="51">
        <v>0</v>
      </c>
      <c r="T115" s="51">
        <v>44200</v>
      </c>
      <c r="U115" s="51">
        <v>286750</v>
      </c>
      <c r="V115" s="51">
        <v>169650</v>
      </c>
      <c r="W115" s="51">
        <v>36950</v>
      </c>
      <c r="X115" s="51">
        <v>199172</v>
      </c>
    </row>
    <row r="116" spans="1:24" ht="12.75">
      <c r="A116" s="48">
        <v>6</v>
      </c>
      <c r="B116" s="48">
        <v>1</v>
      </c>
      <c r="C116" s="48">
        <v>11</v>
      </c>
      <c r="D116" s="42">
        <v>2</v>
      </c>
      <c r="E116" s="49"/>
      <c r="F116" s="50" t="s">
        <v>86</v>
      </c>
      <c r="G116" s="60" t="s">
        <v>187</v>
      </c>
      <c r="H116" s="51">
        <v>22480019</v>
      </c>
      <c r="I116" s="51">
        <v>391500</v>
      </c>
      <c r="J116" s="51">
        <v>0</v>
      </c>
      <c r="K116" s="51">
        <v>1145900</v>
      </c>
      <c r="L116" s="51">
        <v>20000</v>
      </c>
      <c r="M116" s="51">
        <v>58000</v>
      </c>
      <c r="N116" s="51">
        <v>2544779.75</v>
      </c>
      <c r="O116" s="51">
        <v>229794</v>
      </c>
      <c r="P116" s="51">
        <v>10683051</v>
      </c>
      <c r="Q116" s="51">
        <v>69000</v>
      </c>
      <c r="R116" s="51">
        <v>3857674</v>
      </c>
      <c r="S116" s="51">
        <v>0</v>
      </c>
      <c r="T116" s="51">
        <v>1434750</v>
      </c>
      <c r="U116" s="51">
        <v>578840</v>
      </c>
      <c r="V116" s="51">
        <v>555500</v>
      </c>
      <c r="W116" s="51">
        <v>179400</v>
      </c>
      <c r="X116" s="51">
        <v>731830.25</v>
      </c>
    </row>
    <row r="117" spans="1:24" ht="12.75">
      <c r="A117" s="48">
        <v>6</v>
      </c>
      <c r="B117" s="48">
        <v>13</v>
      </c>
      <c r="C117" s="48">
        <v>5</v>
      </c>
      <c r="D117" s="42">
        <v>2</v>
      </c>
      <c r="E117" s="49"/>
      <c r="F117" s="50" t="s">
        <v>86</v>
      </c>
      <c r="G117" s="60" t="s">
        <v>188</v>
      </c>
      <c r="H117" s="51">
        <v>6698874</v>
      </c>
      <c r="I117" s="51">
        <v>388658</v>
      </c>
      <c r="J117" s="51">
        <v>53502</v>
      </c>
      <c r="K117" s="51">
        <v>881473</v>
      </c>
      <c r="L117" s="51">
        <v>195512</v>
      </c>
      <c r="M117" s="51">
        <v>34854</v>
      </c>
      <c r="N117" s="51">
        <v>1119699</v>
      </c>
      <c r="O117" s="51">
        <v>161851</v>
      </c>
      <c r="P117" s="51">
        <v>1697925</v>
      </c>
      <c r="Q117" s="51">
        <v>19000</v>
      </c>
      <c r="R117" s="51">
        <v>773925</v>
      </c>
      <c r="S117" s="51">
        <v>10271</v>
      </c>
      <c r="T117" s="51">
        <v>66789</v>
      </c>
      <c r="U117" s="51">
        <v>911573</v>
      </c>
      <c r="V117" s="51">
        <v>123000</v>
      </c>
      <c r="W117" s="51">
        <v>1300</v>
      </c>
      <c r="X117" s="51">
        <v>259542</v>
      </c>
    </row>
    <row r="118" spans="1:24" ht="12.75">
      <c r="A118" s="48">
        <v>6</v>
      </c>
      <c r="B118" s="48">
        <v>2</v>
      </c>
      <c r="C118" s="48">
        <v>11</v>
      </c>
      <c r="D118" s="42">
        <v>2</v>
      </c>
      <c r="E118" s="49"/>
      <c r="F118" s="50" t="s">
        <v>86</v>
      </c>
      <c r="G118" s="60" t="s">
        <v>189</v>
      </c>
      <c r="H118" s="51">
        <v>16512970.97</v>
      </c>
      <c r="I118" s="51">
        <v>12500</v>
      </c>
      <c r="J118" s="51">
        <v>0</v>
      </c>
      <c r="K118" s="51">
        <v>1710156.57</v>
      </c>
      <c r="L118" s="51">
        <v>0</v>
      </c>
      <c r="M118" s="51">
        <v>34000</v>
      </c>
      <c r="N118" s="51">
        <v>1821586.63</v>
      </c>
      <c r="O118" s="51">
        <v>487389.76</v>
      </c>
      <c r="P118" s="51">
        <v>8012922.34</v>
      </c>
      <c r="Q118" s="51">
        <v>58000</v>
      </c>
      <c r="R118" s="51">
        <v>2648527</v>
      </c>
      <c r="S118" s="51">
        <v>3000</v>
      </c>
      <c r="T118" s="51">
        <v>0</v>
      </c>
      <c r="U118" s="51">
        <v>897310.67</v>
      </c>
      <c r="V118" s="51">
        <v>408000</v>
      </c>
      <c r="W118" s="51">
        <v>70500</v>
      </c>
      <c r="X118" s="51">
        <v>349078</v>
      </c>
    </row>
    <row r="119" spans="1:24" ht="12.75">
      <c r="A119" s="48">
        <v>6</v>
      </c>
      <c r="B119" s="48">
        <v>5</v>
      </c>
      <c r="C119" s="48">
        <v>7</v>
      </c>
      <c r="D119" s="42">
        <v>2</v>
      </c>
      <c r="E119" s="49"/>
      <c r="F119" s="50" t="s">
        <v>86</v>
      </c>
      <c r="G119" s="60" t="s">
        <v>190</v>
      </c>
      <c r="H119" s="51">
        <v>18388722.11</v>
      </c>
      <c r="I119" s="51">
        <v>8000</v>
      </c>
      <c r="J119" s="51">
        <v>297940</v>
      </c>
      <c r="K119" s="51">
        <v>2137000</v>
      </c>
      <c r="L119" s="51">
        <v>0</v>
      </c>
      <c r="M119" s="51">
        <v>300000</v>
      </c>
      <c r="N119" s="51">
        <v>1569469</v>
      </c>
      <c r="O119" s="51">
        <v>516500</v>
      </c>
      <c r="P119" s="51">
        <v>6031108.11</v>
      </c>
      <c r="Q119" s="51">
        <v>58000</v>
      </c>
      <c r="R119" s="51">
        <v>2178459</v>
      </c>
      <c r="S119" s="51">
        <v>0</v>
      </c>
      <c r="T119" s="51">
        <v>194629</v>
      </c>
      <c r="U119" s="51">
        <v>4204029</v>
      </c>
      <c r="V119" s="51">
        <v>585500</v>
      </c>
      <c r="W119" s="51">
        <v>105000</v>
      </c>
      <c r="X119" s="51">
        <v>203088</v>
      </c>
    </row>
    <row r="120" spans="1:24" ht="12.75">
      <c r="A120" s="48">
        <v>6</v>
      </c>
      <c r="B120" s="48">
        <v>10</v>
      </c>
      <c r="C120" s="48">
        <v>5</v>
      </c>
      <c r="D120" s="42">
        <v>2</v>
      </c>
      <c r="E120" s="49"/>
      <c r="F120" s="50" t="s">
        <v>86</v>
      </c>
      <c r="G120" s="60" t="s">
        <v>191</v>
      </c>
      <c r="H120" s="51">
        <v>40665142</v>
      </c>
      <c r="I120" s="51">
        <v>3371000</v>
      </c>
      <c r="J120" s="51">
        <v>0</v>
      </c>
      <c r="K120" s="51">
        <v>2458798</v>
      </c>
      <c r="L120" s="51">
        <v>0</v>
      </c>
      <c r="M120" s="51">
        <v>2144000</v>
      </c>
      <c r="N120" s="51">
        <v>4387607</v>
      </c>
      <c r="O120" s="51">
        <v>1016337</v>
      </c>
      <c r="P120" s="51">
        <v>13021784</v>
      </c>
      <c r="Q120" s="51">
        <v>207000</v>
      </c>
      <c r="R120" s="51">
        <v>2252762</v>
      </c>
      <c r="S120" s="51">
        <v>148325</v>
      </c>
      <c r="T120" s="51">
        <v>360420</v>
      </c>
      <c r="U120" s="51">
        <v>5269731</v>
      </c>
      <c r="V120" s="51">
        <v>1057000</v>
      </c>
      <c r="W120" s="51">
        <v>345350</v>
      </c>
      <c r="X120" s="51">
        <v>4625028</v>
      </c>
    </row>
    <row r="121" spans="1:24" ht="12.75">
      <c r="A121" s="48">
        <v>6</v>
      </c>
      <c r="B121" s="48">
        <v>14</v>
      </c>
      <c r="C121" s="48">
        <v>9</v>
      </c>
      <c r="D121" s="42">
        <v>2</v>
      </c>
      <c r="E121" s="49"/>
      <c r="F121" s="50" t="s">
        <v>86</v>
      </c>
      <c r="G121" s="60" t="s">
        <v>95</v>
      </c>
      <c r="H121" s="51">
        <v>34482674</v>
      </c>
      <c r="I121" s="51">
        <v>2425180</v>
      </c>
      <c r="J121" s="51">
        <v>1820200</v>
      </c>
      <c r="K121" s="51">
        <v>3376257</v>
      </c>
      <c r="L121" s="51">
        <v>222050</v>
      </c>
      <c r="M121" s="51">
        <v>158000</v>
      </c>
      <c r="N121" s="51">
        <v>3312219</v>
      </c>
      <c r="O121" s="51">
        <v>490212</v>
      </c>
      <c r="P121" s="51">
        <v>12354487</v>
      </c>
      <c r="Q121" s="51">
        <v>130100</v>
      </c>
      <c r="R121" s="51">
        <v>4470849</v>
      </c>
      <c r="S121" s="51">
        <v>0</v>
      </c>
      <c r="T121" s="51">
        <v>226231</v>
      </c>
      <c r="U121" s="51">
        <v>3118090</v>
      </c>
      <c r="V121" s="51">
        <v>1099287</v>
      </c>
      <c r="W121" s="51">
        <v>661058</v>
      </c>
      <c r="X121" s="51">
        <v>618454</v>
      </c>
    </row>
    <row r="122" spans="1:24" ht="12.75">
      <c r="A122" s="48">
        <v>6</v>
      </c>
      <c r="B122" s="48">
        <v>18</v>
      </c>
      <c r="C122" s="48">
        <v>7</v>
      </c>
      <c r="D122" s="42">
        <v>2</v>
      </c>
      <c r="E122" s="49"/>
      <c r="F122" s="50" t="s">
        <v>86</v>
      </c>
      <c r="G122" s="60" t="s">
        <v>192</v>
      </c>
      <c r="H122" s="51">
        <v>13257952</v>
      </c>
      <c r="I122" s="51">
        <v>17700</v>
      </c>
      <c r="J122" s="51">
        <v>284259</v>
      </c>
      <c r="K122" s="51">
        <v>50000</v>
      </c>
      <c r="L122" s="51">
        <v>0</v>
      </c>
      <c r="M122" s="51">
        <v>36000</v>
      </c>
      <c r="N122" s="51">
        <v>2192019</v>
      </c>
      <c r="O122" s="51">
        <v>183871</v>
      </c>
      <c r="P122" s="51">
        <v>6299933</v>
      </c>
      <c r="Q122" s="51">
        <v>65000</v>
      </c>
      <c r="R122" s="51">
        <v>2683866</v>
      </c>
      <c r="S122" s="51">
        <v>0</v>
      </c>
      <c r="T122" s="51">
        <v>68383</v>
      </c>
      <c r="U122" s="51">
        <v>634084</v>
      </c>
      <c r="V122" s="51">
        <v>311722</v>
      </c>
      <c r="W122" s="51">
        <v>117128</v>
      </c>
      <c r="X122" s="51">
        <v>313987</v>
      </c>
    </row>
    <row r="123" spans="1:24" ht="12.75">
      <c r="A123" s="48">
        <v>6</v>
      </c>
      <c r="B123" s="48">
        <v>20</v>
      </c>
      <c r="C123" s="48">
        <v>8</v>
      </c>
      <c r="D123" s="42">
        <v>2</v>
      </c>
      <c r="E123" s="49"/>
      <c r="F123" s="50" t="s">
        <v>86</v>
      </c>
      <c r="G123" s="60" t="s">
        <v>193</v>
      </c>
      <c r="H123" s="51">
        <v>15043986</v>
      </c>
      <c r="I123" s="51">
        <v>149388</v>
      </c>
      <c r="J123" s="51">
        <v>447675</v>
      </c>
      <c r="K123" s="51">
        <v>1860829</v>
      </c>
      <c r="L123" s="51">
        <v>0</v>
      </c>
      <c r="M123" s="51">
        <v>20000</v>
      </c>
      <c r="N123" s="51">
        <v>2015982</v>
      </c>
      <c r="O123" s="51">
        <v>337552</v>
      </c>
      <c r="P123" s="51">
        <v>6226426</v>
      </c>
      <c r="Q123" s="51">
        <v>83000</v>
      </c>
      <c r="R123" s="51">
        <v>2956510</v>
      </c>
      <c r="S123" s="51">
        <v>14796</v>
      </c>
      <c r="T123" s="51">
        <v>0</v>
      </c>
      <c r="U123" s="51">
        <v>371492</v>
      </c>
      <c r="V123" s="51">
        <v>243767</v>
      </c>
      <c r="W123" s="51">
        <v>21600</v>
      </c>
      <c r="X123" s="51">
        <v>294969</v>
      </c>
    </row>
    <row r="124" spans="1:24" ht="12.75">
      <c r="A124" s="48">
        <v>6</v>
      </c>
      <c r="B124" s="48">
        <v>15</v>
      </c>
      <c r="C124" s="48">
        <v>6</v>
      </c>
      <c r="D124" s="42">
        <v>2</v>
      </c>
      <c r="E124" s="49"/>
      <c r="F124" s="50" t="s">
        <v>86</v>
      </c>
      <c r="G124" s="60" t="s">
        <v>96</v>
      </c>
      <c r="H124" s="51">
        <v>24141066</v>
      </c>
      <c r="I124" s="51">
        <v>316442</v>
      </c>
      <c r="J124" s="51">
        <v>546990</v>
      </c>
      <c r="K124" s="51">
        <v>1155827</v>
      </c>
      <c r="L124" s="51">
        <v>0</v>
      </c>
      <c r="M124" s="51">
        <v>58968</v>
      </c>
      <c r="N124" s="51">
        <v>2238037</v>
      </c>
      <c r="O124" s="51">
        <v>601600</v>
      </c>
      <c r="P124" s="51">
        <v>11141009</v>
      </c>
      <c r="Q124" s="51">
        <v>70000</v>
      </c>
      <c r="R124" s="51">
        <v>4388042</v>
      </c>
      <c r="S124" s="51">
        <v>0</v>
      </c>
      <c r="T124" s="51">
        <v>67300</v>
      </c>
      <c r="U124" s="51">
        <v>1155197</v>
      </c>
      <c r="V124" s="51">
        <v>1941206</v>
      </c>
      <c r="W124" s="51">
        <v>191473</v>
      </c>
      <c r="X124" s="51">
        <v>268975</v>
      </c>
    </row>
    <row r="125" spans="1:24" ht="12.75">
      <c r="A125" s="48">
        <v>6</v>
      </c>
      <c r="B125" s="48">
        <v>3</v>
      </c>
      <c r="C125" s="48">
        <v>8</v>
      </c>
      <c r="D125" s="42">
        <v>2</v>
      </c>
      <c r="E125" s="49"/>
      <c r="F125" s="50" t="s">
        <v>86</v>
      </c>
      <c r="G125" s="60" t="s">
        <v>97</v>
      </c>
      <c r="H125" s="51">
        <v>17351131</v>
      </c>
      <c r="I125" s="51">
        <v>1966481</v>
      </c>
      <c r="J125" s="51">
        <v>1608703</v>
      </c>
      <c r="K125" s="51">
        <v>619500</v>
      </c>
      <c r="L125" s="51">
        <v>0</v>
      </c>
      <c r="M125" s="51">
        <v>40640</v>
      </c>
      <c r="N125" s="51">
        <v>1445036.03</v>
      </c>
      <c r="O125" s="51">
        <v>102914</v>
      </c>
      <c r="P125" s="51">
        <v>5483288.97</v>
      </c>
      <c r="Q125" s="51">
        <v>79180</v>
      </c>
      <c r="R125" s="51">
        <v>3137280</v>
      </c>
      <c r="S125" s="51">
        <v>0</v>
      </c>
      <c r="T125" s="51">
        <v>120000</v>
      </c>
      <c r="U125" s="51">
        <v>2050853</v>
      </c>
      <c r="V125" s="51">
        <v>456600</v>
      </c>
      <c r="W125" s="51">
        <v>5000</v>
      </c>
      <c r="X125" s="51">
        <v>235655</v>
      </c>
    </row>
    <row r="126" spans="1:24" ht="12.75">
      <c r="A126" s="48">
        <v>6</v>
      </c>
      <c r="B126" s="48">
        <v>3</v>
      </c>
      <c r="C126" s="48">
        <v>15</v>
      </c>
      <c r="D126" s="42">
        <v>2</v>
      </c>
      <c r="E126" s="49"/>
      <c r="F126" s="50" t="s">
        <v>86</v>
      </c>
      <c r="G126" s="60" t="s">
        <v>194</v>
      </c>
      <c r="H126" s="51">
        <v>20833646</v>
      </c>
      <c r="I126" s="51">
        <v>588000</v>
      </c>
      <c r="J126" s="51">
        <v>519188</v>
      </c>
      <c r="K126" s="51">
        <v>3195540</v>
      </c>
      <c r="L126" s="51">
        <v>34500</v>
      </c>
      <c r="M126" s="51">
        <v>87138</v>
      </c>
      <c r="N126" s="51">
        <v>2319114</v>
      </c>
      <c r="O126" s="51">
        <v>166344</v>
      </c>
      <c r="P126" s="51">
        <v>6744880</v>
      </c>
      <c r="Q126" s="51">
        <v>60000</v>
      </c>
      <c r="R126" s="51">
        <v>3940345</v>
      </c>
      <c r="S126" s="51">
        <v>0</v>
      </c>
      <c r="T126" s="51">
        <v>187000</v>
      </c>
      <c r="U126" s="51">
        <v>1447898</v>
      </c>
      <c r="V126" s="51">
        <v>745000</v>
      </c>
      <c r="W126" s="51">
        <v>323000</v>
      </c>
      <c r="X126" s="51">
        <v>475699</v>
      </c>
    </row>
    <row r="127" spans="1:24" ht="12.75">
      <c r="A127" s="48">
        <v>6</v>
      </c>
      <c r="B127" s="48">
        <v>1</v>
      </c>
      <c r="C127" s="48">
        <v>12</v>
      </c>
      <c r="D127" s="42">
        <v>2</v>
      </c>
      <c r="E127" s="49"/>
      <c r="F127" s="50" t="s">
        <v>86</v>
      </c>
      <c r="G127" s="60" t="s">
        <v>195</v>
      </c>
      <c r="H127" s="51">
        <v>14522080.09</v>
      </c>
      <c r="I127" s="51">
        <v>551305.74</v>
      </c>
      <c r="J127" s="51">
        <v>0</v>
      </c>
      <c r="K127" s="51">
        <v>3558073.38</v>
      </c>
      <c r="L127" s="51">
        <v>488.87</v>
      </c>
      <c r="M127" s="51">
        <v>89529.8</v>
      </c>
      <c r="N127" s="51">
        <v>1290326.78</v>
      </c>
      <c r="O127" s="51">
        <v>297697.35</v>
      </c>
      <c r="P127" s="51">
        <v>3882680</v>
      </c>
      <c r="Q127" s="51">
        <v>31500</v>
      </c>
      <c r="R127" s="51">
        <v>1472080.84</v>
      </c>
      <c r="S127" s="51">
        <v>97825.29</v>
      </c>
      <c r="T127" s="51">
        <v>257124</v>
      </c>
      <c r="U127" s="51">
        <v>2070064.64</v>
      </c>
      <c r="V127" s="51">
        <v>730972.26</v>
      </c>
      <c r="W127" s="51">
        <v>31600</v>
      </c>
      <c r="X127" s="51">
        <v>160811.14</v>
      </c>
    </row>
    <row r="128" spans="1:24" ht="12.75">
      <c r="A128" s="48">
        <v>6</v>
      </c>
      <c r="B128" s="48">
        <v>1</v>
      </c>
      <c r="C128" s="48">
        <v>13</v>
      </c>
      <c r="D128" s="42">
        <v>2</v>
      </c>
      <c r="E128" s="49"/>
      <c r="F128" s="50" t="s">
        <v>86</v>
      </c>
      <c r="G128" s="60" t="s">
        <v>196</v>
      </c>
      <c r="H128" s="51">
        <v>11244813</v>
      </c>
      <c r="I128" s="51">
        <v>1309810.83</v>
      </c>
      <c r="J128" s="51">
        <v>0</v>
      </c>
      <c r="K128" s="51">
        <v>2934854</v>
      </c>
      <c r="L128" s="51">
        <v>0</v>
      </c>
      <c r="M128" s="51">
        <v>39500</v>
      </c>
      <c r="N128" s="51">
        <v>1240766</v>
      </c>
      <c r="O128" s="51">
        <v>223672.5</v>
      </c>
      <c r="P128" s="51">
        <v>2522845</v>
      </c>
      <c r="Q128" s="51">
        <v>24500</v>
      </c>
      <c r="R128" s="51">
        <v>1189460</v>
      </c>
      <c r="S128" s="51">
        <v>0</v>
      </c>
      <c r="T128" s="51">
        <v>0</v>
      </c>
      <c r="U128" s="51">
        <v>909422.89</v>
      </c>
      <c r="V128" s="51">
        <v>305020</v>
      </c>
      <c r="W128" s="51">
        <v>19000</v>
      </c>
      <c r="X128" s="51">
        <v>525961.78</v>
      </c>
    </row>
    <row r="129" spans="1:24" ht="12.75">
      <c r="A129" s="48">
        <v>6</v>
      </c>
      <c r="B129" s="48">
        <v>3</v>
      </c>
      <c r="C129" s="48">
        <v>9</v>
      </c>
      <c r="D129" s="42">
        <v>2</v>
      </c>
      <c r="E129" s="49"/>
      <c r="F129" s="50" t="s">
        <v>86</v>
      </c>
      <c r="G129" s="60" t="s">
        <v>197</v>
      </c>
      <c r="H129" s="51">
        <v>14122226</v>
      </c>
      <c r="I129" s="51">
        <v>67727</v>
      </c>
      <c r="J129" s="51">
        <v>0</v>
      </c>
      <c r="K129" s="51">
        <v>433920</v>
      </c>
      <c r="L129" s="51">
        <v>1173</v>
      </c>
      <c r="M129" s="51">
        <v>178746</v>
      </c>
      <c r="N129" s="51">
        <v>1750587</v>
      </c>
      <c r="O129" s="51">
        <v>94600</v>
      </c>
      <c r="P129" s="51">
        <v>4411426</v>
      </c>
      <c r="Q129" s="51">
        <v>31000</v>
      </c>
      <c r="R129" s="51">
        <v>3950933</v>
      </c>
      <c r="S129" s="51">
        <v>0</v>
      </c>
      <c r="T129" s="51">
        <v>365550</v>
      </c>
      <c r="U129" s="51">
        <v>1456290</v>
      </c>
      <c r="V129" s="51">
        <v>1017163</v>
      </c>
      <c r="W129" s="51">
        <v>136000</v>
      </c>
      <c r="X129" s="51">
        <v>227111</v>
      </c>
    </row>
    <row r="130" spans="1:24" ht="12.75">
      <c r="A130" s="48">
        <v>6</v>
      </c>
      <c r="B130" s="48">
        <v>6</v>
      </c>
      <c r="C130" s="48">
        <v>9</v>
      </c>
      <c r="D130" s="42">
        <v>2</v>
      </c>
      <c r="E130" s="49"/>
      <c r="F130" s="50" t="s">
        <v>86</v>
      </c>
      <c r="G130" s="60" t="s">
        <v>198</v>
      </c>
      <c r="H130" s="51">
        <v>8550096.4</v>
      </c>
      <c r="I130" s="51">
        <v>20000</v>
      </c>
      <c r="J130" s="51">
        <v>436799</v>
      </c>
      <c r="K130" s="51">
        <v>193061</v>
      </c>
      <c r="L130" s="51">
        <v>0</v>
      </c>
      <c r="M130" s="51">
        <v>224773</v>
      </c>
      <c r="N130" s="51">
        <v>977329</v>
      </c>
      <c r="O130" s="51">
        <v>139578</v>
      </c>
      <c r="P130" s="51">
        <v>3603826</v>
      </c>
      <c r="Q130" s="51">
        <v>35000</v>
      </c>
      <c r="R130" s="51">
        <v>1797650</v>
      </c>
      <c r="S130" s="51">
        <v>0</v>
      </c>
      <c r="T130" s="51">
        <v>144539.53</v>
      </c>
      <c r="U130" s="51">
        <v>566879.6</v>
      </c>
      <c r="V130" s="51">
        <v>345916.33</v>
      </c>
      <c r="W130" s="51">
        <v>0</v>
      </c>
      <c r="X130" s="51">
        <v>64744.94</v>
      </c>
    </row>
    <row r="131" spans="1:24" ht="12.75">
      <c r="A131" s="48">
        <v>6</v>
      </c>
      <c r="B131" s="48">
        <v>17</v>
      </c>
      <c r="C131" s="48">
        <v>4</v>
      </c>
      <c r="D131" s="42">
        <v>2</v>
      </c>
      <c r="E131" s="49"/>
      <c r="F131" s="50" t="s">
        <v>86</v>
      </c>
      <c r="G131" s="60" t="s">
        <v>199</v>
      </c>
      <c r="H131" s="51">
        <v>10214740</v>
      </c>
      <c r="I131" s="51">
        <v>1293671</v>
      </c>
      <c r="J131" s="51">
        <v>222160</v>
      </c>
      <c r="K131" s="51">
        <v>152343</v>
      </c>
      <c r="L131" s="51">
        <v>0</v>
      </c>
      <c r="M131" s="51">
        <v>104972</v>
      </c>
      <c r="N131" s="51">
        <v>1689672</v>
      </c>
      <c r="O131" s="51">
        <v>115663</v>
      </c>
      <c r="P131" s="51">
        <v>3079347</v>
      </c>
      <c r="Q131" s="51">
        <v>41713</v>
      </c>
      <c r="R131" s="51">
        <v>1590125</v>
      </c>
      <c r="S131" s="51">
        <v>0</v>
      </c>
      <c r="T131" s="51">
        <v>29040</v>
      </c>
      <c r="U131" s="51">
        <v>378016</v>
      </c>
      <c r="V131" s="51">
        <v>1078288</v>
      </c>
      <c r="W131" s="51">
        <v>70392</v>
      </c>
      <c r="X131" s="51">
        <v>369338</v>
      </c>
    </row>
    <row r="132" spans="1:24" ht="12.75">
      <c r="A132" s="48">
        <v>6</v>
      </c>
      <c r="B132" s="48">
        <v>3</v>
      </c>
      <c r="C132" s="48">
        <v>10</v>
      </c>
      <c r="D132" s="42">
        <v>2</v>
      </c>
      <c r="E132" s="49"/>
      <c r="F132" s="50" t="s">
        <v>86</v>
      </c>
      <c r="G132" s="60" t="s">
        <v>200</v>
      </c>
      <c r="H132" s="51">
        <v>18436080</v>
      </c>
      <c r="I132" s="51">
        <v>58000</v>
      </c>
      <c r="J132" s="51">
        <v>246070</v>
      </c>
      <c r="K132" s="51">
        <v>1178800</v>
      </c>
      <c r="L132" s="51">
        <v>17000</v>
      </c>
      <c r="M132" s="51">
        <v>989526.9</v>
      </c>
      <c r="N132" s="51">
        <v>2102487.68</v>
      </c>
      <c r="O132" s="51">
        <v>290141</v>
      </c>
      <c r="P132" s="51">
        <v>7291484.32</v>
      </c>
      <c r="Q132" s="51">
        <v>45000</v>
      </c>
      <c r="R132" s="51">
        <v>4230950</v>
      </c>
      <c r="S132" s="51">
        <v>111347</v>
      </c>
      <c r="T132" s="51">
        <v>7620</v>
      </c>
      <c r="U132" s="51">
        <v>823089</v>
      </c>
      <c r="V132" s="51">
        <v>405000</v>
      </c>
      <c r="W132" s="51">
        <v>279600</v>
      </c>
      <c r="X132" s="51">
        <v>359964.1</v>
      </c>
    </row>
    <row r="133" spans="1:24" ht="12.75">
      <c r="A133" s="48">
        <v>6</v>
      </c>
      <c r="B133" s="48">
        <v>8</v>
      </c>
      <c r="C133" s="48">
        <v>12</v>
      </c>
      <c r="D133" s="42">
        <v>2</v>
      </c>
      <c r="E133" s="49"/>
      <c r="F133" s="50" t="s">
        <v>86</v>
      </c>
      <c r="G133" s="60" t="s">
        <v>201</v>
      </c>
      <c r="H133" s="51">
        <v>13726786</v>
      </c>
      <c r="I133" s="51">
        <v>51500</v>
      </c>
      <c r="J133" s="51">
        <v>320508</v>
      </c>
      <c r="K133" s="51">
        <v>1460150</v>
      </c>
      <c r="L133" s="51">
        <v>0</v>
      </c>
      <c r="M133" s="51">
        <v>336980</v>
      </c>
      <c r="N133" s="51">
        <v>1817375</v>
      </c>
      <c r="O133" s="51">
        <v>141329</v>
      </c>
      <c r="P133" s="51">
        <v>5965971</v>
      </c>
      <c r="Q133" s="51">
        <v>27000</v>
      </c>
      <c r="R133" s="51">
        <v>2187426</v>
      </c>
      <c r="S133" s="51">
        <v>0</v>
      </c>
      <c r="T133" s="51">
        <v>41810</v>
      </c>
      <c r="U133" s="51">
        <v>754042</v>
      </c>
      <c r="V133" s="51">
        <v>335302</v>
      </c>
      <c r="W133" s="51">
        <v>20500</v>
      </c>
      <c r="X133" s="51">
        <v>266893</v>
      </c>
    </row>
    <row r="134" spans="1:24" ht="12.75">
      <c r="A134" s="48">
        <v>6</v>
      </c>
      <c r="B134" s="48">
        <v>11</v>
      </c>
      <c r="C134" s="48">
        <v>6</v>
      </c>
      <c r="D134" s="42">
        <v>2</v>
      </c>
      <c r="E134" s="49"/>
      <c r="F134" s="50" t="s">
        <v>86</v>
      </c>
      <c r="G134" s="60" t="s">
        <v>202</v>
      </c>
      <c r="H134" s="51">
        <v>14367914</v>
      </c>
      <c r="I134" s="51">
        <v>1346932</v>
      </c>
      <c r="J134" s="51">
        <v>249691</v>
      </c>
      <c r="K134" s="51">
        <v>656730</v>
      </c>
      <c r="L134" s="51">
        <v>0</v>
      </c>
      <c r="M134" s="51">
        <v>4650</v>
      </c>
      <c r="N134" s="51">
        <v>1747573</v>
      </c>
      <c r="O134" s="51">
        <v>58000</v>
      </c>
      <c r="P134" s="51">
        <v>6233062</v>
      </c>
      <c r="Q134" s="51">
        <v>37800</v>
      </c>
      <c r="R134" s="51">
        <v>2319136</v>
      </c>
      <c r="S134" s="51">
        <v>98049.04</v>
      </c>
      <c r="T134" s="51">
        <v>157185</v>
      </c>
      <c r="U134" s="51">
        <v>616002</v>
      </c>
      <c r="V134" s="51">
        <v>471078</v>
      </c>
      <c r="W134" s="51">
        <v>188150</v>
      </c>
      <c r="X134" s="51">
        <v>183875.96</v>
      </c>
    </row>
    <row r="135" spans="1:24" ht="12.75">
      <c r="A135" s="48">
        <v>6</v>
      </c>
      <c r="B135" s="48">
        <v>3</v>
      </c>
      <c r="C135" s="48">
        <v>11</v>
      </c>
      <c r="D135" s="42">
        <v>2</v>
      </c>
      <c r="E135" s="49"/>
      <c r="F135" s="50" t="s">
        <v>86</v>
      </c>
      <c r="G135" s="60" t="s">
        <v>203</v>
      </c>
      <c r="H135" s="51">
        <v>19046135</v>
      </c>
      <c r="I135" s="51">
        <v>532353</v>
      </c>
      <c r="J135" s="51">
        <v>381711</v>
      </c>
      <c r="K135" s="51">
        <v>1441029.57</v>
      </c>
      <c r="L135" s="51">
        <v>0</v>
      </c>
      <c r="M135" s="51">
        <v>387994</v>
      </c>
      <c r="N135" s="51">
        <v>2376567.13</v>
      </c>
      <c r="O135" s="51">
        <v>131520</v>
      </c>
      <c r="P135" s="51">
        <v>7042737.3</v>
      </c>
      <c r="Q135" s="51">
        <v>68000</v>
      </c>
      <c r="R135" s="51">
        <v>4354570</v>
      </c>
      <c r="S135" s="51">
        <v>146570</v>
      </c>
      <c r="T135" s="51">
        <v>267218</v>
      </c>
      <c r="U135" s="51">
        <v>984611</v>
      </c>
      <c r="V135" s="51">
        <v>517800</v>
      </c>
      <c r="W135" s="51">
        <v>145239</v>
      </c>
      <c r="X135" s="51">
        <v>268215</v>
      </c>
    </row>
    <row r="136" spans="1:24" ht="12.75">
      <c r="A136" s="48">
        <v>6</v>
      </c>
      <c r="B136" s="48">
        <v>13</v>
      </c>
      <c r="C136" s="48">
        <v>6</v>
      </c>
      <c r="D136" s="42">
        <v>2</v>
      </c>
      <c r="E136" s="49"/>
      <c r="F136" s="50" t="s">
        <v>86</v>
      </c>
      <c r="G136" s="60" t="s">
        <v>204</v>
      </c>
      <c r="H136" s="51">
        <v>18280497</v>
      </c>
      <c r="I136" s="51">
        <v>397000</v>
      </c>
      <c r="J136" s="51">
        <v>0</v>
      </c>
      <c r="K136" s="51">
        <v>1201527</v>
      </c>
      <c r="L136" s="51">
        <v>0</v>
      </c>
      <c r="M136" s="51">
        <v>110449</v>
      </c>
      <c r="N136" s="51">
        <v>1677394</v>
      </c>
      <c r="O136" s="51">
        <v>255854</v>
      </c>
      <c r="P136" s="51">
        <v>5600240</v>
      </c>
      <c r="Q136" s="51">
        <v>43175</v>
      </c>
      <c r="R136" s="51">
        <v>2896069</v>
      </c>
      <c r="S136" s="51">
        <v>0</v>
      </c>
      <c r="T136" s="51">
        <v>42000</v>
      </c>
      <c r="U136" s="51">
        <v>4402041</v>
      </c>
      <c r="V136" s="51">
        <v>397934</v>
      </c>
      <c r="W136" s="51">
        <v>332000</v>
      </c>
      <c r="X136" s="51">
        <v>924814</v>
      </c>
    </row>
    <row r="137" spans="1:24" ht="12.75">
      <c r="A137" s="48">
        <v>6</v>
      </c>
      <c r="B137" s="48">
        <v>6</v>
      </c>
      <c r="C137" s="48">
        <v>10</v>
      </c>
      <c r="D137" s="42">
        <v>2</v>
      </c>
      <c r="E137" s="49"/>
      <c r="F137" s="50" t="s">
        <v>86</v>
      </c>
      <c r="G137" s="60" t="s">
        <v>205</v>
      </c>
      <c r="H137" s="51">
        <v>12668881.19</v>
      </c>
      <c r="I137" s="51">
        <v>1133756.87</v>
      </c>
      <c r="J137" s="51">
        <v>203633</v>
      </c>
      <c r="K137" s="51">
        <v>492400</v>
      </c>
      <c r="L137" s="51">
        <v>6004.48</v>
      </c>
      <c r="M137" s="51">
        <v>261954.47</v>
      </c>
      <c r="N137" s="51">
        <v>1955314.57</v>
      </c>
      <c r="O137" s="51">
        <v>164127</v>
      </c>
      <c r="P137" s="51">
        <v>3423187</v>
      </c>
      <c r="Q137" s="51">
        <v>51270</v>
      </c>
      <c r="R137" s="51">
        <v>1797582.93</v>
      </c>
      <c r="S137" s="51">
        <v>0</v>
      </c>
      <c r="T137" s="51">
        <v>51884</v>
      </c>
      <c r="U137" s="51">
        <v>2500921</v>
      </c>
      <c r="V137" s="51">
        <v>426290.07</v>
      </c>
      <c r="W137" s="51">
        <v>43769</v>
      </c>
      <c r="X137" s="51">
        <v>156786.8</v>
      </c>
    </row>
    <row r="138" spans="1:24" ht="12.75">
      <c r="A138" s="48">
        <v>6</v>
      </c>
      <c r="B138" s="48">
        <v>20</v>
      </c>
      <c r="C138" s="48">
        <v>9</v>
      </c>
      <c r="D138" s="42">
        <v>2</v>
      </c>
      <c r="E138" s="49"/>
      <c r="F138" s="50" t="s">
        <v>86</v>
      </c>
      <c r="G138" s="60" t="s">
        <v>206</v>
      </c>
      <c r="H138" s="51">
        <v>19119879.2</v>
      </c>
      <c r="I138" s="51">
        <v>175744.11</v>
      </c>
      <c r="J138" s="51">
        <v>193277</v>
      </c>
      <c r="K138" s="51">
        <v>1203221.43</v>
      </c>
      <c r="L138" s="51">
        <v>0</v>
      </c>
      <c r="M138" s="51">
        <v>968243.48</v>
      </c>
      <c r="N138" s="51">
        <v>2140731.55</v>
      </c>
      <c r="O138" s="51">
        <v>373621.45</v>
      </c>
      <c r="P138" s="51">
        <v>8168266.98</v>
      </c>
      <c r="Q138" s="51">
        <v>87175</v>
      </c>
      <c r="R138" s="51">
        <v>2754519</v>
      </c>
      <c r="S138" s="51">
        <v>0</v>
      </c>
      <c r="T138" s="51">
        <v>117106</v>
      </c>
      <c r="U138" s="51">
        <v>1075244.81</v>
      </c>
      <c r="V138" s="51">
        <v>1356411.02</v>
      </c>
      <c r="W138" s="51">
        <v>117127.37</v>
      </c>
      <c r="X138" s="51">
        <v>389190</v>
      </c>
    </row>
    <row r="139" spans="1:24" ht="12.75">
      <c r="A139" s="48">
        <v>6</v>
      </c>
      <c r="B139" s="48">
        <v>20</v>
      </c>
      <c r="C139" s="48">
        <v>10</v>
      </c>
      <c r="D139" s="42">
        <v>2</v>
      </c>
      <c r="E139" s="49"/>
      <c r="F139" s="50" t="s">
        <v>86</v>
      </c>
      <c r="G139" s="60" t="s">
        <v>207</v>
      </c>
      <c r="H139" s="51">
        <v>16061780</v>
      </c>
      <c r="I139" s="51">
        <v>19000</v>
      </c>
      <c r="J139" s="51">
        <v>2269299.49</v>
      </c>
      <c r="K139" s="51">
        <v>858694</v>
      </c>
      <c r="L139" s="51">
        <v>0</v>
      </c>
      <c r="M139" s="51">
        <v>30060</v>
      </c>
      <c r="N139" s="51">
        <v>1862827</v>
      </c>
      <c r="O139" s="51">
        <v>221230</v>
      </c>
      <c r="P139" s="51">
        <v>5894122.29</v>
      </c>
      <c r="Q139" s="51">
        <v>37800</v>
      </c>
      <c r="R139" s="51">
        <v>2461321.2</v>
      </c>
      <c r="S139" s="51">
        <v>289667.08</v>
      </c>
      <c r="T139" s="51">
        <v>30000</v>
      </c>
      <c r="U139" s="51">
        <v>1174896.5</v>
      </c>
      <c r="V139" s="51">
        <v>633987.27</v>
      </c>
      <c r="W139" s="51">
        <v>0</v>
      </c>
      <c r="X139" s="51">
        <v>278875.17</v>
      </c>
    </row>
    <row r="140" spans="1:24" ht="12.75">
      <c r="A140" s="48">
        <v>6</v>
      </c>
      <c r="B140" s="48">
        <v>1</v>
      </c>
      <c r="C140" s="48">
        <v>14</v>
      </c>
      <c r="D140" s="42">
        <v>2</v>
      </c>
      <c r="E140" s="49"/>
      <c r="F140" s="50" t="s">
        <v>86</v>
      </c>
      <c r="G140" s="60" t="s">
        <v>208</v>
      </c>
      <c r="H140" s="51">
        <v>6837386.01</v>
      </c>
      <c r="I140" s="51">
        <v>8000</v>
      </c>
      <c r="J140" s="51">
        <v>0</v>
      </c>
      <c r="K140" s="51">
        <v>235000</v>
      </c>
      <c r="L140" s="51">
        <v>1725</v>
      </c>
      <c r="M140" s="51">
        <v>20000</v>
      </c>
      <c r="N140" s="51">
        <v>1108816</v>
      </c>
      <c r="O140" s="51">
        <v>126925</v>
      </c>
      <c r="P140" s="51">
        <v>2597735</v>
      </c>
      <c r="Q140" s="51">
        <v>37200</v>
      </c>
      <c r="R140" s="51">
        <v>1926592.01</v>
      </c>
      <c r="S140" s="51">
        <v>0</v>
      </c>
      <c r="T140" s="51">
        <v>130205</v>
      </c>
      <c r="U140" s="51">
        <v>301934</v>
      </c>
      <c r="V140" s="51">
        <v>276000</v>
      </c>
      <c r="W140" s="51">
        <v>20200</v>
      </c>
      <c r="X140" s="51">
        <v>47054</v>
      </c>
    </row>
    <row r="141" spans="1:24" ht="12.75">
      <c r="A141" s="48">
        <v>6</v>
      </c>
      <c r="B141" s="48">
        <v>13</v>
      </c>
      <c r="C141" s="48">
        <v>7</v>
      </c>
      <c r="D141" s="42">
        <v>2</v>
      </c>
      <c r="E141" s="49"/>
      <c r="F141" s="50" t="s">
        <v>86</v>
      </c>
      <c r="G141" s="60" t="s">
        <v>209</v>
      </c>
      <c r="H141" s="51">
        <v>10307740.27</v>
      </c>
      <c r="I141" s="51">
        <v>926706.44</v>
      </c>
      <c r="J141" s="51">
        <v>222000</v>
      </c>
      <c r="K141" s="51">
        <v>47600</v>
      </c>
      <c r="L141" s="51">
        <v>202236.13</v>
      </c>
      <c r="M141" s="51">
        <v>26000</v>
      </c>
      <c r="N141" s="51">
        <v>1609165.12</v>
      </c>
      <c r="O141" s="51">
        <v>69600</v>
      </c>
      <c r="P141" s="51">
        <v>3133342.55</v>
      </c>
      <c r="Q141" s="51">
        <v>34000</v>
      </c>
      <c r="R141" s="51">
        <v>1684220</v>
      </c>
      <c r="S141" s="51">
        <v>0</v>
      </c>
      <c r="T141" s="51">
        <v>82042</v>
      </c>
      <c r="U141" s="51">
        <v>1682330</v>
      </c>
      <c r="V141" s="51">
        <v>379516.13</v>
      </c>
      <c r="W141" s="51">
        <v>13500</v>
      </c>
      <c r="X141" s="51">
        <v>195481.9</v>
      </c>
    </row>
    <row r="142" spans="1:24" ht="12.75">
      <c r="A142" s="48">
        <v>6</v>
      </c>
      <c r="B142" s="48">
        <v>1</v>
      </c>
      <c r="C142" s="48">
        <v>15</v>
      </c>
      <c r="D142" s="42">
        <v>2</v>
      </c>
      <c r="E142" s="49"/>
      <c r="F142" s="50" t="s">
        <v>86</v>
      </c>
      <c r="G142" s="60" t="s">
        <v>210</v>
      </c>
      <c r="H142" s="51">
        <v>9020982</v>
      </c>
      <c r="I142" s="51">
        <v>394520</v>
      </c>
      <c r="J142" s="51">
        <v>120190</v>
      </c>
      <c r="K142" s="51">
        <v>936598.4</v>
      </c>
      <c r="L142" s="51">
        <v>22534</v>
      </c>
      <c r="M142" s="51">
        <v>24506</v>
      </c>
      <c r="N142" s="51">
        <v>1344230</v>
      </c>
      <c r="O142" s="51">
        <v>272276</v>
      </c>
      <c r="P142" s="51">
        <v>2545939.29</v>
      </c>
      <c r="Q142" s="51">
        <v>15000</v>
      </c>
      <c r="R142" s="51">
        <v>1209703</v>
      </c>
      <c r="S142" s="51">
        <v>0</v>
      </c>
      <c r="T142" s="51">
        <v>96813</v>
      </c>
      <c r="U142" s="51">
        <v>797448.38</v>
      </c>
      <c r="V142" s="51">
        <v>695478</v>
      </c>
      <c r="W142" s="51">
        <v>12000</v>
      </c>
      <c r="X142" s="51">
        <v>533745.93</v>
      </c>
    </row>
    <row r="143" spans="1:24" ht="12.75">
      <c r="A143" s="48">
        <v>6</v>
      </c>
      <c r="B143" s="48">
        <v>10</v>
      </c>
      <c r="C143" s="48">
        <v>6</v>
      </c>
      <c r="D143" s="42">
        <v>2</v>
      </c>
      <c r="E143" s="49"/>
      <c r="F143" s="50" t="s">
        <v>86</v>
      </c>
      <c r="G143" s="60" t="s">
        <v>211</v>
      </c>
      <c r="H143" s="51">
        <v>16299489</v>
      </c>
      <c r="I143" s="51">
        <v>256000</v>
      </c>
      <c r="J143" s="51">
        <v>86000</v>
      </c>
      <c r="K143" s="51">
        <v>1540000</v>
      </c>
      <c r="L143" s="51">
        <v>939673</v>
      </c>
      <c r="M143" s="51">
        <v>59000</v>
      </c>
      <c r="N143" s="51">
        <v>2426218</v>
      </c>
      <c r="O143" s="51">
        <v>407000</v>
      </c>
      <c r="P143" s="51">
        <v>6142634</v>
      </c>
      <c r="Q143" s="51">
        <v>60000</v>
      </c>
      <c r="R143" s="51">
        <v>2553579</v>
      </c>
      <c r="S143" s="51">
        <v>0</v>
      </c>
      <c r="T143" s="51">
        <v>30000</v>
      </c>
      <c r="U143" s="51">
        <v>794500</v>
      </c>
      <c r="V143" s="51">
        <v>701435</v>
      </c>
      <c r="W143" s="51">
        <v>86200</v>
      </c>
      <c r="X143" s="51">
        <v>217250</v>
      </c>
    </row>
    <row r="144" spans="1:24" ht="12.75">
      <c r="A144" s="48">
        <v>6</v>
      </c>
      <c r="B144" s="48">
        <v>11</v>
      </c>
      <c r="C144" s="48">
        <v>7</v>
      </c>
      <c r="D144" s="42">
        <v>2</v>
      </c>
      <c r="E144" s="49"/>
      <c r="F144" s="50" t="s">
        <v>86</v>
      </c>
      <c r="G144" s="60" t="s">
        <v>212</v>
      </c>
      <c r="H144" s="51">
        <v>32391901.44</v>
      </c>
      <c r="I144" s="51">
        <v>3491781.04</v>
      </c>
      <c r="J144" s="51">
        <v>0</v>
      </c>
      <c r="K144" s="51">
        <v>1136960.2</v>
      </c>
      <c r="L144" s="51">
        <v>11788.32</v>
      </c>
      <c r="M144" s="51">
        <v>88721.1</v>
      </c>
      <c r="N144" s="51">
        <v>2633839.6</v>
      </c>
      <c r="O144" s="51">
        <v>156500</v>
      </c>
      <c r="P144" s="51">
        <v>16487476</v>
      </c>
      <c r="Q144" s="51">
        <v>85000</v>
      </c>
      <c r="R144" s="51">
        <v>5773278</v>
      </c>
      <c r="S144" s="51">
        <v>0</v>
      </c>
      <c r="T144" s="51">
        <v>277000</v>
      </c>
      <c r="U144" s="51">
        <v>863553</v>
      </c>
      <c r="V144" s="51">
        <v>550013.28</v>
      </c>
      <c r="W144" s="51">
        <v>151463.1</v>
      </c>
      <c r="X144" s="51">
        <v>684527.8</v>
      </c>
    </row>
    <row r="145" spans="1:24" ht="12.75">
      <c r="A145" s="48">
        <v>6</v>
      </c>
      <c r="B145" s="48">
        <v>19</v>
      </c>
      <c r="C145" s="48">
        <v>4</v>
      </c>
      <c r="D145" s="42">
        <v>2</v>
      </c>
      <c r="E145" s="49"/>
      <c r="F145" s="50" t="s">
        <v>86</v>
      </c>
      <c r="G145" s="60" t="s">
        <v>213</v>
      </c>
      <c r="H145" s="51">
        <v>6299068</v>
      </c>
      <c r="I145" s="51">
        <v>11000</v>
      </c>
      <c r="J145" s="51">
        <v>105500</v>
      </c>
      <c r="K145" s="51">
        <v>35000</v>
      </c>
      <c r="L145" s="51">
        <v>0</v>
      </c>
      <c r="M145" s="51">
        <v>28000</v>
      </c>
      <c r="N145" s="51">
        <v>1330810</v>
      </c>
      <c r="O145" s="51">
        <v>100000</v>
      </c>
      <c r="P145" s="51">
        <v>2415874</v>
      </c>
      <c r="Q145" s="51">
        <v>25000</v>
      </c>
      <c r="R145" s="51">
        <v>1862094</v>
      </c>
      <c r="S145" s="51">
        <v>0</v>
      </c>
      <c r="T145" s="51">
        <v>16000</v>
      </c>
      <c r="U145" s="51">
        <v>85600</v>
      </c>
      <c r="V145" s="51">
        <v>171000</v>
      </c>
      <c r="W145" s="51">
        <v>3000</v>
      </c>
      <c r="X145" s="51">
        <v>110190</v>
      </c>
    </row>
    <row r="146" spans="1:24" ht="12.75">
      <c r="A146" s="48">
        <v>6</v>
      </c>
      <c r="B146" s="48">
        <v>20</v>
      </c>
      <c r="C146" s="48">
        <v>11</v>
      </c>
      <c r="D146" s="42">
        <v>2</v>
      </c>
      <c r="E146" s="49"/>
      <c r="F146" s="50" t="s">
        <v>86</v>
      </c>
      <c r="G146" s="60" t="s">
        <v>214</v>
      </c>
      <c r="H146" s="51">
        <v>12926410</v>
      </c>
      <c r="I146" s="51">
        <v>113000</v>
      </c>
      <c r="J146" s="51">
        <v>0</v>
      </c>
      <c r="K146" s="51">
        <v>744054</v>
      </c>
      <c r="L146" s="51">
        <v>0</v>
      </c>
      <c r="M146" s="51">
        <v>87273</v>
      </c>
      <c r="N146" s="51">
        <v>1716569</v>
      </c>
      <c r="O146" s="51">
        <v>286938</v>
      </c>
      <c r="P146" s="51">
        <v>5621640</v>
      </c>
      <c r="Q146" s="51">
        <v>26000</v>
      </c>
      <c r="R146" s="51">
        <v>2864531</v>
      </c>
      <c r="S146" s="51">
        <v>0</v>
      </c>
      <c r="T146" s="51">
        <v>36000</v>
      </c>
      <c r="U146" s="51">
        <v>561614</v>
      </c>
      <c r="V146" s="51">
        <v>461011</v>
      </c>
      <c r="W146" s="51">
        <v>121000</v>
      </c>
      <c r="X146" s="51">
        <v>286780</v>
      </c>
    </row>
    <row r="147" spans="1:24" ht="12.75">
      <c r="A147" s="48">
        <v>6</v>
      </c>
      <c r="B147" s="48">
        <v>16</v>
      </c>
      <c r="C147" s="48">
        <v>5</v>
      </c>
      <c r="D147" s="42">
        <v>2</v>
      </c>
      <c r="E147" s="49"/>
      <c r="F147" s="50" t="s">
        <v>86</v>
      </c>
      <c r="G147" s="60" t="s">
        <v>215</v>
      </c>
      <c r="H147" s="51">
        <v>19969339</v>
      </c>
      <c r="I147" s="51">
        <v>32227</v>
      </c>
      <c r="J147" s="51">
        <v>15000</v>
      </c>
      <c r="K147" s="51">
        <v>204622</v>
      </c>
      <c r="L147" s="51">
        <v>0</v>
      </c>
      <c r="M147" s="51">
        <v>15000</v>
      </c>
      <c r="N147" s="51">
        <v>1458312</v>
      </c>
      <c r="O147" s="51">
        <v>292289</v>
      </c>
      <c r="P147" s="51">
        <v>11904780</v>
      </c>
      <c r="Q147" s="51">
        <v>60000</v>
      </c>
      <c r="R147" s="51">
        <v>2195041</v>
      </c>
      <c r="S147" s="51">
        <v>0</v>
      </c>
      <c r="T147" s="51">
        <v>43738</v>
      </c>
      <c r="U147" s="51">
        <v>1925505</v>
      </c>
      <c r="V147" s="51">
        <v>997341</v>
      </c>
      <c r="W147" s="51">
        <v>94285</v>
      </c>
      <c r="X147" s="51">
        <v>731199</v>
      </c>
    </row>
    <row r="148" spans="1:24" ht="12.75">
      <c r="A148" s="48">
        <v>6</v>
      </c>
      <c r="B148" s="48">
        <v>11</v>
      </c>
      <c r="C148" s="48">
        <v>8</v>
      </c>
      <c r="D148" s="42">
        <v>2</v>
      </c>
      <c r="E148" s="49"/>
      <c r="F148" s="50" t="s">
        <v>86</v>
      </c>
      <c r="G148" s="60" t="s">
        <v>98</v>
      </c>
      <c r="H148" s="51">
        <v>24975560.68</v>
      </c>
      <c r="I148" s="51">
        <v>103000</v>
      </c>
      <c r="J148" s="51">
        <v>0</v>
      </c>
      <c r="K148" s="51">
        <v>3176101.06</v>
      </c>
      <c r="L148" s="51">
        <v>0</v>
      </c>
      <c r="M148" s="51">
        <v>18000</v>
      </c>
      <c r="N148" s="51">
        <v>2091086.62</v>
      </c>
      <c r="O148" s="51">
        <v>929000</v>
      </c>
      <c r="P148" s="51">
        <v>12483312</v>
      </c>
      <c r="Q148" s="51">
        <v>48000</v>
      </c>
      <c r="R148" s="51">
        <v>3948465</v>
      </c>
      <c r="S148" s="51">
        <v>7000</v>
      </c>
      <c r="T148" s="51">
        <v>85000</v>
      </c>
      <c r="U148" s="51">
        <v>634644</v>
      </c>
      <c r="V148" s="51">
        <v>878000</v>
      </c>
      <c r="W148" s="51">
        <v>36000</v>
      </c>
      <c r="X148" s="51">
        <v>537952</v>
      </c>
    </row>
    <row r="149" spans="1:24" ht="12.75">
      <c r="A149" s="48">
        <v>6</v>
      </c>
      <c r="B149" s="48">
        <v>9</v>
      </c>
      <c r="C149" s="48">
        <v>12</v>
      </c>
      <c r="D149" s="42">
        <v>2</v>
      </c>
      <c r="E149" s="49"/>
      <c r="F149" s="50" t="s">
        <v>86</v>
      </c>
      <c r="G149" s="60" t="s">
        <v>216</v>
      </c>
      <c r="H149" s="51">
        <v>19476298</v>
      </c>
      <c r="I149" s="51">
        <v>87200</v>
      </c>
      <c r="J149" s="51">
        <v>0</v>
      </c>
      <c r="K149" s="51">
        <v>1769179</v>
      </c>
      <c r="L149" s="51">
        <v>0</v>
      </c>
      <c r="M149" s="51">
        <v>20000</v>
      </c>
      <c r="N149" s="51">
        <v>3005875</v>
      </c>
      <c r="O149" s="51">
        <v>175000</v>
      </c>
      <c r="P149" s="51">
        <v>7544155</v>
      </c>
      <c r="Q149" s="51">
        <v>75000</v>
      </c>
      <c r="R149" s="51">
        <v>3061380</v>
      </c>
      <c r="S149" s="51">
        <v>0</v>
      </c>
      <c r="T149" s="51">
        <v>96911</v>
      </c>
      <c r="U149" s="51">
        <v>1782370</v>
      </c>
      <c r="V149" s="51">
        <v>598500</v>
      </c>
      <c r="W149" s="51">
        <v>924700</v>
      </c>
      <c r="X149" s="51">
        <v>336028</v>
      </c>
    </row>
    <row r="150" spans="1:24" ht="12.75">
      <c r="A150" s="48">
        <v>6</v>
      </c>
      <c r="B150" s="48">
        <v>20</v>
      </c>
      <c r="C150" s="48">
        <v>12</v>
      </c>
      <c r="D150" s="42">
        <v>2</v>
      </c>
      <c r="E150" s="49"/>
      <c r="F150" s="50" t="s">
        <v>86</v>
      </c>
      <c r="G150" s="60" t="s">
        <v>217</v>
      </c>
      <c r="H150" s="51">
        <v>13744359.8</v>
      </c>
      <c r="I150" s="51">
        <v>27700</v>
      </c>
      <c r="J150" s="51">
        <v>278166</v>
      </c>
      <c r="K150" s="51">
        <v>704751.25</v>
      </c>
      <c r="L150" s="51">
        <v>2152.55</v>
      </c>
      <c r="M150" s="51">
        <v>707935</v>
      </c>
      <c r="N150" s="51">
        <v>1576362</v>
      </c>
      <c r="O150" s="51">
        <v>201100</v>
      </c>
      <c r="P150" s="51">
        <v>5445099</v>
      </c>
      <c r="Q150" s="51">
        <v>50000</v>
      </c>
      <c r="R150" s="51">
        <v>2542967</v>
      </c>
      <c r="S150" s="51">
        <v>85828</v>
      </c>
      <c r="T150" s="51">
        <v>26000</v>
      </c>
      <c r="U150" s="51">
        <v>1045550</v>
      </c>
      <c r="V150" s="51">
        <v>163966</v>
      </c>
      <c r="W150" s="51">
        <v>22000</v>
      </c>
      <c r="X150" s="51">
        <v>864783</v>
      </c>
    </row>
    <row r="151" spans="1:24" ht="12.75">
      <c r="A151" s="48">
        <v>6</v>
      </c>
      <c r="B151" s="48">
        <v>18</v>
      </c>
      <c r="C151" s="48">
        <v>8</v>
      </c>
      <c r="D151" s="42">
        <v>2</v>
      </c>
      <c r="E151" s="49"/>
      <c r="F151" s="50" t="s">
        <v>86</v>
      </c>
      <c r="G151" s="60" t="s">
        <v>218</v>
      </c>
      <c r="H151" s="51">
        <v>28391816</v>
      </c>
      <c r="I151" s="51">
        <v>48227</v>
      </c>
      <c r="J151" s="51">
        <v>0</v>
      </c>
      <c r="K151" s="51">
        <v>3556843</v>
      </c>
      <c r="L151" s="51">
        <v>3401272</v>
      </c>
      <c r="M151" s="51">
        <v>366612</v>
      </c>
      <c r="N151" s="51">
        <v>2714824</v>
      </c>
      <c r="O151" s="51">
        <v>417284</v>
      </c>
      <c r="P151" s="51">
        <v>7750530</v>
      </c>
      <c r="Q151" s="51">
        <v>71600</v>
      </c>
      <c r="R151" s="51">
        <v>4789019</v>
      </c>
      <c r="S151" s="51">
        <v>215997</v>
      </c>
      <c r="T151" s="51">
        <v>389648</v>
      </c>
      <c r="U151" s="51">
        <v>2524555</v>
      </c>
      <c r="V151" s="51">
        <v>1744215</v>
      </c>
      <c r="W151" s="51">
        <v>142292</v>
      </c>
      <c r="X151" s="51">
        <v>258898</v>
      </c>
    </row>
    <row r="152" spans="1:24" ht="12.75">
      <c r="A152" s="48">
        <v>6</v>
      </c>
      <c r="B152" s="48">
        <v>7</v>
      </c>
      <c r="C152" s="48">
        <v>6</v>
      </c>
      <c r="D152" s="42">
        <v>2</v>
      </c>
      <c r="E152" s="49"/>
      <c r="F152" s="50" t="s">
        <v>86</v>
      </c>
      <c r="G152" s="60" t="s">
        <v>219</v>
      </c>
      <c r="H152" s="51">
        <v>17871608.49</v>
      </c>
      <c r="I152" s="51">
        <v>73474.96</v>
      </c>
      <c r="J152" s="51">
        <v>336500</v>
      </c>
      <c r="K152" s="51">
        <v>498428.25</v>
      </c>
      <c r="L152" s="51">
        <v>0</v>
      </c>
      <c r="M152" s="51">
        <v>38000</v>
      </c>
      <c r="N152" s="51">
        <v>1907374.75</v>
      </c>
      <c r="O152" s="51">
        <v>379405.7</v>
      </c>
      <c r="P152" s="51">
        <v>8268851.46</v>
      </c>
      <c r="Q152" s="51">
        <v>167400</v>
      </c>
      <c r="R152" s="51">
        <v>3352441</v>
      </c>
      <c r="S152" s="51">
        <v>0</v>
      </c>
      <c r="T152" s="51">
        <v>564065</v>
      </c>
      <c r="U152" s="51">
        <v>532763.57</v>
      </c>
      <c r="V152" s="51">
        <v>1206097.5</v>
      </c>
      <c r="W152" s="51">
        <v>76000</v>
      </c>
      <c r="X152" s="51">
        <v>470806.3</v>
      </c>
    </row>
    <row r="153" spans="1:24" ht="12.75">
      <c r="A153" s="48">
        <v>6</v>
      </c>
      <c r="B153" s="48">
        <v>18</v>
      </c>
      <c r="C153" s="48">
        <v>9</v>
      </c>
      <c r="D153" s="42">
        <v>2</v>
      </c>
      <c r="E153" s="49"/>
      <c r="F153" s="50" t="s">
        <v>86</v>
      </c>
      <c r="G153" s="60" t="s">
        <v>220</v>
      </c>
      <c r="H153" s="51">
        <v>12906400.21</v>
      </c>
      <c r="I153" s="51">
        <v>12450</v>
      </c>
      <c r="J153" s="51">
        <v>760679</v>
      </c>
      <c r="K153" s="51">
        <v>1509716.26</v>
      </c>
      <c r="L153" s="51">
        <v>0</v>
      </c>
      <c r="M153" s="51">
        <v>149095.07</v>
      </c>
      <c r="N153" s="51">
        <v>2015342.56</v>
      </c>
      <c r="O153" s="51">
        <v>506949.91</v>
      </c>
      <c r="P153" s="51">
        <v>3982865.67</v>
      </c>
      <c r="Q153" s="51">
        <v>16300</v>
      </c>
      <c r="R153" s="51">
        <v>2670654.88</v>
      </c>
      <c r="S153" s="51">
        <v>0</v>
      </c>
      <c r="T153" s="51">
        <v>118512</v>
      </c>
      <c r="U153" s="51">
        <v>698111.93</v>
      </c>
      <c r="V153" s="51">
        <v>168223.33</v>
      </c>
      <c r="W153" s="51">
        <v>123389.6</v>
      </c>
      <c r="X153" s="51">
        <v>174110</v>
      </c>
    </row>
    <row r="154" spans="1:24" ht="12.75">
      <c r="A154" s="48">
        <v>6</v>
      </c>
      <c r="B154" s="48">
        <v>18</v>
      </c>
      <c r="C154" s="48">
        <v>10</v>
      </c>
      <c r="D154" s="42">
        <v>2</v>
      </c>
      <c r="E154" s="49"/>
      <c r="F154" s="50" t="s">
        <v>86</v>
      </c>
      <c r="G154" s="60" t="s">
        <v>221</v>
      </c>
      <c r="H154" s="51">
        <v>12757141</v>
      </c>
      <c r="I154" s="51">
        <v>311439</v>
      </c>
      <c r="J154" s="51">
        <v>285284</v>
      </c>
      <c r="K154" s="51">
        <v>2846959</v>
      </c>
      <c r="L154" s="51">
        <v>0</v>
      </c>
      <c r="M154" s="51">
        <v>59500</v>
      </c>
      <c r="N154" s="51">
        <v>1890624</v>
      </c>
      <c r="O154" s="51">
        <v>282219</v>
      </c>
      <c r="P154" s="51">
        <v>3706240</v>
      </c>
      <c r="Q154" s="51">
        <v>35500</v>
      </c>
      <c r="R154" s="51">
        <v>1896636</v>
      </c>
      <c r="S154" s="51">
        <v>0</v>
      </c>
      <c r="T154" s="51">
        <v>10647</v>
      </c>
      <c r="U154" s="51">
        <v>576427</v>
      </c>
      <c r="V154" s="51">
        <v>721837</v>
      </c>
      <c r="W154" s="51">
        <v>46700</v>
      </c>
      <c r="X154" s="51">
        <v>87129</v>
      </c>
    </row>
    <row r="155" spans="1:24" ht="12.75">
      <c r="A155" s="48">
        <v>6</v>
      </c>
      <c r="B155" s="48">
        <v>1</v>
      </c>
      <c r="C155" s="48">
        <v>16</v>
      </c>
      <c r="D155" s="42">
        <v>2</v>
      </c>
      <c r="E155" s="49"/>
      <c r="F155" s="50" t="s">
        <v>86</v>
      </c>
      <c r="G155" s="60" t="s">
        <v>100</v>
      </c>
      <c r="H155" s="51">
        <v>26883338</v>
      </c>
      <c r="I155" s="51">
        <v>70000</v>
      </c>
      <c r="J155" s="51">
        <v>0</v>
      </c>
      <c r="K155" s="51">
        <v>6089000</v>
      </c>
      <c r="L155" s="51">
        <v>601726.45</v>
      </c>
      <c r="M155" s="51">
        <v>1179000</v>
      </c>
      <c r="N155" s="51">
        <v>3478517</v>
      </c>
      <c r="O155" s="51">
        <v>432000</v>
      </c>
      <c r="P155" s="51">
        <v>7185353</v>
      </c>
      <c r="Q155" s="51">
        <v>78600</v>
      </c>
      <c r="R155" s="51">
        <v>3374002</v>
      </c>
      <c r="S155" s="51">
        <v>0</v>
      </c>
      <c r="T155" s="51">
        <v>130664</v>
      </c>
      <c r="U155" s="51">
        <v>1683900</v>
      </c>
      <c r="V155" s="51">
        <v>1451105</v>
      </c>
      <c r="W155" s="51">
        <v>227363</v>
      </c>
      <c r="X155" s="51">
        <v>902107.55</v>
      </c>
    </row>
    <row r="156" spans="1:24" ht="12.75">
      <c r="A156" s="48">
        <v>6</v>
      </c>
      <c r="B156" s="48">
        <v>2</v>
      </c>
      <c r="C156" s="48">
        <v>13</v>
      </c>
      <c r="D156" s="42">
        <v>2</v>
      </c>
      <c r="E156" s="49"/>
      <c r="F156" s="50" t="s">
        <v>86</v>
      </c>
      <c r="G156" s="60" t="s">
        <v>222</v>
      </c>
      <c r="H156" s="51">
        <v>12096184</v>
      </c>
      <c r="I156" s="51">
        <v>832055.51</v>
      </c>
      <c r="J156" s="51">
        <v>168933</v>
      </c>
      <c r="K156" s="51">
        <v>1125486</v>
      </c>
      <c r="L156" s="51">
        <v>0</v>
      </c>
      <c r="M156" s="51">
        <v>305327.87</v>
      </c>
      <c r="N156" s="51">
        <v>1579016.9</v>
      </c>
      <c r="O156" s="51">
        <v>270300.81</v>
      </c>
      <c r="P156" s="51">
        <v>5221047</v>
      </c>
      <c r="Q156" s="51">
        <v>49300</v>
      </c>
      <c r="R156" s="51">
        <v>1733883</v>
      </c>
      <c r="S156" s="51">
        <v>0</v>
      </c>
      <c r="T156" s="51">
        <v>69683</v>
      </c>
      <c r="U156" s="51">
        <v>333000</v>
      </c>
      <c r="V156" s="51">
        <v>164930.39</v>
      </c>
      <c r="W156" s="51">
        <v>58500</v>
      </c>
      <c r="X156" s="51">
        <v>184720.52</v>
      </c>
    </row>
    <row r="157" spans="1:24" ht="12.75">
      <c r="A157" s="48">
        <v>6</v>
      </c>
      <c r="B157" s="48">
        <v>18</v>
      </c>
      <c r="C157" s="48">
        <v>11</v>
      </c>
      <c r="D157" s="42">
        <v>2</v>
      </c>
      <c r="E157" s="49"/>
      <c r="F157" s="50" t="s">
        <v>86</v>
      </c>
      <c r="G157" s="60" t="s">
        <v>101</v>
      </c>
      <c r="H157" s="51">
        <v>26734144.74</v>
      </c>
      <c r="I157" s="51">
        <v>652556.74</v>
      </c>
      <c r="J157" s="51">
        <v>556800</v>
      </c>
      <c r="K157" s="51">
        <v>874302.46</v>
      </c>
      <c r="L157" s="51">
        <v>10614.59</v>
      </c>
      <c r="M157" s="51">
        <v>26000</v>
      </c>
      <c r="N157" s="51">
        <v>2727944</v>
      </c>
      <c r="O157" s="51">
        <v>322400</v>
      </c>
      <c r="P157" s="51">
        <v>11988963.54</v>
      </c>
      <c r="Q157" s="51">
        <v>65955</v>
      </c>
      <c r="R157" s="51">
        <v>5558976</v>
      </c>
      <c r="S157" s="51">
        <v>204226</v>
      </c>
      <c r="T157" s="51">
        <v>281562</v>
      </c>
      <c r="U157" s="51">
        <v>1163726.6</v>
      </c>
      <c r="V157" s="51">
        <v>714140.15</v>
      </c>
      <c r="W157" s="51">
        <v>139855.66</v>
      </c>
      <c r="X157" s="51">
        <v>1446122</v>
      </c>
    </row>
    <row r="158" spans="1:24" ht="12.75">
      <c r="A158" s="48">
        <v>6</v>
      </c>
      <c r="B158" s="48">
        <v>17</v>
      </c>
      <c r="C158" s="48">
        <v>5</v>
      </c>
      <c r="D158" s="42">
        <v>2</v>
      </c>
      <c r="E158" s="49"/>
      <c r="F158" s="50" t="s">
        <v>86</v>
      </c>
      <c r="G158" s="60" t="s">
        <v>223</v>
      </c>
      <c r="H158" s="51">
        <v>25328179</v>
      </c>
      <c r="I158" s="51">
        <v>558900</v>
      </c>
      <c r="J158" s="51">
        <v>0</v>
      </c>
      <c r="K158" s="51">
        <v>3129700</v>
      </c>
      <c r="L158" s="51">
        <v>0</v>
      </c>
      <c r="M158" s="51">
        <v>10000</v>
      </c>
      <c r="N158" s="51">
        <v>3067584</v>
      </c>
      <c r="O158" s="51">
        <v>592100</v>
      </c>
      <c r="P158" s="51">
        <v>9494889</v>
      </c>
      <c r="Q158" s="51">
        <v>401700</v>
      </c>
      <c r="R158" s="51">
        <v>4956051</v>
      </c>
      <c r="S158" s="51">
        <v>0</v>
      </c>
      <c r="T158" s="51">
        <v>115350</v>
      </c>
      <c r="U158" s="51">
        <v>1231788</v>
      </c>
      <c r="V158" s="51">
        <v>550526</v>
      </c>
      <c r="W158" s="51">
        <v>739474</v>
      </c>
      <c r="X158" s="51">
        <v>480117</v>
      </c>
    </row>
    <row r="159" spans="1:24" ht="12.75">
      <c r="A159" s="48">
        <v>6</v>
      </c>
      <c r="B159" s="48">
        <v>11</v>
      </c>
      <c r="C159" s="48">
        <v>9</v>
      </c>
      <c r="D159" s="42">
        <v>2</v>
      </c>
      <c r="E159" s="49"/>
      <c r="F159" s="50" t="s">
        <v>86</v>
      </c>
      <c r="G159" s="60" t="s">
        <v>224</v>
      </c>
      <c r="H159" s="51">
        <v>23496969</v>
      </c>
      <c r="I159" s="51">
        <v>130000</v>
      </c>
      <c r="J159" s="51">
        <v>0</v>
      </c>
      <c r="K159" s="51">
        <v>3225000</v>
      </c>
      <c r="L159" s="51">
        <v>0</v>
      </c>
      <c r="M159" s="51">
        <v>995000</v>
      </c>
      <c r="N159" s="51">
        <v>1944699</v>
      </c>
      <c r="O159" s="51">
        <v>232500</v>
      </c>
      <c r="P159" s="51">
        <v>11790352</v>
      </c>
      <c r="Q159" s="51">
        <v>48000</v>
      </c>
      <c r="R159" s="51">
        <v>3401458</v>
      </c>
      <c r="S159" s="51">
        <v>0</v>
      </c>
      <c r="T159" s="51">
        <v>265839</v>
      </c>
      <c r="U159" s="51">
        <v>765000</v>
      </c>
      <c r="V159" s="51">
        <v>395000</v>
      </c>
      <c r="W159" s="51">
        <v>30000</v>
      </c>
      <c r="X159" s="51">
        <v>274121</v>
      </c>
    </row>
    <row r="160" spans="1:24" ht="12.75">
      <c r="A160" s="48">
        <v>6</v>
      </c>
      <c r="B160" s="48">
        <v>4</v>
      </c>
      <c r="C160" s="48">
        <v>6</v>
      </c>
      <c r="D160" s="42">
        <v>2</v>
      </c>
      <c r="E160" s="49"/>
      <c r="F160" s="50" t="s">
        <v>86</v>
      </c>
      <c r="G160" s="60" t="s">
        <v>225</v>
      </c>
      <c r="H160" s="51">
        <v>12364377</v>
      </c>
      <c r="I160" s="51">
        <v>26000</v>
      </c>
      <c r="J160" s="51">
        <v>93926</v>
      </c>
      <c r="K160" s="51">
        <v>701923</v>
      </c>
      <c r="L160" s="51">
        <v>0</v>
      </c>
      <c r="M160" s="51">
        <v>993455</v>
      </c>
      <c r="N160" s="51">
        <v>1926220</v>
      </c>
      <c r="O160" s="51">
        <v>142977</v>
      </c>
      <c r="P160" s="51">
        <v>4443559</v>
      </c>
      <c r="Q160" s="51">
        <v>34000</v>
      </c>
      <c r="R160" s="51">
        <v>2714081</v>
      </c>
      <c r="S160" s="51">
        <v>0</v>
      </c>
      <c r="T160" s="51">
        <v>15000</v>
      </c>
      <c r="U160" s="51">
        <v>608421</v>
      </c>
      <c r="V160" s="51">
        <v>380200</v>
      </c>
      <c r="W160" s="51">
        <v>38800</v>
      </c>
      <c r="X160" s="51">
        <v>245815</v>
      </c>
    </row>
    <row r="161" spans="1:24" ht="12.75">
      <c r="A161" s="48">
        <v>6</v>
      </c>
      <c r="B161" s="48">
        <v>7</v>
      </c>
      <c r="C161" s="48">
        <v>7</v>
      </c>
      <c r="D161" s="42">
        <v>2</v>
      </c>
      <c r="E161" s="49"/>
      <c r="F161" s="50" t="s">
        <v>86</v>
      </c>
      <c r="G161" s="60" t="s">
        <v>226</v>
      </c>
      <c r="H161" s="51">
        <v>19597795.65</v>
      </c>
      <c r="I161" s="51">
        <v>22000</v>
      </c>
      <c r="J161" s="51">
        <v>271005</v>
      </c>
      <c r="K161" s="51">
        <v>4087002.45</v>
      </c>
      <c r="L161" s="51">
        <v>0</v>
      </c>
      <c r="M161" s="51">
        <v>80000</v>
      </c>
      <c r="N161" s="51">
        <v>2326455.2</v>
      </c>
      <c r="O161" s="51">
        <v>625840</v>
      </c>
      <c r="P161" s="51">
        <v>6824339</v>
      </c>
      <c r="Q161" s="51">
        <v>100000</v>
      </c>
      <c r="R161" s="51">
        <v>2974695</v>
      </c>
      <c r="S161" s="51">
        <v>0</v>
      </c>
      <c r="T161" s="51">
        <v>313605</v>
      </c>
      <c r="U161" s="51">
        <v>716000</v>
      </c>
      <c r="V161" s="51">
        <v>576286</v>
      </c>
      <c r="W161" s="51">
        <v>232987</v>
      </c>
      <c r="X161" s="51">
        <v>447581</v>
      </c>
    </row>
    <row r="162" spans="1:24" ht="12.75">
      <c r="A162" s="48">
        <v>6</v>
      </c>
      <c r="B162" s="48">
        <v>1</v>
      </c>
      <c r="C162" s="48">
        <v>17</v>
      </c>
      <c r="D162" s="42">
        <v>2</v>
      </c>
      <c r="E162" s="49"/>
      <c r="F162" s="50" t="s">
        <v>86</v>
      </c>
      <c r="G162" s="60" t="s">
        <v>227</v>
      </c>
      <c r="H162" s="51">
        <v>9804323</v>
      </c>
      <c r="I162" s="51">
        <v>10565</v>
      </c>
      <c r="J162" s="51">
        <v>355000</v>
      </c>
      <c r="K162" s="51">
        <v>145145</v>
      </c>
      <c r="L162" s="51">
        <v>0</v>
      </c>
      <c r="M162" s="51">
        <v>34334</v>
      </c>
      <c r="N162" s="51">
        <v>1776174</v>
      </c>
      <c r="O162" s="51">
        <v>258108</v>
      </c>
      <c r="P162" s="51">
        <v>3282555</v>
      </c>
      <c r="Q162" s="51">
        <v>22400</v>
      </c>
      <c r="R162" s="51">
        <v>2981742</v>
      </c>
      <c r="S162" s="51">
        <v>0</v>
      </c>
      <c r="T162" s="51">
        <v>0</v>
      </c>
      <c r="U162" s="51">
        <v>384976</v>
      </c>
      <c r="V162" s="51">
        <v>222415</v>
      </c>
      <c r="W162" s="51">
        <v>20473</v>
      </c>
      <c r="X162" s="51">
        <v>310436</v>
      </c>
    </row>
    <row r="163" spans="1:24" ht="12.75">
      <c r="A163" s="48">
        <v>6</v>
      </c>
      <c r="B163" s="48">
        <v>2</v>
      </c>
      <c r="C163" s="48">
        <v>14</v>
      </c>
      <c r="D163" s="42">
        <v>2</v>
      </c>
      <c r="E163" s="49"/>
      <c r="F163" s="50" t="s">
        <v>86</v>
      </c>
      <c r="G163" s="60" t="s">
        <v>228</v>
      </c>
      <c r="H163" s="51">
        <v>19229809.3</v>
      </c>
      <c r="I163" s="51">
        <v>585000</v>
      </c>
      <c r="J163" s="51">
        <v>472300</v>
      </c>
      <c r="K163" s="51">
        <v>3043290.84</v>
      </c>
      <c r="L163" s="51">
        <v>0</v>
      </c>
      <c r="M163" s="51">
        <v>25000</v>
      </c>
      <c r="N163" s="51">
        <v>2248328</v>
      </c>
      <c r="O163" s="51">
        <v>246000</v>
      </c>
      <c r="P163" s="51">
        <v>6933464</v>
      </c>
      <c r="Q163" s="51">
        <v>84000</v>
      </c>
      <c r="R163" s="51">
        <v>3455644</v>
      </c>
      <c r="S163" s="51">
        <v>0</v>
      </c>
      <c r="T163" s="51">
        <v>118000</v>
      </c>
      <c r="U163" s="51">
        <v>1167440</v>
      </c>
      <c r="V163" s="51">
        <v>402037.46</v>
      </c>
      <c r="W163" s="51">
        <v>44000</v>
      </c>
      <c r="X163" s="51">
        <v>405305</v>
      </c>
    </row>
    <row r="164" spans="1:24" ht="12.75">
      <c r="A164" s="48">
        <v>6</v>
      </c>
      <c r="B164" s="48">
        <v>4</v>
      </c>
      <c r="C164" s="48">
        <v>7</v>
      </c>
      <c r="D164" s="42">
        <v>2</v>
      </c>
      <c r="E164" s="49"/>
      <c r="F164" s="50" t="s">
        <v>86</v>
      </c>
      <c r="G164" s="60" t="s">
        <v>229</v>
      </c>
      <c r="H164" s="51">
        <v>12156456</v>
      </c>
      <c r="I164" s="51">
        <v>85000</v>
      </c>
      <c r="J164" s="51">
        <v>90000</v>
      </c>
      <c r="K164" s="51">
        <v>1007583</v>
      </c>
      <c r="L164" s="51">
        <v>0</v>
      </c>
      <c r="M164" s="51">
        <v>143750</v>
      </c>
      <c r="N164" s="51">
        <v>1556745</v>
      </c>
      <c r="O164" s="51">
        <v>129700</v>
      </c>
      <c r="P164" s="51">
        <v>4722995</v>
      </c>
      <c r="Q164" s="51">
        <v>32200</v>
      </c>
      <c r="R164" s="51">
        <v>2725291</v>
      </c>
      <c r="S164" s="51">
        <v>500</v>
      </c>
      <c r="T164" s="51">
        <v>0</v>
      </c>
      <c r="U164" s="51">
        <v>514514</v>
      </c>
      <c r="V164" s="51">
        <v>524683</v>
      </c>
      <c r="W164" s="51">
        <v>26600</v>
      </c>
      <c r="X164" s="51">
        <v>596895</v>
      </c>
    </row>
    <row r="165" spans="1:24" ht="12.75">
      <c r="A165" s="48">
        <v>6</v>
      </c>
      <c r="B165" s="48">
        <v>15</v>
      </c>
      <c r="C165" s="48">
        <v>7</v>
      </c>
      <c r="D165" s="42">
        <v>2</v>
      </c>
      <c r="E165" s="49"/>
      <c r="F165" s="50" t="s">
        <v>86</v>
      </c>
      <c r="G165" s="60" t="s">
        <v>230</v>
      </c>
      <c r="H165" s="51">
        <v>21022413</v>
      </c>
      <c r="I165" s="51">
        <v>3644940</v>
      </c>
      <c r="J165" s="51">
        <v>0</v>
      </c>
      <c r="K165" s="51">
        <v>832145</v>
      </c>
      <c r="L165" s="51">
        <v>0</v>
      </c>
      <c r="M165" s="51">
        <v>176161</v>
      </c>
      <c r="N165" s="51">
        <v>1875185</v>
      </c>
      <c r="O165" s="51">
        <v>312700</v>
      </c>
      <c r="P165" s="51">
        <v>7581348</v>
      </c>
      <c r="Q165" s="51">
        <v>36000</v>
      </c>
      <c r="R165" s="51">
        <v>2959925</v>
      </c>
      <c r="S165" s="51">
        <v>0</v>
      </c>
      <c r="T165" s="51">
        <v>55622</v>
      </c>
      <c r="U165" s="51">
        <v>487873</v>
      </c>
      <c r="V165" s="51">
        <v>1943084</v>
      </c>
      <c r="W165" s="51">
        <v>61000</v>
      </c>
      <c r="X165" s="51">
        <v>1056430</v>
      </c>
    </row>
    <row r="166" spans="1:24" ht="12.75">
      <c r="A166" s="48">
        <v>6</v>
      </c>
      <c r="B166" s="48">
        <v>18</v>
      </c>
      <c r="C166" s="48">
        <v>13</v>
      </c>
      <c r="D166" s="42">
        <v>2</v>
      </c>
      <c r="E166" s="49"/>
      <c r="F166" s="50" t="s">
        <v>86</v>
      </c>
      <c r="G166" s="60" t="s">
        <v>231</v>
      </c>
      <c r="H166" s="51">
        <v>12413451.81</v>
      </c>
      <c r="I166" s="51">
        <v>850000</v>
      </c>
      <c r="J166" s="51">
        <v>0</v>
      </c>
      <c r="K166" s="51">
        <v>61600</v>
      </c>
      <c r="L166" s="51">
        <v>0</v>
      </c>
      <c r="M166" s="51">
        <v>20000</v>
      </c>
      <c r="N166" s="51">
        <v>1910356</v>
      </c>
      <c r="O166" s="51">
        <v>180200</v>
      </c>
      <c r="P166" s="51">
        <v>5085814.81</v>
      </c>
      <c r="Q166" s="51">
        <v>37000</v>
      </c>
      <c r="R166" s="51">
        <v>2893505</v>
      </c>
      <c r="S166" s="51">
        <v>120262</v>
      </c>
      <c r="T166" s="51">
        <v>192200</v>
      </c>
      <c r="U166" s="51">
        <v>554000</v>
      </c>
      <c r="V166" s="51">
        <v>209600</v>
      </c>
      <c r="W166" s="51">
        <v>50000</v>
      </c>
      <c r="X166" s="51">
        <v>248914</v>
      </c>
    </row>
    <row r="167" spans="1:24" ht="12.75">
      <c r="A167" s="48">
        <v>6</v>
      </c>
      <c r="B167" s="48">
        <v>16</v>
      </c>
      <c r="C167" s="48">
        <v>6</v>
      </c>
      <c r="D167" s="42">
        <v>2</v>
      </c>
      <c r="E167" s="49"/>
      <c r="F167" s="50" t="s">
        <v>86</v>
      </c>
      <c r="G167" s="60" t="s">
        <v>232</v>
      </c>
      <c r="H167" s="51">
        <v>9479154</v>
      </c>
      <c r="I167" s="51">
        <v>7000</v>
      </c>
      <c r="J167" s="51">
        <v>0</v>
      </c>
      <c r="K167" s="51">
        <v>748000</v>
      </c>
      <c r="L167" s="51">
        <v>28597</v>
      </c>
      <c r="M167" s="51">
        <v>34000</v>
      </c>
      <c r="N167" s="51">
        <v>1288530</v>
      </c>
      <c r="O167" s="51">
        <v>95710</v>
      </c>
      <c r="P167" s="51">
        <v>3639159</v>
      </c>
      <c r="Q167" s="51">
        <v>47000</v>
      </c>
      <c r="R167" s="51">
        <v>1888995</v>
      </c>
      <c r="S167" s="51">
        <v>0</v>
      </c>
      <c r="T167" s="51">
        <v>120780</v>
      </c>
      <c r="U167" s="51">
        <v>363150</v>
      </c>
      <c r="V167" s="51">
        <v>314848</v>
      </c>
      <c r="W167" s="51">
        <v>359726</v>
      </c>
      <c r="X167" s="51">
        <v>543659</v>
      </c>
    </row>
    <row r="168" spans="1:24" ht="12.75">
      <c r="A168" s="48">
        <v>6</v>
      </c>
      <c r="B168" s="48">
        <v>19</v>
      </c>
      <c r="C168" s="48">
        <v>5</v>
      </c>
      <c r="D168" s="42">
        <v>2</v>
      </c>
      <c r="E168" s="49"/>
      <c r="F168" s="50" t="s">
        <v>86</v>
      </c>
      <c r="G168" s="60" t="s">
        <v>233</v>
      </c>
      <c r="H168" s="51">
        <v>13938171</v>
      </c>
      <c r="I168" s="51">
        <v>259000</v>
      </c>
      <c r="J168" s="51">
        <v>0</v>
      </c>
      <c r="K168" s="51">
        <v>605219</v>
      </c>
      <c r="L168" s="51">
        <v>1146324</v>
      </c>
      <c r="M168" s="51">
        <v>907564</v>
      </c>
      <c r="N168" s="51">
        <v>1655410</v>
      </c>
      <c r="O168" s="51">
        <v>259384</v>
      </c>
      <c r="P168" s="51">
        <v>4431221</v>
      </c>
      <c r="Q168" s="51">
        <v>70000</v>
      </c>
      <c r="R168" s="51">
        <v>2372615</v>
      </c>
      <c r="S168" s="51">
        <v>0</v>
      </c>
      <c r="T168" s="51">
        <v>8700</v>
      </c>
      <c r="U168" s="51">
        <v>637650</v>
      </c>
      <c r="V168" s="51">
        <v>448174</v>
      </c>
      <c r="W168" s="51">
        <v>124708</v>
      </c>
      <c r="X168" s="51">
        <v>1012202</v>
      </c>
    </row>
    <row r="169" spans="1:24" ht="12.75">
      <c r="A169" s="48">
        <v>6</v>
      </c>
      <c r="B169" s="48">
        <v>7</v>
      </c>
      <c r="C169" s="48">
        <v>8</v>
      </c>
      <c r="D169" s="42">
        <v>2</v>
      </c>
      <c r="E169" s="49"/>
      <c r="F169" s="50" t="s">
        <v>86</v>
      </c>
      <c r="G169" s="60" t="s">
        <v>234</v>
      </c>
      <c r="H169" s="51">
        <v>22574536.53</v>
      </c>
      <c r="I169" s="51">
        <v>248109</v>
      </c>
      <c r="J169" s="51">
        <v>0</v>
      </c>
      <c r="K169" s="51">
        <v>1814709</v>
      </c>
      <c r="L169" s="51">
        <v>300</v>
      </c>
      <c r="M169" s="51">
        <v>91452</v>
      </c>
      <c r="N169" s="51">
        <v>2094136.7</v>
      </c>
      <c r="O169" s="51">
        <v>277035</v>
      </c>
      <c r="P169" s="51">
        <v>9285795</v>
      </c>
      <c r="Q169" s="51">
        <v>90000</v>
      </c>
      <c r="R169" s="51">
        <v>4463315</v>
      </c>
      <c r="S169" s="51">
        <v>162351</v>
      </c>
      <c r="T169" s="51">
        <v>252672</v>
      </c>
      <c r="U169" s="51">
        <v>2465955</v>
      </c>
      <c r="V169" s="51">
        <v>773201</v>
      </c>
      <c r="W169" s="51">
        <v>149000</v>
      </c>
      <c r="X169" s="51">
        <v>406505.83</v>
      </c>
    </row>
    <row r="170" spans="1:24" ht="12.75">
      <c r="A170" s="48">
        <v>6</v>
      </c>
      <c r="B170" s="48">
        <v>8</v>
      </c>
      <c r="C170" s="48">
        <v>13</v>
      </c>
      <c r="D170" s="42">
        <v>2</v>
      </c>
      <c r="E170" s="49"/>
      <c r="F170" s="50" t="s">
        <v>86</v>
      </c>
      <c r="G170" s="60" t="s">
        <v>235</v>
      </c>
      <c r="H170" s="51">
        <v>13015430.2</v>
      </c>
      <c r="I170" s="51">
        <v>128500</v>
      </c>
      <c r="J170" s="51">
        <v>256452.86</v>
      </c>
      <c r="K170" s="51">
        <v>837765.56</v>
      </c>
      <c r="L170" s="51">
        <v>30000</v>
      </c>
      <c r="M170" s="51">
        <v>82600</v>
      </c>
      <c r="N170" s="51">
        <v>2532186.73</v>
      </c>
      <c r="O170" s="51">
        <v>160713.22</v>
      </c>
      <c r="P170" s="51">
        <v>3389868</v>
      </c>
      <c r="Q170" s="51">
        <v>55000</v>
      </c>
      <c r="R170" s="51">
        <v>1535825</v>
      </c>
      <c r="S170" s="51">
        <v>0</v>
      </c>
      <c r="T170" s="51">
        <v>29500</v>
      </c>
      <c r="U170" s="51">
        <v>3595450.16</v>
      </c>
      <c r="V170" s="51">
        <v>86022.67</v>
      </c>
      <c r="W170" s="51">
        <v>15500</v>
      </c>
      <c r="X170" s="51">
        <v>280046</v>
      </c>
    </row>
    <row r="171" spans="1:24" ht="12.75">
      <c r="A171" s="48">
        <v>6</v>
      </c>
      <c r="B171" s="48">
        <v>14</v>
      </c>
      <c r="C171" s="48">
        <v>10</v>
      </c>
      <c r="D171" s="42">
        <v>2</v>
      </c>
      <c r="E171" s="49"/>
      <c r="F171" s="50" t="s">
        <v>86</v>
      </c>
      <c r="G171" s="60" t="s">
        <v>236</v>
      </c>
      <c r="H171" s="51">
        <v>12563820</v>
      </c>
      <c r="I171" s="51">
        <v>47293</v>
      </c>
      <c r="J171" s="51">
        <v>0</v>
      </c>
      <c r="K171" s="51">
        <v>413900</v>
      </c>
      <c r="L171" s="51">
        <v>0</v>
      </c>
      <c r="M171" s="51">
        <v>49700</v>
      </c>
      <c r="N171" s="51">
        <v>1802200</v>
      </c>
      <c r="O171" s="51">
        <v>155100</v>
      </c>
      <c r="P171" s="51">
        <v>5581427</v>
      </c>
      <c r="Q171" s="51">
        <v>50000</v>
      </c>
      <c r="R171" s="51">
        <v>1980857</v>
      </c>
      <c r="S171" s="51">
        <v>0</v>
      </c>
      <c r="T171" s="51">
        <v>60200</v>
      </c>
      <c r="U171" s="51">
        <v>1514765</v>
      </c>
      <c r="V171" s="51">
        <v>485897</v>
      </c>
      <c r="W171" s="51">
        <v>0</v>
      </c>
      <c r="X171" s="51">
        <v>422481</v>
      </c>
    </row>
    <row r="172" spans="1:24" ht="12.75">
      <c r="A172" s="48">
        <v>6</v>
      </c>
      <c r="B172" s="48">
        <v>4</v>
      </c>
      <c r="C172" s="48">
        <v>8</v>
      </c>
      <c r="D172" s="42">
        <v>2</v>
      </c>
      <c r="E172" s="49"/>
      <c r="F172" s="50" t="s">
        <v>86</v>
      </c>
      <c r="G172" s="60" t="s">
        <v>237</v>
      </c>
      <c r="H172" s="51">
        <v>32129821.72</v>
      </c>
      <c r="I172" s="51">
        <v>5262040</v>
      </c>
      <c r="J172" s="51">
        <v>1500</v>
      </c>
      <c r="K172" s="51">
        <v>1998533</v>
      </c>
      <c r="L172" s="51">
        <v>44976</v>
      </c>
      <c r="M172" s="51">
        <v>129744.88</v>
      </c>
      <c r="N172" s="51">
        <v>2905764</v>
      </c>
      <c r="O172" s="51">
        <v>422300</v>
      </c>
      <c r="P172" s="51">
        <v>11307777.95</v>
      </c>
      <c r="Q172" s="51">
        <v>80285.8</v>
      </c>
      <c r="R172" s="51">
        <v>4142747</v>
      </c>
      <c r="S172" s="51">
        <v>182227.75</v>
      </c>
      <c r="T172" s="51">
        <v>0</v>
      </c>
      <c r="U172" s="51">
        <v>1886752.43</v>
      </c>
      <c r="V172" s="51">
        <v>2650088.25</v>
      </c>
      <c r="W172" s="51">
        <v>507120</v>
      </c>
      <c r="X172" s="51">
        <v>607964.66</v>
      </c>
    </row>
    <row r="173" spans="1:24" ht="12.75">
      <c r="A173" s="48">
        <v>6</v>
      </c>
      <c r="B173" s="48">
        <v>3</v>
      </c>
      <c r="C173" s="48">
        <v>12</v>
      </c>
      <c r="D173" s="42">
        <v>2</v>
      </c>
      <c r="E173" s="49"/>
      <c r="F173" s="50" t="s">
        <v>86</v>
      </c>
      <c r="G173" s="60" t="s">
        <v>238</v>
      </c>
      <c r="H173" s="51">
        <v>19087326</v>
      </c>
      <c r="I173" s="51">
        <v>730000</v>
      </c>
      <c r="J173" s="51">
        <v>223288</v>
      </c>
      <c r="K173" s="51">
        <v>1752000</v>
      </c>
      <c r="L173" s="51">
        <v>0</v>
      </c>
      <c r="M173" s="51">
        <v>1638550</v>
      </c>
      <c r="N173" s="51">
        <v>1936442</v>
      </c>
      <c r="O173" s="51">
        <v>150240</v>
      </c>
      <c r="P173" s="51">
        <v>7038978</v>
      </c>
      <c r="Q173" s="51">
        <v>32000</v>
      </c>
      <c r="R173" s="51">
        <v>3462313</v>
      </c>
      <c r="S173" s="51">
        <v>0</v>
      </c>
      <c r="T173" s="51">
        <v>30000</v>
      </c>
      <c r="U173" s="51">
        <v>589410</v>
      </c>
      <c r="V173" s="51">
        <v>967800</v>
      </c>
      <c r="W173" s="51">
        <v>71900</v>
      </c>
      <c r="X173" s="51">
        <v>464405</v>
      </c>
    </row>
    <row r="174" spans="1:24" ht="12.75">
      <c r="A174" s="48">
        <v>6</v>
      </c>
      <c r="B174" s="48">
        <v>7</v>
      </c>
      <c r="C174" s="48">
        <v>9</v>
      </c>
      <c r="D174" s="42">
        <v>2</v>
      </c>
      <c r="E174" s="49"/>
      <c r="F174" s="50" t="s">
        <v>86</v>
      </c>
      <c r="G174" s="60" t="s">
        <v>239</v>
      </c>
      <c r="H174" s="51">
        <v>24878239</v>
      </c>
      <c r="I174" s="51">
        <v>2548137</v>
      </c>
      <c r="J174" s="51">
        <v>7247902</v>
      </c>
      <c r="K174" s="51">
        <v>1950700</v>
      </c>
      <c r="L174" s="51">
        <v>0</v>
      </c>
      <c r="M174" s="51">
        <v>607457</v>
      </c>
      <c r="N174" s="51">
        <v>1678954</v>
      </c>
      <c r="O174" s="51">
        <v>287637</v>
      </c>
      <c r="P174" s="51">
        <v>6760280</v>
      </c>
      <c r="Q174" s="51">
        <v>58093</v>
      </c>
      <c r="R174" s="51">
        <v>2320786</v>
      </c>
      <c r="S174" s="51">
        <v>0</v>
      </c>
      <c r="T174" s="51">
        <v>251620</v>
      </c>
      <c r="U174" s="51">
        <v>469546</v>
      </c>
      <c r="V174" s="51">
        <v>226542</v>
      </c>
      <c r="W174" s="51">
        <v>197909</v>
      </c>
      <c r="X174" s="51">
        <v>272676</v>
      </c>
    </row>
    <row r="175" spans="1:24" ht="12.75">
      <c r="A175" s="48">
        <v>6</v>
      </c>
      <c r="B175" s="48">
        <v>12</v>
      </c>
      <c r="C175" s="48">
        <v>7</v>
      </c>
      <c r="D175" s="42">
        <v>2</v>
      </c>
      <c r="E175" s="49"/>
      <c r="F175" s="50" t="s">
        <v>86</v>
      </c>
      <c r="G175" s="60" t="s">
        <v>240</v>
      </c>
      <c r="H175" s="51">
        <v>20958852.19</v>
      </c>
      <c r="I175" s="51">
        <v>10000</v>
      </c>
      <c r="J175" s="51">
        <v>0</v>
      </c>
      <c r="K175" s="51">
        <v>8544741.6</v>
      </c>
      <c r="L175" s="51">
        <v>0</v>
      </c>
      <c r="M175" s="51">
        <v>38000</v>
      </c>
      <c r="N175" s="51">
        <v>2696473.66</v>
      </c>
      <c r="O175" s="51">
        <v>150000</v>
      </c>
      <c r="P175" s="51">
        <v>5523254</v>
      </c>
      <c r="Q175" s="51">
        <v>133000</v>
      </c>
      <c r="R175" s="51">
        <v>2890569.08</v>
      </c>
      <c r="S175" s="51">
        <v>121165.78</v>
      </c>
      <c r="T175" s="51">
        <v>0</v>
      </c>
      <c r="U175" s="51">
        <v>511048.07</v>
      </c>
      <c r="V175" s="51">
        <v>160000</v>
      </c>
      <c r="W175" s="51">
        <v>75000</v>
      </c>
      <c r="X175" s="51">
        <v>105600</v>
      </c>
    </row>
    <row r="176" spans="1:24" ht="12.75">
      <c r="A176" s="48">
        <v>6</v>
      </c>
      <c r="B176" s="48">
        <v>1</v>
      </c>
      <c r="C176" s="48">
        <v>18</v>
      </c>
      <c r="D176" s="42">
        <v>2</v>
      </c>
      <c r="E176" s="49"/>
      <c r="F176" s="50" t="s">
        <v>86</v>
      </c>
      <c r="G176" s="60" t="s">
        <v>241</v>
      </c>
      <c r="H176" s="51">
        <v>24532501</v>
      </c>
      <c r="I176" s="51">
        <v>494063</v>
      </c>
      <c r="J176" s="51">
        <v>140530</v>
      </c>
      <c r="K176" s="51">
        <v>1498585</v>
      </c>
      <c r="L176" s="51">
        <v>0</v>
      </c>
      <c r="M176" s="51">
        <v>1080635</v>
      </c>
      <c r="N176" s="51">
        <v>1751942</v>
      </c>
      <c r="O176" s="51">
        <v>341362</v>
      </c>
      <c r="P176" s="51">
        <v>6218906</v>
      </c>
      <c r="Q176" s="51">
        <v>88525</v>
      </c>
      <c r="R176" s="51">
        <v>2269347</v>
      </c>
      <c r="S176" s="51">
        <v>57540</v>
      </c>
      <c r="T176" s="51">
        <v>10000</v>
      </c>
      <c r="U176" s="51">
        <v>2802380</v>
      </c>
      <c r="V176" s="51">
        <v>447558</v>
      </c>
      <c r="W176" s="51">
        <v>58300</v>
      </c>
      <c r="X176" s="51">
        <v>7272828</v>
      </c>
    </row>
    <row r="177" spans="1:24" ht="12.75">
      <c r="A177" s="48">
        <v>6</v>
      </c>
      <c r="B177" s="48">
        <v>19</v>
      </c>
      <c r="C177" s="48">
        <v>6</v>
      </c>
      <c r="D177" s="42">
        <v>2</v>
      </c>
      <c r="E177" s="49"/>
      <c r="F177" s="50" t="s">
        <v>86</v>
      </c>
      <c r="G177" s="60" t="s">
        <v>102</v>
      </c>
      <c r="H177" s="51">
        <v>24055390</v>
      </c>
      <c r="I177" s="51">
        <v>45500</v>
      </c>
      <c r="J177" s="51">
        <v>16000</v>
      </c>
      <c r="K177" s="51">
        <v>1197830.58</v>
      </c>
      <c r="L177" s="51">
        <v>206736.18</v>
      </c>
      <c r="M177" s="51">
        <v>64600.45</v>
      </c>
      <c r="N177" s="51">
        <v>2584686.6</v>
      </c>
      <c r="O177" s="51">
        <v>246706</v>
      </c>
      <c r="P177" s="51">
        <v>6471746</v>
      </c>
      <c r="Q177" s="51">
        <v>145000</v>
      </c>
      <c r="R177" s="51">
        <v>3746908</v>
      </c>
      <c r="S177" s="51">
        <v>0</v>
      </c>
      <c r="T177" s="51">
        <v>77890</v>
      </c>
      <c r="U177" s="51">
        <v>7232077.92</v>
      </c>
      <c r="V177" s="51">
        <v>1210397.11</v>
      </c>
      <c r="W177" s="51">
        <v>25500</v>
      </c>
      <c r="X177" s="51">
        <v>783811.16</v>
      </c>
    </row>
    <row r="178" spans="1:24" ht="12.75">
      <c r="A178" s="48">
        <v>6</v>
      </c>
      <c r="B178" s="48">
        <v>15</v>
      </c>
      <c r="C178" s="48">
        <v>8</v>
      </c>
      <c r="D178" s="42">
        <v>2</v>
      </c>
      <c r="E178" s="49"/>
      <c r="F178" s="50" t="s">
        <v>86</v>
      </c>
      <c r="G178" s="60" t="s">
        <v>242</v>
      </c>
      <c r="H178" s="51">
        <v>19570676.71</v>
      </c>
      <c r="I178" s="51">
        <v>64000</v>
      </c>
      <c r="J178" s="51">
        <v>0</v>
      </c>
      <c r="K178" s="51">
        <v>1057737.76</v>
      </c>
      <c r="L178" s="51">
        <v>0</v>
      </c>
      <c r="M178" s="51">
        <v>65615</v>
      </c>
      <c r="N178" s="51">
        <v>1969614.21</v>
      </c>
      <c r="O178" s="51">
        <v>202750</v>
      </c>
      <c r="P178" s="51">
        <v>9010865</v>
      </c>
      <c r="Q178" s="51">
        <v>55000</v>
      </c>
      <c r="R178" s="51">
        <v>3909562</v>
      </c>
      <c r="S178" s="51">
        <v>300000</v>
      </c>
      <c r="T178" s="51">
        <v>44820</v>
      </c>
      <c r="U178" s="51">
        <v>941884.48</v>
      </c>
      <c r="V178" s="51">
        <v>993465.13</v>
      </c>
      <c r="W178" s="51">
        <v>60800</v>
      </c>
      <c r="X178" s="51">
        <v>894563.13</v>
      </c>
    </row>
    <row r="179" spans="1:24" ht="12.75">
      <c r="A179" s="48">
        <v>6</v>
      </c>
      <c r="B179" s="48">
        <v>9</v>
      </c>
      <c r="C179" s="48">
        <v>13</v>
      </c>
      <c r="D179" s="42">
        <v>2</v>
      </c>
      <c r="E179" s="49"/>
      <c r="F179" s="50" t="s">
        <v>86</v>
      </c>
      <c r="G179" s="60" t="s">
        <v>243</v>
      </c>
      <c r="H179" s="51">
        <v>16025675</v>
      </c>
      <c r="I179" s="51">
        <v>89000</v>
      </c>
      <c r="J179" s="51">
        <v>1500</v>
      </c>
      <c r="K179" s="51">
        <v>928166</v>
      </c>
      <c r="L179" s="51">
        <v>0</v>
      </c>
      <c r="M179" s="51">
        <v>89000</v>
      </c>
      <c r="N179" s="51">
        <v>2328222</v>
      </c>
      <c r="O179" s="51">
        <v>400115</v>
      </c>
      <c r="P179" s="51">
        <v>7087375</v>
      </c>
      <c r="Q179" s="51">
        <v>78000</v>
      </c>
      <c r="R179" s="51">
        <v>3147525</v>
      </c>
      <c r="S179" s="51">
        <v>0</v>
      </c>
      <c r="T179" s="51">
        <v>55500</v>
      </c>
      <c r="U179" s="51">
        <v>770000</v>
      </c>
      <c r="V179" s="51">
        <v>770381</v>
      </c>
      <c r="W179" s="51">
        <v>10000</v>
      </c>
      <c r="X179" s="51">
        <v>270891</v>
      </c>
    </row>
    <row r="180" spans="1:24" ht="12.75">
      <c r="A180" s="48">
        <v>6</v>
      </c>
      <c r="B180" s="48">
        <v>11</v>
      </c>
      <c r="C180" s="48">
        <v>10</v>
      </c>
      <c r="D180" s="42">
        <v>2</v>
      </c>
      <c r="E180" s="49"/>
      <c r="F180" s="50" t="s">
        <v>86</v>
      </c>
      <c r="G180" s="60" t="s">
        <v>244</v>
      </c>
      <c r="H180" s="51">
        <v>21433086.82</v>
      </c>
      <c r="I180" s="51">
        <v>202000</v>
      </c>
      <c r="J180" s="51">
        <v>60000</v>
      </c>
      <c r="K180" s="51">
        <v>1313761.33</v>
      </c>
      <c r="L180" s="51">
        <v>0</v>
      </c>
      <c r="M180" s="51">
        <v>148500</v>
      </c>
      <c r="N180" s="51">
        <v>2299092.89</v>
      </c>
      <c r="O180" s="51">
        <v>322404.28</v>
      </c>
      <c r="P180" s="51">
        <v>11511503.49</v>
      </c>
      <c r="Q180" s="51">
        <v>59000</v>
      </c>
      <c r="R180" s="51">
        <v>4130916</v>
      </c>
      <c r="S180" s="51">
        <v>0</v>
      </c>
      <c r="T180" s="51">
        <v>165706</v>
      </c>
      <c r="U180" s="51">
        <v>514000</v>
      </c>
      <c r="V180" s="51">
        <v>390000</v>
      </c>
      <c r="W180" s="51">
        <v>85000</v>
      </c>
      <c r="X180" s="51">
        <v>231202.83</v>
      </c>
    </row>
    <row r="181" spans="1:24" ht="12.75">
      <c r="A181" s="48">
        <v>6</v>
      </c>
      <c r="B181" s="48">
        <v>3</v>
      </c>
      <c r="C181" s="48">
        <v>13</v>
      </c>
      <c r="D181" s="42">
        <v>2</v>
      </c>
      <c r="E181" s="49"/>
      <c r="F181" s="50" t="s">
        <v>86</v>
      </c>
      <c r="G181" s="60" t="s">
        <v>245</v>
      </c>
      <c r="H181" s="51">
        <v>13481398.9</v>
      </c>
      <c r="I181" s="51">
        <v>27000</v>
      </c>
      <c r="J181" s="51">
        <v>0</v>
      </c>
      <c r="K181" s="51">
        <v>1073800</v>
      </c>
      <c r="L181" s="51">
        <v>2008429.49</v>
      </c>
      <c r="M181" s="51">
        <v>83000</v>
      </c>
      <c r="N181" s="51">
        <v>2703122.56</v>
      </c>
      <c r="O181" s="51">
        <v>150506.88</v>
      </c>
      <c r="P181" s="51">
        <v>3125679</v>
      </c>
      <c r="Q181" s="51">
        <v>15000</v>
      </c>
      <c r="R181" s="51">
        <v>2765624</v>
      </c>
      <c r="S181" s="51">
        <v>51100</v>
      </c>
      <c r="T181" s="51">
        <v>104284</v>
      </c>
      <c r="U181" s="51">
        <v>439000</v>
      </c>
      <c r="V181" s="51">
        <v>273600</v>
      </c>
      <c r="W181" s="51">
        <v>50000</v>
      </c>
      <c r="X181" s="51">
        <v>611252.97</v>
      </c>
    </row>
    <row r="182" spans="1:24" ht="12.75">
      <c r="A182" s="48">
        <v>6</v>
      </c>
      <c r="B182" s="48">
        <v>11</v>
      </c>
      <c r="C182" s="48">
        <v>11</v>
      </c>
      <c r="D182" s="42">
        <v>2</v>
      </c>
      <c r="E182" s="49"/>
      <c r="F182" s="50" t="s">
        <v>86</v>
      </c>
      <c r="G182" s="60" t="s">
        <v>246</v>
      </c>
      <c r="H182" s="51">
        <v>17255811.23</v>
      </c>
      <c r="I182" s="51">
        <v>2525000</v>
      </c>
      <c r="J182" s="51">
        <v>0</v>
      </c>
      <c r="K182" s="51">
        <v>926000</v>
      </c>
      <c r="L182" s="51">
        <v>0</v>
      </c>
      <c r="M182" s="51">
        <v>0</v>
      </c>
      <c r="N182" s="51">
        <v>3285847.64</v>
      </c>
      <c r="O182" s="51">
        <v>168000</v>
      </c>
      <c r="P182" s="51">
        <v>6933222.56</v>
      </c>
      <c r="Q182" s="51">
        <v>35000</v>
      </c>
      <c r="R182" s="51">
        <v>2483027</v>
      </c>
      <c r="S182" s="51">
        <v>0</v>
      </c>
      <c r="T182" s="51">
        <v>126586</v>
      </c>
      <c r="U182" s="51">
        <v>418000</v>
      </c>
      <c r="V182" s="51">
        <v>197252.03</v>
      </c>
      <c r="W182" s="51">
        <v>7000</v>
      </c>
      <c r="X182" s="51">
        <v>150876</v>
      </c>
    </row>
    <row r="183" spans="1:24" ht="12.75">
      <c r="A183" s="48">
        <v>6</v>
      </c>
      <c r="B183" s="48">
        <v>19</v>
      </c>
      <c r="C183" s="48">
        <v>7</v>
      </c>
      <c r="D183" s="42">
        <v>2</v>
      </c>
      <c r="E183" s="49"/>
      <c r="F183" s="50" t="s">
        <v>86</v>
      </c>
      <c r="G183" s="60" t="s">
        <v>247</v>
      </c>
      <c r="H183" s="51">
        <v>26207046.24</v>
      </c>
      <c r="I183" s="51">
        <v>2804741.95</v>
      </c>
      <c r="J183" s="51">
        <v>0</v>
      </c>
      <c r="K183" s="51">
        <v>119466.1</v>
      </c>
      <c r="L183" s="51">
        <v>3742462.53</v>
      </c>
      <c r="M183" s="51">
        <v>212183.13</v>
      </c>
      <c r="N183" s="51">
        <v>1744933</v>
      </c>
      <c r="O183" s="51">
        <v>207712</v>
      </c>
      <c r="P183" s="51">
        <v>4673325.38</v>
      </c>
      <c r="Q183" s="51">
        <v>45000</v>
      </c>
      <c r="R183" s="51">
        <v>3073477.04</v>
      </c>
      <c r="S183" s="51">
        <v>0</v>
      </c>
      <c r="T183" s="51">
        <v>38713</v>
      </c>
      <c r="U183" s="51">
        <v>5574441.73</v>
      </c>
      <c r="V183" s="51">
        <v>239956.62</v>
      </c>
      <c r="W183" s="51">
        <v>3246620.18</v>
      </c>
      <c r="X183" s="51">
        <v>484013.58</v>
      </c>
    </row>
    <row r="184" spans="1:24" ht="12.75">
      <c r="A184" s="48">
        <v>6</v>
      </c>
      <c r="B184" s="48">
        <v>9</v>
      </c>
      <c r="C184" s="48">
        <v>14</v>
      </c>
      <c r="D184" s="42">
        <v>2</v>
      </c>
      <c r="E184" s="49"/>
      <c r="F184" s="50" t="s">
        <v>86</v>
      </c>
      <c r="G184" s="60" t="s">
        <v>248</v>
      </c>
      <c r="H184" s="51">
        <v>36608734.47</v>
      </c>
      <c r="I184" s="51">
        <v>203000</v>
      </c>
      <c r="J184" s="51">
        <v>942502</v>
      </c>
      <c r="K184" s="51">
        <v>8678679.69</v>
      </c>
      <c r="L184" s="51">
        <v>0</v>
      </c>
      <c r="M184" s="51">
        <v>242360</v>
      </c>
      <c r="N184" s="51">
        <v>4126408.31</v>
      </c>
      <c r="O184" s="51">
        <v>316694</v>
      </c>
      <c r="P184" s="51">
        <v>11513694.88</v>
      </c>
      <c r="Q184" s="51">
        <v>120000</v>
      </c>
      <c r="R184" s="51">
        <v>4223482.6</v>
      </c>
      <c r="S184" s="51">
        <v>0</v>
      </c>
      <c r="T184" s="51">
        <v>289688</v>
      </c>
      <c r="U184" s="51">
        <v>3177174.62</v>
      </c>
      <c r="V184" s="51">
        <v>1528571.66</v>
      </c>
      <c r="W184" s="51">
        <v>145978.71</v>
      </c>
      <c r="X184" s="51">
        <v>1100500</v>
      </c>
    </row>
    <row r="185" spans="1:24" ht="12.75">
      <c r="A185" s="48">
        <v>6</v>
      </c>
      <c r="B185" s="48">
        <v>19</v>
      </c>
      <c r="C185" s="48">
        <v>8</v>
      </c>
      <c r="D185" s="42">
        <v>2</v>
      </c>
      <c r="E185" s="49"/>
      <c r="F185" s="50" t="s">
        <v>86</v>
      </c>
      <c r="G185" s="60" t="s">
        <v>249</v>
      </c>
      <c r="H185" s="51">
        <v>11212006.87</v>
      </c>
      <c r="I185" s="51">
        <v>1754737.5</v>
      </c>
      <c r="J185" s="51">
        <v>38000</v>
      </c>
      <c r="K185" s="51">
        <v>673500</v>
      </c>
      <c r="L185" s="51">
        <v>37945.24</v>
      </c>
      <c r="M185" s="51">
        <v>250544.07</v>
      </c>
      <c r="N185" s="51">
        <v>1111642</v>
      </c>
      <c r="O185" s="51">
        <v>76291</v>
      </c>
      <c r="P185" s="51">
        <v>3619634.75</v>
      </c>
      <c r="Q185" s="51">
        <v>18000</v>
      </c>
      <c r="R185" s="51">
        <v>2497408.4</v>
      </c>
      <c r="S185" s="51">
        <v>0</v>
      </c>
      <c r="T185" s="51">
        <v>115564</v>
      </c>
      <c r="U185" s="51">
        <v>353961.3</v>
      </c>
      <c r="V185" s="51">
        <v>165966</v>
      </c>
      <c r="W185" s="51">
        <v>293764.07</v>
      </c>
      <c r="X185" s="51">
        <v>205048.54</v>
      </c>
    </row>
    <row r="186" spans="1:24" ht="12.75">
      <c r="A186" s="48">
        <v>6</v>
      </c>
      <c r="B186" s="48">
        <v>9</v>
      </c>
      <c r="C186" s="48">
        <v>15</v>
      </c>
      <c r="D186" s="42">
        <v>2</v>
      </c>
      <c r="E186" s="49"/>
      <c r="F186" s="50" t="s">
        <v>86</v>
      </c>
      <c r="G186" s="60" t="s">
        <v>250</v>
      </c>
      <c r="H186" s="51">
        <v>13597259.93</v>
      </c>
      <c r="I186" s="51">
        <v>1183495.14</v>
      </c>
      <c r="J186" s="51">
        <v>328500</v>
      </c>
      <c r="K186" s="51">
        <v>1532815.89</v>
      </c>
      <c r="L186" s="51">
        <v>0</v>
      </c>
      <c r="M186" s="51">
        <v>54645</v>
      </c>
      <c r="N186" s="51">
        <v>1890754</v>
      </c>
      <c r="O186" s="51">
        <v>223838.71</v>
      </c>
      <c r="P186" s="51">
        <v>5136705.66</v>
      </c>
      <c r="Q186" s="51">
        <v>56000</v>
      </c>
      <c r="R186" s="51">
        <v>1998158</v>
      </c>
      <c r="S186" s="51">
        <v>0</v>
      </c>
      <c r="T186" s="51">
        <v>55099</v>
      </c>
      <c r="U186" s="51">
        <v>626148.22</v>
      </c>
      <c r="V186" s="51">
        <v>263600</v>
      </c>
      <c r="W186" s="51">
        <v>23950</v>
      </c>
      <c r="X186" s="51">
        <v>223550.31</v>
      </c>
    </row>
    <row r="187" spans="1:24" ht="12.75">
      <c r="A187" s="48">
        <v>6</v>
      </c>
      <c r="B187" s="48">
        <v>9</v>
      </c>
      <c r="C187" s="48">
        <v>16</v>
      </c>
      <c r="D187" s="42">
        <v>2</v>
      </c>
      <c r="E187" s="49"/>
      <c r="F187" s="50" t="s">
        <v>86</v>
      </c>
      <c r="G187" s="60" t="s">
        <v>251</v>
      </c>
      <c r="H187" s="51">
        <v>9977930.3</v>
      </c>
      <c r="I187" s="51">
        <v>281985</v>
      </c>
      <c r="J187" s="51">
        <v>54928</v>
      </c>
      <c r="K187" s="51">
        <v>605365</v>
      </c>
      <c r="L187" s="51">
        <v>0</v>
      </c>
      <c r="M187" s="51">
        <v>22063</v>
      </c>
      <c r="N187" s="51">
        <v>1501393.7</v>
      </c>
      <c r="O187" s="51">
        <v>137736</v>
      </c>
      <c r="P187" s="51">
        <v>3294389.6</v>
      </c>
      <c r="Q187" s="51">
        <v>37000</v>
      </c>
      <c r="R187" s="51">
        <v>1267890</v>
      </c>
      <c r="S187" s="51">
        <v>0</v>
      </c>
      <c r="T187" s="51">
        <v>0</v>
      </c>
      <c r="U187" s="51">
        <v>2461680</v>
      </c>
      <c r="V187" s="51">
        <v>166002</v>
      </c>
      <c r="W187" s="51">
        <v>8950</v>
      </c>
      <c r="X187" s="51">
        <v>138548</v>
      </c>
    </row>
    <row r="188" spans="1:24" ht="12.75">
      <c r="A188" s="48">
        <v>6</v>
      </c>
      <c r="B188" s="48">
        <v>7</v>
      </c>
      <c r="C188" s="48">
        <v>10</v>
      </c>
      <c r="D188" s="42">
        <v>2</v>
      </c>
      <c r="E188" s="49"/>
      <c r="F188" s="50" t="s">
        <v>86</v>
      </c>
      <c r="G188" s="60" t="s">
        <v>252</v>
      </c>
      <c r="H188" s="51">
        <v>30023134</v>
      </c>
      <c r="I188" s="51">
        <v>6634680</v>
      </c>
      <c r="J188" s="51">
        <v>0</v>
      </c>
      <c r="K188" s="51">
        <v>897087</v>
      </c>
      <c r="L188" s="51">
        <v>0</v>
      </c>
      <c r="M188" s="51">
        <v>326430</v>
      </c>
      <c r="N188" s="51">
        <v>2052403</v>
      </c>
      <c r="O188" s="51">
        <v>220315</v>
      </c>
      <c r="P188" s="51">
        <v>7008416</v>
      </c>
      <c r="Q188" s="51">
        <v>368450</v>
      </c>
      <c r="R188" s="51">
        <v>3208979</v>
      </c>
      <c r="S188" s="51">
        <v>0</v>
      </c>
      <c r="T188" s="51">
        <v>296238</v>
      </c>
      <c r="U188" s="51">
        <v>6822172</v>
      </c>
      <c r="V188" s="51">
        <v>1446341</v>
      </c>
      <c r="W188" s="51">
        <v>78200</v>
      </c>
      <c r="X188" s="51">
        <v>663423</v>
      </c>
    </row>
    <row r="189" spans="1:24" ht="12.75">
      <c r="A189" s="48">
        <v>6</v>
      </c>
      <c r="B189" s="48">
        <v>1</v>
      </c>
      <c r="C189" s="48">
        <v>19</v>
      </c>
      <c r="D189" s="42">
        <v>2</v>
      </c>
      <c r="E189" s="49"/>
      <c r="F189" s="50" t="s">
        <v>86</v>
      </c>
      <c r="G189" s="60" t="s">
        <v>253</v>
      </c>
      <c r="H189" s="51">
        <v>15778743</v>
      </c>
      <c r="I189" s="51">
        <v>932800</v>
      </c>
      <c r="J189" s="51">
        <v>0</v>
      </c>
      <c r="K189" s="51">
        <v>1020000</v>
      </c>
      <c r="L189" s="51">
        <v>1455</v>
      </c>
      <c r="M189" s="51">
        <v>145320</v>
      </c>
      <c r="N189" s="51">
        <v>2263279</v>
      </c>
      <c r="O189" s="51">
        <v>295950</v>
      </c>
      <c r="P189" s="51">
        <v>6862703</v>
      </c>
      <c r="Q189" s="51">
        <v>100660</v>
      </c>
      <c r="R189" s="51">
        <v>2346746</v>
      </c>
      <c r="S189" s="51">
        <v>0</v>
      </c>
      <c r="T189" s="51">
        <v>7025</v>
      </c>
      <c r="U189" s="51">
        <v>712800</v>
      </c>
      <c r="V189" s="51">
        <v>702400</v>
      </c>
      <c r="W189" s="51">
        <v>144250</v>
      </c>
      <c r="X189" s="51">
        <v>243355</v>
      </c>
    </row>
    <row r="190" spans="1:24" ht="12.75">
      <c r="A190" s="48">
        <v>6</v>
      </c>
      <c r="B190" s="48">
        <v>20</v>
      </c>
      <c r="C190" s="48">
        <v>14</v>
      </c>
      <c r="D190" s="42">
        <v>2</v>
      </c>
      <c r="E190" s="49"/>
      <c r="F190" s="50" t="s">
        <v>86</v>
      </c>
      <c r="G190" s="60" t="s">
        <v>254</v>
      </c>
      <c r="H190" s="51">
        <v>54827743.53</v>
      </c>
      <c r="I190" s="51">
        <v>5389407.17</v>
      </c>
      <c r="J190" s="51">
        <v>0</v>
      </c>
      <c r="K190" s="51">
        <v>5084737.65</v>
      </c>
      <c r="L190" s="51">
        <v>27000</v>
      </c>
      <c r="M190" s="51">
        <v>220857</v>
      </c>
      <c r="N190" s="51">
        <v>5057327.43</v>
      </c>
      <c r="O190" s="51">
        <v>545342.59</v>
      </c>
      <c r="P190" s="51">
        <v>19480352.56</v>
      </c>
      <c r="Q190" s="51">
        <v>239000</v>
      </c>
      <c r="R190" s="51">
        <v>8809473.15</v>
      </c>
      <c r="S190" s="51">
        <v>0</v>
      </c>
      <c r="T190" s="51">
        <v>72000</v>
      </c>
      <c r="U190" s="51">
        <v>5040500.82</v>
      </c>
      <c r="V190" s="51">
        <v>1955708.57</v>
      </c>
      <c r="W190" s="51">
        <v>1641572.59</v>
      </c>
      <c r="X190" s="51">
        <v>1264464</v>
      </c>
    </row>
    <row r="191" spans="1:24" ht="12.75">
      <c r="A191" s="48">
        <v>6</v>
      </c>
      <c r="B191" s="48">
        <v>3</v>
      </c>
      <c r="C191" s="48">
        <v>14</v>
      </c>
      <c r="D191" s="42">
        <v>2</v>
      </c>
      <c r="E191" s="49"/>
      <c r="F191" s="50" t="s">
        <v>86</v>
      </c>
      <c r="G191" s="60" t="s">
        <v>255</v>
      </c>
      <c r="H191" s="51">
        <v>14496316.36</v>
      </c>
      <c r="I191" s="51">
        <v>16900</v>
      </c>
      <c r="J191" s="51">
        <v>126471</v>
      </c>
      <c r="K191" s="51">
        <v>1729699</v>
      </c>
      <c r="L191" s="51">
        <v>1678032.44</v>
      </c>
      <c r="M191" s="51">
        <v>144533.52</v>
      </c>
      <c r="N191" s="51">
        <v>1765286.19</v>
      </c>
      <c r="O191" s="51">
        <v>114558.48</v>
      </c>
      <c r="P191" s="51">
        <v>3135552.73</v>
      </c>
      <c r="Q191" s="51">
        <v>22000</v>
      </c>
      <c r="R191" s="51">
        <v>2471963</v>
      </c>
      <c r="S191" s="51">
        <v>0</v>
      </c>
      <c r="T191" s="51">
        <v>15000</v>
      </c>
      <c r="U191" s="51">
        <v>2741219</v>
      </c>
      <c r="V191" s="51">
        <v>159000</v>
      </c>
      <c r="W191" s="51">
        <v>119244</v>
      </c>
      <c r="X191" s="51">
        <v>256857</v>
      </c>
    </row>
    <row r="192" spans="1:24" ht="12.75">
      <c r="A192" s="48">
        <v>6</v>
      </c>
      <c r="B192" s="48">
        <v>6</v>
      </c>
      <c r="C192" s="48">
        <v>11</v>
      </c>
      <c r="D192" s="42">
        <v>2</v>
      </c>
      <c r="E192" s="49"/>
      <c r="F192" s="50" t="s">
        <v>86</v>
      </c>
      <c r="G192" s="60" t="s">
        <v>256</v>
      </c>
      <c r="H192" s="51">
        <v>13052710.52</v>
      </c>
      <c r="I192" s="51">
        <v>74000</v>
      </c>
      <c r="J192" s="51">
        <v>166600</v>
      </c>
      <c r="K192" s="51">
        <v>800000</v>
      </c>
      <c r="L192" s="51">
        <v>0</v>
      </c>
      <c r="M192" s="51">
        <v>155200</v>
      </c>
      <c r="N192" s="51">
        <v>1707725</v>
      </c>
      <c r="O192" s="51">
        <v>192418</v>
      </c>
      <c r="P192" s="51">
        <v>6190247.52</v>
      </c>
      <c r="Q192" s="51">
        <v>52500</v>
      </c>
      <c r="R192" s="51">
        <v>2321302</v>
      </c>
      <c r="S192" s="51">
        <v>0</v>
      </c>
      <c r="T192" s="51">
        <v>0</v>
      </c>
      <c r="U192" s="51">
        <v>617000</v>
      </c>
      <c r="V192" s="51">
        <v>405000</v>
      </c>
      <c r="W192" s="51">
        <v>142240</v>
      </c>
      <c r="X192" s="51">
        <v>228478</v>
      </c>
    </row>
    <row r="193" spans="1:24" ht="12.75">
      <c r="A193" s="48">
        <v>6</v>
      </c>
      <c r="B193" s="48">
        <v>14</v>
      </c>
      <c r="C193" s="48">
        <v>11</v>
      </c>
      <c r="D193" s="42">
        <v>2</v>
      </c>
      <c r="E193" s="49"/>
      <c r="F193" s="50" t="s">
        <v>86</v>
      </c>
      <c r="G193" s="60" t="s">
        <v>257</v>
      </c>
      <c r="H193" s="51">
        <v>19118492.71</v>
      </c>
      <c r="I193" s="51">
        <v>496167</v>
      </c>
      <c r="J193" s="51">
        <v>500</v>
      </c>
      <c r="K193" s="51">
        <v>588262</v>
      </c>
      <c r="L193" s="51">
        <v>170935</v>
      </c>
      <c r="M193" s="51">
        <v>264499</v>
      </c>
      <c r="N193" s="51">
        <v>1895361.53</v>
      </c>
      <c r="O193" s="51">
        <v>156620</v>
      </c>
      <c r="P193" s="51">
        <v>9559972.45</v>
      </c>
      <c r="Q193" s="51">
        <v>108800</v>
      </c>
      <c r="R193" s="51">
        <v>2481332</v>
      </c>
      <c r="S193" s="51">
        <v>10000</v>
      </c>
      <c r="T193" s="51">
        <v>132100</v>
      </c>
      <c r="U193" s="51">
        <v>785704</v>
      </c>
      <c r="V193" s="51">
        <v>1223202.53</v>
      </c>
      <c r="W193" s="51">
        <v>73200</v>
      </c>
      <c r="X193" s="51">
        <v>1171837.2</v>
      </c>
    </row>
    <row r="194" spans="1:24" ht="12.75">
      <c r="A194" s="48">
        <v>6</v>
      </c>
      <c r="B194" s="48">
        <v>7</v>
      </c>
      <c r="C194" s="48">
        <v>2</v>
      </c>
      <c r="D194" s="42">
        <v>3</v>
      </c>
      <c r="E194" s="49"/>
      <c r="F194" s="50" t="s">
        <v>86</v>
      </c>
      <c r="G194" s="60" t="s">
        <v>258</v>
      </c>
      <c r="H194" s="51">
        <v>27843119</v>
      </c>
      <c r="I194" s="51">
        <v>3196617</v>
      </c>
      <c r="J194" s="51">
        <v>0</v>
      </c>
      <c r="K194" s="51">
        <v>637455.08</v>
      </c>
      <c r="L194" s="51">
        <v>151288</v>
      </c>
      <c r="M194" s="51">
        <v>1753691</v>
      </c>
      <c r="N194" s="51">
        <v>3204000</v>
      </c>
      <c r="O194" s="51">
        <v>294000</v>
      </c>
      <c r="P194" s="51">
        <v>10158554</v>
      </c>
      <c r="Q194" s="51">
        <v>198500</v>
      </c>
      <c r="R194" s="51">
        <v>5082497</v>
      </c>
      <c r="S194" s="51">
        <v>267476.29</v>
      </c>
      <c r="T194" s="51">
        <v>70000</v>
      </c>
      <c r="U194" s="51">
        <v>1063187.19</v>
      </c>
      <c r="V194" s="51">
        <v>679796.38</v>
      </c>
      <c r="W194" s="51">
        <v>206303</v>
      </c>
      <c r="X194" s="51">
        <v>879754.06</v>
      </c>
    </row>
    <row r="195" spans="1:24" ht="12.75">
      <c r="A195" s="48">
        <v>6</v>
      </c>
      <c r="B195" s="48">
        <v>9</v>
      </c>
      <c r="C195" s="48">
        <v>1</v>
      </c>
      <c r="D195" s="42">
        <v>3</v>
      </c>
      <c r="E195" s="49"/>
      <c r="F195" s="50" t="s">
        <v>86</v>
      </c>
      <c r="G195" s="60" t="s">
        <v>259</v>
      </c>
      <c r="H195" s="51">
        <v>33880584.79</v>
      </c>
      <c r="I195" s="51">
        <v>25000</v>
      </c>
      <c r="J195" s="51">
        <v>0</v>
      </c>
      <c r="K195" s="51">
        <v>768688.26</v>
      </c>
      <c r="L195" s="51">
        <v>0</v>
      </c>
      <c r="M195" s="51">
        <v>482500</v>
      </c>
      <c r="N195" s="51">
        <v>3740720</v>
      </c>
      <c r="O195" s="51">
        <v>280300</v>
      </c>
      <c r="P195" s="51">
        <v>12654646.1</v>
      </c>
      <c r="Q195" s="51">
        <v>200000</v>
      </c>
      <c r="R195" s="51">
        <v>6308202</v>
      </c>
      <c r="S195" s="51">
        <v>4000</v>
      </c>
      <c r="T195" s="51">
        <v>783084</v>
      </c>
      <c r="U195" s="51">
        <v>5427000.51</v>
      </c>
      <c r="V195" s="51">
        <v>740000</v>
      </c>
      <c r="W195" s="51">
        <v>1274100</v>
      </c>
      <c r="X195" s="51">
        <v>1192343.92</v>
      </c>
    </row>
    <row r="196" spans="1:24" ht="12.75">
      <c r="A196" s="48">
        <v>6</v>
      </c>
      <c r="B196" s="48">
        <v>9</v>
      </c>
      <c r="C196" s="48">
        <v>3</v>
      </c>
      <c r="D196" s="42">
        <v>3</v>
      </c>
      <c r="E196" s="49"/>
      <c r="F196" s="50" t="s">
        <v>86</v>
      </c>
      <c r="G196" s="60" t="s">
        <v>260</v>
      </c>
      <c r="H196" s="51">
        <v>38588095.76</v>
      </c>
      <c r="I196" s="51">
        <v>70500</v>
      </c>
      <c r="J196" s="51">
        <v>0</v>
      </c>
      <c r="K196" s="51">
        <v>1331917</v>
      </c>
      <c r="L196" s="51">
        <v>0</v>
      </c>
      <c r="M196" s="51">
        <v>217340</v>
      </c>
      <c r="N196" s="51">
        <v>4262872</v>
      </c>
      <c r="O196" s="51">
        <v>203499</v>
      </c>
      <c r="P196" s="51">
        <v>18149653.28</v>
      </c>
      <c r="Q196" s="51">
        <v>160000</v>
      </c>
      <c r="R196" s="51">
        <v>5594902</v>
      </c>
      <c r="S196" s="51">
        <v>0</v>
      </c>
      <c r="T196" s="51">
        <v>196766</v>
      </c>
      <c r="U196" s="51">
        <v>6018684.48</v>
      </c>
      <c r="V196" s="51">
        <v>1347581</v>
      </c>
      <c r="W196" s="51">
        <v>92700</v>
      </c>
      <c r="X196" s="51">
        <v>941681</v>
      </c>
    </row>
    <row r="197" spans="1:24" ht="12.75">
      <c r="A197" s="48">
        <v>6</v>
      </c>
      <c r="B197" s="48">
        <v>2</v>
      </c>
      <c r="C197" s="48">
        <v>5</v>
      </c>
      <c r="D197" s="42">
        <v>3</v>
      </c>
      <c r="E197" s="49"/>
      <c r="F197" s="50" t="s">
        <v>86</v>
      </c>
      <c r="G197" s="60" t="s">
        <v>261</v>
      </c>
      <c r="H197" s="51">
        <v>22415417</v>
      </c>
      <c r="I197" s="51">
        <v>46000</v>
      </c>
      <c r="J197" s="51">
        <v>0</v>
      </c>
      <c r="K197" s="51">
        <v>220000</v>
      </c>
      <c r="L197" s="51">
        <v>0</v>
      </c>
      <c r="M197" s="51">
        <v>168200</v>
      </c>
      <c r="N197" s="51">
        <v>2195852</v>
      </c>
      <c r="O197" s="51">
        <v>247726</v>
      </c>
      <c r="P197" s="51">
        <v>7522108</v>
      </c>
      <c r="Q197" s="51">
        <v>122856</v>
      </c>
      <c r="R197" s="51">
        <v>3179371</v>
      </c>
      <c r="S197" s="51">
        <v>0</v>
      </c>
      <c r="T197" s="51">
        <v>0</v>
      </c>
      <c r="U197" s="51">
        <v>7073479</v>
      </c>
      <c r="V197" s="51">
        <v>1191450</v>
      </c>
      <c r="W197" s="51">
        <v>111045</v>
      </c>
      <c r="X197" s="51">
        <v>337330</v>
      </c>
    </row>
    <row r="198" spans="1:24" ht="12.75">
      <c r="A198" s="48">
        <v>6</v>
      </c>
      <c r="B198" s="48">
        <v>5</v>
      </c>
      <c r="C198" s="48">
        <v>5</v>
      </c>
      <c r="D198" s="42">
        <v>3</v>
      </c>
      <c r="E198" s="49"/>
      <c r="F198" s="50" t="s">
        <v>86</v>
      </c>
      <c r="G198" s="60" t="s">
        <v>262</v>
      </c>
      <c r="H198" s="51">
        <v>58569462.88</v>
      </c>
      <c r="I198" s="51">
        <v>4000</v>
      </c>
      <c r="J198" s="51">
        <v>0</v>
      </c>
      <c r="K198" s="51">
        <v>1629148.27</v>
      </c>
      <c r="L198" s="51">
        <v>6585041.45</v>
      </c>
      <c r="M198" s="51">
        <v>1349578</v>
      </c>
      <c r="N198" s="51">
        <v>3950251.94</v>
      </c>
      <c r="O198" s="51">
        <v>1481017.77</v>
      </c>
      <c r="P198" s="51">
        <v>16021994</v>
      </c>
      <c r="Q198" s="51">
        <v>300000</v>
      </c>
      <c r="R198" s="51">
        <v>7846544</v>
      </c>
      <c r="S198" s="51">
        <v>254653.21</v>
      </c>
      <c r="T198" s="51">
        <v>671935</v>
      </c>
      <c r="U198" s="51">
        <v>14798693.42</v>
      </c>
      <c r="V198" s="51">
        <v>1038000</v>
      </c>
      <c r="W198" s="51">
        <v>1673610</v>
      </c>
      <c r="X198" s="51">
        <v>964995.82</v>
      </c>
    </row>
    <row r="199" spans="1:24" ht="12.75">
      <c r="A199" s="48">
        <v>6</v>
      </c>
      <c r="B199" s="48">
        <v>2</v>
      </c>
      <c r="C199" s="48">
        <v>7</v>
      </c>
      <c r="D199" s="42">
        <v>3</v>
      </c>
      <c r="E199" s="49"/>
      <c r="F199" s="50" t="s">
        <v>86</v>
      </c>
      <c r="G199" s="60" t="s">
        <v>263</v>
      </c>
      <c r="H199" s="51">
        <v>24750596.35</v>
      </c>
      <c r="I199" s="51">
        <v>5000</v>
      </c>
      <c r="J199" s="51">
        <v>48300</v>
      </c>
      <c r="K199" s="51">
        <v>1467825</v>
      </c>
      <c r="L199" s="51">
        <v>259732.22</v>
      </c>
      <c r="M199" s="51">
        <v>287350.66</v>
      </c>
      <c r="N199" s="51">
        <v>2345983</v>
      </c>
      <c r="O199" s="51">
        <v>227000</v>
      </c>
      <c r="P199" s="51">
        <v>7562190.86</v>
      </c>
      <c r="Q199" s="51">
        <v>113110</v>
      </c>
      <c r="R199" s="51">
        <v>4649928</v>
      </c>
      <c r="S199" s="51">
        <v>148164</v>
      </c>
      <c r="T199" s="51">
        <v>63219</v>
      </c>
      <c r="U199" s="51">
        <v>5992773.52</v>
      </c>
      <c r="V199" s="51">
        <v>866097.34</v>
      </c>
      <c r="W199" s="51">
        <v>119908.4</v>
      </c>
      <c r="X199" s="51">
        <v>594014.35</v>
      </c>
    </row>
    <row r="200" spans="1:24" ht="12.75">
      <c r="A200" s="48">
        <v>6</v>
      </c>
      <c r="B200" s="48">
        <v>14</v>
      </c>
      <c r="C200" s="48">
        <v>4</v>
      </c>
      <c r="D200" s="42">
        <v>3</v>
      </c>
      <c r="E200" s="49"/>
      <c r="F200" s="50" t="s">
        <v>86</v>
      </c>
      <c r="G200" s="60" t="s">
        <v>264</v>
      </c>
      <c r="H200" s="51">
        <v>30467937</v>
      </c>
      <c r="I200" s="51">
        <v>495000</v>
      </c>
      <c r="J200" s="51">
        <v>0</v>
      </c>
      <c r="K200" s="51">
        <v>2092478</v>
      </c>
      <c r="L200" s="51">
        <v>0</v>
      </c>
      <c r="M200" s="51">
        <v>1012734</v>
      </c>
      <c r="N200" s="51">
        <v>2986263</v>
      </c>
      <c r="O200" s="51">
        <v>565900</v>
      </c>
      <c r="P200" s="51">
        <v>13109464</v>
      </c>
      <c r="Q200" s="51">
        <v>337500</v>
      </c>
      <c r="R200" s="51">
        <v>3356048</v>
      </c>
      <c r="S200" s="51">
        <v>0</v>
      </c>
      <c r="T200" s="51">
        <v>9700</v>
      </c>
      <c r="U200" s="51">
        <v>2164400</v>
      </c>
      <c r="V200" s="51">
        <v>3548000</v>
      </c>
      <c r="W200" s="51">
        <v>20000</v>
      </c>
      <c r="X200" s="51">
        <v>770450</v>
      </c>
    </row>
    <row r="201" spans="1:24" ht="12.75">
      <c r="A201" s="48">
        <v>6</v>
      </c>
      <c r="B201" s="48">
        <v>8</v>
      </c>
      <c r="C201" s="48">
        <v>6</v>
      </c>
      <c r="D201" s="42">
        <v>3</v>
      </c>
      <c r="E201" s="49"/>
      <c r="F201" s="50" t="s">
        <v>86</v>
      </c>
      <c r="G201" s="60" t="s">
        <v>265</v>
      </c>
      <c r="H201" s="51">
        <v>25227885</v>
      </c>
      <c r="I201" s="51">
        <v>1220669</v>
      </c>
      <c r="J201" s="51">
        <v>327280</v>
      </c>
      <c r="K201" s="51">
        <v>5558748</v>
      </c>
      <c r="L201" s="51">
        <v>0</v>
      </c>
      <c r="M201" s="51">
        <v>122500</v>
      </c>
      <c r="N201" s="51">
        <v>2006708</v>
      </c>
      <c r="O201" s="51">
        <v>281694</v>
      </c>
      <c r="P201" s="51">
        <v>7977199</v>
      </c>
      <c r="Q201" s="51">
        <v>126500</v>
      </c>
      <c r="R201" s="51">
        <v>4136139</v>
      </c>
      <c r="S201" s="51">
        <v>0</v>
      </c>
      <c r="T201" s="51">
        <v>90875</v>
      </c>
      <c r="U201" s="51">
        <v>1414908</v>
      </c>
      <c r="V201" s="51">
        <v>1021874</v>
      </c>
      <c r="W201" s="51">
        <v>268098</v>
      </c>
      <c r="X201" s="51">
        <v>674693</v>
      </c>
    </row>
    <row r="202" spans="1:24" ht="12.75">
      <c r="A202" s="48">
        <v>6</v>
      </c>
      <c r="B202" s="48">
        <v>20</v>
      </c>
      <c r="C202" s="48">
        <v>4</v>
      </c>
      <c r="D202" s="42">
        <v>3</v>
      </c>
      <c r="E202" s="49"/>
      <c r="F202" s="50" t="s">
        <v>86</v>
      </c>
      <c r="G202" s="60" t="s">
        <v>266</v>
      </c>
      <c r="H202" s="51">
        <v>25935787</v>
      </c>
      <c r="I202" s="51">
        <v>825280</v>
      </c>
      <c r="J202" s="51">
        <v>0</v>
      </c>
      <c r="K202" s="51">
        <v>3288205</v>
      </c>
      <c r="L202" s="51">
        <v>0</v>
      </c>
      <c r="M202" s="51">
        <v>599824</v>
      </c>
      <c r="N202" s="51">
        <v>3550707</v>
      </c>
      <c r="O202" s="51">
        <v>314928</v>
      </c>
      <c r="P202" s="51">
        <v>9781753</v>
      </c>
      <c r="Q202" s="51">
        <v>130000</v>
      </c>
      <c r="R202" s="51">
        <v>3429619</v>
      </c>
      <c r="S202" s="51">
        <v>309922</v>
      </c>
      <c r="T202" s="51">
        <v>618188</v>
      </c>
      <c r="U202" s="51">
        <v>1610326</v>
      </c>
      <c r="V202" s="51">
        <v>629000</v>
      </c>
      <c r="W202" s="51">
        <v>54000</v>
      </c>
      <c r="X202" s="51">
        <v>794035</v>
      </c>
    </row>
    <row r="203" spans="1:24" ht="12.75">
      <c r="A203" s="48">
        <v>6</v>
      </c>
      <c r="B203" s="48">
        <v>18</v>
      </c>
      <c r="C203" s="48">
        <v>6</v>
      </c>
      <c r="D203" s="42">
        <v>3</v>
      </c>
      <c r="E203" s="49"/>
      <c r="F203" s="50" t="s">
        <v>86</v>
      </c>
      <c r="G203" s="60" t="s">
        <v>267</v>
      </c>
      <c r="H203" s="51">
        <v>22140110</v>
      </c>
      <c r="I203" s="51">
        <v>30000</v>
      </c>
      <c r="J203" s="51">
        <v>0</v>
      </c>
      <c r="K203" s="51">
        <v>60000</v>
      </c>
      <c r="L203" s="51">
        <v>890553</v>
      </c>
      <c r="M203" s="51">
        <v>214000</v>
      </c>
      <c r="N203" s="51">
        <v>2204104</v>
      </c>
      <c r="O203" s="51">
        <v>257900</v>
      </c>
      <c r="P203" s="51">
        <v>9071147</v>
      </c>
      <c r="Q203" s="51">
        <v>70000</v>
      </c>
      <c r="R203" s="51">
        <v>2668865</v>
      </c>
      <c r="S203" s="51">
        <v>70000</v>
      </c>
      <c r="T203" s="51">
        <v>132720</v>
      </c>
      <c r="U203" s="51">
        <v>5182628</v>
      </c>
      <c r="V203" s="51">
        <v>360135</v>
      </c>
      <c r="W203" s="51">
        <v>110000</v>
      </c>
      <c r="X203" s="51">
        <v>818058</v>
      </c>
    </row>
    <row r="204" spans="1:24" ht="12.75">
      <c r="A204" s="48">
        <v>6</v>
      </c>
      <c r="B204" s="48">
        <v>10</v>
      </c>
      <c r="C204" s="48">
        <v>3</v>
      </c>
      <c r="D204" s="42">
        <v>3</v>
      </c>
      <c r="E204" s="49"/>
      <c r="F204" s="50" t="s">
        <v>86</v>
      </c>
      <c r="G204" s="60" t="s">
        <v>268</v>
      </c>
      <c r="H204" s="51">
        <v>61522303</v>
      </c>
      <c r="I204" s="51">
        <v>26869.93</v>
      </c>
      <c r="J204" s="51">
        <v>0</v>
      </c>
      <c r="K204" s="51">
        <v>6089745.18</v>
      </c>
      <c r="L204" s="51">
        <v>0</v>
      </c>
      <c r="M204" s="51">
        <v>1002000</v>
      </c>
      <c r="N204" s="51">
        <v>6159953</v>
      </c>
      <c r="O204" s="51">
        <v>831925</v>
      </c>
      <c r="P204" s="51">
        <v>30080459.36</v>
      </c>
      <c r="Q204" s="51">
        <v>435000</v>
      </c>
      <c r="R204" s="51">
        <v>8271187</v>
      </c>
      <c r="S204" s="51">
        <v>0</v>
      </c>
      <c r="T204" s="51">
        <v>778000</v>
      </c>
      <c r="U204" s="51">
        <v>3851873.5</v>
      </c>
      <c r="V204" s="51">
        <v>1718583.66</v>
      </c>
      <c r="W204" s="51">
        <v>587000</v>
      </c>
      <c r="X204" s="51">
        <v>1689706.37</v>
      </c>
    </row>
    <row r="205" spans="1:24" ht="12.75">
      <c r="A205" s="48">
        <v>6</v>
      </c>
      <c r="B205" s="48">
        <v>5</v>
      </c>
      <c r="C205" s="48">
        <v>6</v>
      </c>
      <c r="D205" s="42">
        <v>3</v>
      </c>
      <c r="E205" s="49"/>
      <c r="F205" s="50" t="s">
        <v>86</v>
      </c>
      <c r="G205" s="60" t="s">
        <v>269</v>
      </c>
      <c r="H205" s="51">
        <v>21313315</v>
      </c>
      <c r="I205" s="51">
        <v>1441000</v>
      </c>
      <c r="J205" s="51">
        <v>77500</v>
      </c>
      <c r="K205" s="51">
        <v>2709080</v>
      </c>
      <c r="L205" s="51">
        <v>0</v>
      </c>
      <c r="M205" s="51">
        <v>60000</v>
      </c>
      <c r="N205" s="51">
        <v>1876661</v>
      </c>
      <c r="O205" s="51">
        <v>270800</v>
      </c>
      <c r="P205" s="51">
        <v>8257931</v>
      </c>
      <c r="Q205" s="51">
        <v>90000</v>
      </c>
      <c r="R205" s="51">
        <v>3415915</v>
      </c>
      <c r="S205" s="51">
        <v>0</v>
      </c>
      <c r="T205" s="51">
        <v>437911</v>
      </c>
      <c r="U205" s="51">
        <v>728000</v>
      </c>
      <c r="V205" s="51">
        <v>1611354</v>
      </c>
      <c r="W205" s="51">
        <v>140900</v>
      </c>
      <c r="X205" s="51">
        <v>196263</v>
      </c>
    </row>
    <row r="206" spans="1:24" ht="12.75">
      <c r="A206" s="48">
        <v>6</v>
      </c>
      <c r="B206" s="48">
        <v>14</v>
      </c>
      <c r="C206" s="48">
        <v>8</v>
      </c>
      <c r="D206" s="42">
        <v>3</v>
      </c>
      <c r="E206" s="49"/>
      <c r="F206" s="50" t="s">
        <v>86</v>
      </c>
      <c r="G206" s="60" t="s">
        <v>270</v>
      </c>
      <c r="H206" s="51">
        <v>35316490</v>
      </c>
      <c r="I206" s="51">
        <v>20234</v>
      </c>
      <c r="J206" s="51">
        <v>0</v>
      </c>
      <c r="K206" s="51">
        <v>3614275</v>
      </c>
      <c r="L206" s="51">
        <v>40000</v>
      </c>
      <c r="M206" s="51">
        <v>1480242</v>
      </c>
      <c r="N206" s="51">
        <v>2583911</v>
      </c>
      <c r="O206" s="51">
        <v>508214</v>
      </c>
      <c r="P206" s="51">
        <v>14473018</v>
      </c>
      <c r="Q206" s="51">
        <v>238000</v>
      </c>
      <c r="R206" s="51">
        <v>3448296</v>
      </c>
      <c r="S206" s="51">
        <v>4000</v>
      </c>
      <c r="T206" s="51">
        <v>726830</v>
      </c>
      <c r="U206" s="51">
        <v>6282110</v>
      </c>
      <c r="V206" s="51">
        <v>986118</v>
      </c>
      <c r="W206" s="51">
        <v>297754</v>
      </c>
      <c r="X206" s="51">
        <v>613488</v>
      </c>
    </row>
    <row r="207" spans="1:24" ht="12.75">
      <c r="A207" s="48">
        <v>6</v>
      </c>
      <c r="B207" s="48">
        <v>12</v>
      </c>
      <c r="C207" s="48">
        <v>5</v>
      </c>
      <c r="D207" s="42">
        <v>3</v>
      </c>
      <c r="E207" s="49"/>
      <c r="F207" s="50" t="s">
        <v>86</v>
      </c>
      <c r="G207" s="60" t="s">
        <v>271</v>
      </c>
      <c r="H207" s="51">
        <v>51170886</v>
      </c>
      <c r="I207" s="51">
        <v>22000</v>
      </c>
      <c r="J207" s="51">
        <v>0</v>
      </c>
      <c r="K207" s="51">
        <v>3497532</v>
      </c>
      <c r="L207" s="51">
        <v>0</v>
      </c>
      <c r="M207" s="51">
        <v>3972802</v>
      </c>
      <c r="N207" s="51">
        <v>4408207</v>
      </c>
      <c r="O207" s="51">
        <v>264000</v>
      </c>
      <c r="P207" s="51">
        <v>19253138</v>
      </c>
      <c r="Q207" s="51">
        <v>330000</v>
      </c>
      <c r="R207" s="51">
        <v>9746788</v>
      </c>
      <c r="S207" s="51">
        <v>0</v>
      </c>
      <c r="T207" s="51">
        <v>1098400</v>
      </c>
      <c r="U207" s="51">
        <v>4578500</v>
      </c>
      <c r="V207" s="51">
        <v>1983558</v>
      </c>
      <c r="W207" s="51">
        <v>469041</v>
      </c>
      <c r="X207" s="51">
        <v>1546920</v>
      </c>
    </row>
    <row r="208" spans="1:24" ht="12.75">
      <c r="A208" s="48">
        <v>6</v>
      </c>
      <c r="B208" s="48">
        <v>8</v>
      </c>
      <c r="C208" s="48">
        <v>10</v>
      </c>
      <c r="D208" s="42">
        <v>3</v>
      </c>
      <c r="E208" s="49"/>
      <c r="F208" s="50" t="s">
        <v>86</v>
      </c>
      <c r="G208" s="60" t="s">
        <v>272</v>
      </c>
      <c r="H208" s="51">
        <v>21372145</v>
      </c>
      <c r="I208" s="51">
        <v>9700</v>
      </c>
      <c r="J208" s="51">
        <v>0</v>
      </c>
      <c r="K208" s="51">
        <v>1622330</v>
      </c>
      <c r="L208" s="51">
        <v>0</v>
      </c>
      <c r="M208" s="51">
        <v>56400</v>
      </c>
      <c r="N208" s="51">
        <v>1940069</v>
      </c>
      <c r="O208" s="51">
        <v>425600</v>
      </c>
      <c r="P208" s="51">
        <v>5447170</v>
      </c>
      <c r="Q208" s="51">
        <v>56000</v>
      </c>
      <c r="R208" s="51">
        <v>2840149</v>
      </c>
      <c r="S208" s="51">
        <v>0</v>
      </c>
      <c r="T208" s="51">
        <v>49000</v>
      </c>
      <c r="U208" s="51">
        <v>7655046</v>
      </c>
      <c r="V208" s="51">
        <v>648010</v>
      </c>
      <c r="W208" s="51">
        <v>87500</v>
      </c>
      <c r="X208" s="51">
        <v>535171</v>
      </c>
    </row>
    <row r="209" spans="1:24" ht="12.75">
      <c r="A209" s="48">
        <v>6</v>
      </c>
      <c r="B209" s="48">
        <v>13</v>
      </c>
      <c r="C209" s="48">
        <v>4</v>
      </c>
      <c r="D209" s="42">
        <v>3</v>
      </c>
      <c r="E209" s="49"/>
      <c r="F209" s="50" t="s">
        <v>86</v>
      </c>
      <c r="G209" s="60" t="s">
        <v>273</v>
      </c>
      <c r="H209" s="51">
        <v>45082164.62</v>
      </c>
      <c r="I209" s="51">
        <v>385526.43</v>
      </c>
      <c r="J209" s="51">
        <v>0</v>
      </c>
      <c r="K209" s="51">
        <v>2944765.34</v>
      </c>
      <c r="L209" s="51">
        <v>0</v>
      </c>
      <c r="M209" s="51">
        <v>414300</v>
      </c>
      <c r="N209" s="51">
        <v>4067887.73</v>
      </c>
      <c r="O209" s="51">
        <v>298000</v>
      </c>
      <c r="P209" s="51">
        <v>16081278</v>
      </c>
      <c r="Q209" s="51">
        <v>302500</v>
      </c>
      <c r="R209" s="51">
        <v>8845098</v>
      </c>
      <c r="S209" s="51">
        <v>0</v>
      </c>
      <c r="T209" s="51">
        <v>657545</v>
      </c>
      <c r="U209" s="51">
        <v>7257866.93</v>
      </c>
      <c r="V209" s="51">
        <v>1055730.62</v>
      </c>
      <c r="W209" s="51">
        <v>723319</v>
      </c>
      <c r="X209" s="51">
        <v>2048347.57</v>
      </c>
    </row>
    <row r="210" spans="1:24" ht="12.75">
      <c r="A210" s="48">
        <v>6</v>
      </c>
      <c r="B210" s="48">
        <v>17</v>
      </c>
      <c r="C210" s="48">
        <v>3</v>
      </c>
      <c r="D210" s="42">
        <v>3</v>
      </c>
      <c r="E210" s="49"/>
      <c r="F210" s="50" t="s">
        <v>86</v>
      </c>
      <c r="G210" s="60" t="s">
        <v>274</v>
      </c>
      <c r="H210" s="51">
        <v>32754376.86</v>
      </c>
      <c r="I210" s="51">
        <v>452725.83</v>
      </c>
      <c r="J210" s="51">
        <v>0</v>
      </c>
      <c r="K210" s="51">
        <v>5651000</v>
      </c>
      <c r="L210" s="51">
        <v>0</v>
      </c>
      <c r="M210" s="51">
        <v>40000</v>
      </c>
      <c r="N210" s="51">
        <v>3944211.41</v>
      </c>
      <c r="O210" s="51">
        <v>454392</v>
      </c>
      <c r="P210" s="51">
        <v>10267859.79</v>
      </c>
      <c r="Q210" s="51">
        <v>180000</v>
      </c>
      <c r="R210" s="51">
        <v>5015730</v>
      </c>
      <c r="S210" s="51">
        <v>0</v>
      </c>
      <c r="T210" s="51">
        <v>614266</v>
      </c>
      <c r="U210" s="51">
        <v>3166408</v>
      </c>
      <c r="V210" s="51">
        <v>1439260.03</v>
      </c>
      <c r="W210" s="51">
        <v>141000</v>
      </c>
      <c r="X210" s="51">
        <v>1387523.8</v>
      </c>
    </row>
    <row r="211" spans="1:24" ht="12.75">
      <c r="A211" s="48">
        <v>6</v>
      </c>
      <c r="B211" s="48">
        <v>12</v>
      </c>
      <c r="C211" s="48">
        <v>6</v>
      </c>
      <c r="D211" s="42">
        <v>3</v>
      </c>
      <c r="E211" s="49"/>
      <c r="F211" s="50" t="s">
        <v>86</v>
      </c>
      <c r="G211" s="60" t="s">
        <v>275</v>
      </c>
      <c r="H211" s="51">
        <v>37818801</v>
      </c>
      <c r="I211" s="51">
        <v>18000</v>
      </c>
      <c r="J211" s="51">
        <v>0</v>
      </c>
      <c r="K211" s="51">
        <v>2110816</v>
      </c>
      <c r="L211" s="51">
        <v>98031</v>
      </c>
      <c r="M211" s="51">
        <v>250000</v>
      </c>
      <c r="N211" s="51">
        <v>3205564</v>
      </c>
      <c r="O211" s="51">
        <v>359500</v>
      </c>
      <c r="P211" s="51">
        <v>14368214</v>
      </c>
      <c r="Q211" s="51">
        <v>180000</v>
      </c>
      <c r="R211" s="51">
        <v>6616579</v>
      </c>
      <c r="S211" s="51">
        <v>27000</v>
      </c>
      <c r="T211" s="51">
        <v>31170</v>
      </c>
      <c r="U211" s="51">
        <v>5038536</v>
      </c>
      <c r="V211" s="51">
        <v>1845809</v>
      </c>
      <c r="W211" s="51">
        <v>2142934</v>
      </c>
      <c r="X211" s="51">
        <v>1526648</v>
      </c>
    </row>
    <row r="212" spans="1:24" ht="12.75">
      <c r="A212" s="48">
        <v>6</v>
      </c>
      <c r="B212" s="48">
        <v>16</v>
      </c>
      <c r="C212" s="48">
        <v>4</v>
      </c>
      <c r="D212" s="42">
        <v>3</v>
      </c>
      <c r="E212" s="49"/>
      <c r="F212" s="50" t="s">
        <v>86</v>
      </c>
      <c r="G212" s="60" t="s">
        <v>276</v>
      </c>
      <c r="H212" s="51">
        <v>50819583</v>
      </c>
      <c r="I212" s="51">
        <v>15000</v>
      </c>
      <c r="J212" s="51">
        <v>0</v>
      </c>
      <c r="K212" s="51">
        <v>1301044</v>
      </c>
      <c r="L212" s="51">
        <v>0</v>
      </c>
      <c r="M212" s="51">
        <v>1585000</v>
      </c>
      <c r="N212" s="51">
        <v>4387042</v>
      </c>
      <c r="O212" s="51">
        <v>487326</v>
      </c>
      <c r="P212" s="51">
        <v>23422239</v>
      </c>
      <c r="Q212" s="51">
        <v>355000</v>
      </c>
      <c r="R212" s="51">
        <v>8824001</v>
      </c>
      <c r="S212" s="51">
        <v>0</v>
      </c>
      <c r="T212" s="51">
        <v>1615333</v>
      </c>
      <c r="U212" s="51">
        <v>5100951</v>
      </c>
      <c r="V212" s="51">
        <v>1972107</v>
      </c>
      <c r="W212" s="51">
        <v>710600</v>
      </c>
      <c r="X212" s="51">
        <v>1043940</v>
      </c>
    </row>
    <row r="213" spans="1:24" ht="12.75">
      <c r="A213" s="48">
        <v>6</v>
      </c>
      <c r="B213" s="48">
        <v>20</v>
      </c>
      <c r="C213" s="48">
        <v>13</v>
      </c>
      <c r="D213" s="42">
        <v>3</v>
      </c>
      <c r="E213" s="49"/>
      <c r="F213" s="50" t="s">
        <v>86</v>
      </c>
      <c r="G213" s="60" t="s">
        <v>277</v>
      </c>
      <c r="H213" s="51">
        <v>34700242.49</v>
      </c>
      <c r="I213" s="51">
        <v>268100</v>
      </c>
      <c r="J213" s="51">
        <v>0</v>
      </c>
      <c r="K213" s="51">
        <v>2230272.4</v>
      </c>
      <c r="L213" s="51">
        <v>894.8</v>
      </c>
      <c r="M213" s="51">
        <v>82572.34</v>
      </c>
      <c r="N213" s="51">
        <v>4215354.54</v>
      </c>
      <c r="O213" s="51">
        <v>432500</v>
      </c>
      <c r="P213" s="51">
        <v>12317360.27</v>
      </c>
      <c r="Q213" s="51">
        <v>185000</v>
      </c>
      <c r="R213" s="51">
        <v>5349883</v>
      </c>
      <c r="S213" s="51">
        <v>0</v>
      </c>
      <c r="T213" s="51">
        <v>212120</v>
      </c>
      <c r="U213" s="51">
        <v>7356930.15</v>
      </c>
      <c r="V213" s="51">
        <v>1384672.99</v>
      </c>
      <c r="W213" s="51">
        <v>246000</v>
      </c>
      <c r="X213" s="51">
        <v>418582</v>
      </c>
    </row>
    <row r="214" spans="1:24" ht="12.75">
      <c r="A214" s="48">
        <v>6</v>
      </c>
      <c r="B214" s="48">
        <v>2</v>
      </c>
      <c r="C214" s="48">
        <v>12</v>
      </c>
      <c r="D214" s="42">
        <v>3</v>
      </c>
      <c r="E214" s="49"/>
      <c r="F214" s="50" t="s">
        <v>86</v>
      </c>
      <c r="G214" s="60" t="s">
        <v>278</v>
      </c>
      <c r="H214" s="51">
        <v>30818421.41</v>
      </c>
      <c r="I214" s="51">
        <v>681524.84</v>
      </c>
      <c r="J214" s="51">
        <v>0</v>
      </c>
      <c r="K214" s="51">
        <v>1942004.27</v>
      </c>
      <c r="L214" s="51">
        <v>0</v>
      </c>
      <c r="M214" s="51">
        <v>356657</v>
      </c>
      <c r="N214" s="51">
        <v>2435087.5</v>
      </c>
      <c r="O214" s="51">
        <v>221377</v>
      </c>
      <c r="P214" s="51">
        <v>9204051.3</v>
      </c>
      <c r="Q214" s="51">
        <v>115600</v>
      </c>
      <c r="R214" s="51">
        <v>3315895.2</v>
      </c>
      <c r="S214" s="51">
        <v>97928</v>
      </c>
      <c r="T214" s="51">
        <v>10000</v>
      </c>
      <c r="U214" s="51">
        <v>6023427.5</v>
      </c>
      <c r="V214" s="51">
        <v>4438134</v>
      </c>
      <c r="W214" s="51">
        <v>1345890</v>
      </c>
      <c r="X214" s="51">
        <v>630844.8</v>
      </c>
    </row>
    <row r="215" spans="1:24" ht="12.75">
      <c r="A215" s="48">
        <v>6</v>
      </c>
      <c r="B215" s="48">
        <v>18</v>
      </c>
      <c r="C215" s="48">
        <v>12</v>
      </c>
      <c r="D215" s="42">
        <v>3</v>
      </c>
      <c r="E215" s="49"/>
      <c r="F215" s="50" t="s">
        <v>86</v>
      </c>
      <c r="G215" s="60" t="s">
        <v>279</v>
      </c>
      <c r="H215" s="51">
        <v>17016191.1</v>
      </c>
      <c r="I215" s="51">
        <v>44000</v>
      </c>
      <c r="J215" s="51">
        <v>129440</v>
      </c>
      <c r="K215" s="51">
        <v>788813.74</v>
      </c>
      <c r="L215" s="51">
        <v>3584.4</v>
      </c>
      <c r="M215" s="51">
        <v>70000</v>
      </c>
      <c r="N215" s="51">
        <v>2283082.32</v>
      </c>
      <c r="O215" s="51">
        <v>207126.61</v>
      </c>
      <c r="P215" s="51">
        <v>8079966.3</v>
      </c>
      <c r="Q215" s="51">
        <v>63600</v>
      </c>
      <c r="R215" s="51">
        <v>2697965</v>
      </c>
      <c r="S215" s="51">
        <v>121197.33</v>
      </c>
      <c r="T215" s="51">
        <v>0</v>
      </c>
      <c r="U215" s="51">
        <v>1651950.4</v>
      </c>
      <c r="V215" s="51">
        <v>305645</v>
      </c>
      <c r="W215" s="51">
        <v>100969</v>
      </c>
      <c r="X215" s="51">
        <v>468851</v>
      </c>
    </row>
    <row r="216" spans="1:24" ht="12.75">
      <c r="A216" s="48">
        <v>6</v>
      </c>
      <c r="B216" s="48">
        <v>20</v>
      </c>
      <c r="C216" s="48">
        <v>15</v>
      </c>
      <c r="D216" s="42">
        <v>3</v>
      </c>
      <c r="E216" s="49"/>
      <c r="F216" s="50" t="s">
        <v>86</v>
      </c>
      <c r="G216" s="60" t="s">
        <v>280</v>
      </c>
      <c r="H216" s="51">
        <v>24501479.45</v>
      </c>
      <c r="I216" s="51">
        <v>6000</v>
      </c>
      <c r="J216" s="51">
        <v>0</v>
      </c>
      <c r="K216" s="51">
        <v>648667.06</v>
      </c>
      <c r="L216" s="51">
        <v>363734.23</v>
      </c>
      <c r="M216" s="51">
        <v>1216298.53</v>
      </c>
      <c r="N216" s="51">
        <v>3109470.79</v>
      </c>
      <c r="O216" s="51">
        <v>554471.67</v>
      </c>
      <c r="P216" s="51">
        <v>6549372.96</v>
      </c>
      <c r="Q216" s="51">
        <v>140040</v>
      </c>
      <c r="R216" s="51">
        <v>3496968.32</v>
      </c>
      <c r="S216" s="51">
        <v>300551</v>
      </c>
      <c r="T216" s="51">
        <v>572886.63</v>
      </c>
      <c r="U216" s="51">
        <v>5304665.8</v>
      </c>
      <c r="V216" s="51">
        <v>905000</v>
      </c>
      <c r="W216" s="51">
        <v>271151.89</v>
      </c>
      <c r="X216" s="51">
        <v>1062200.57</v>
      </c>
    </row>
    <row r="217" spans="1:24" ht="12.75">
      <c r="A217" s="48">
        <v>6</v>
      </c>
      <c r="B217" s="48">
        <v>61</v>
      </c>
      <c r="C217" s="48">
        <v>0</v>
      </c>
      <c r="D217" s="42">
        <v>0</v>
      </c>
      <c r="E217" s="49"/>
      <c r="F217" s="50" t="s">
        <v>281</v>
      </c>
      <c r="G217" s="60" t="s">
        <v>282</v>
      </c>
      <c r="H217" s="51">
        <v>225376856</v>
      </c>
      <c r="I217" s="51">
        <v>3800</v>
      </c>
      <c r="J217" s="51">
        <v>0</v>
      </c>
      <c r="K217" s="51">
        <v>18390582</v>
      </c>
      <c r="L217" s="51">
        <v>22370</v>
      </c>
      <c r="M217" s="51">
        <v>1391000</v>
      </c>
      <c r="N217" s="51">
        <v>17086377</v>
      </c>
      <c r="O217" s="51">
        <v>12996097</v>
      </c>
      <c r="P217" s="51">
        <v>108084357</v>
      </c>
      <c r="Q217" s="51">
        <v>1032000</v>
      </c>
      <c r="R217" s="51">
        <v>24807842</v>
      </c>
      <c r="S217" s="51">
        <v>3131768</v>
      </c>
      <c r="T217" s="51">
        <v>5517000</v>
      </c>
      <c r="U217" s="51">
        <v>18649790</v>
      </c>
      <c r="V217" s="51">
        <v>7685000</v>
      </c>
      <c r="W217" s="51">
        <v>1017800</v>
      </c>
      <c r="X217" s="51">
        <v>5561073</v>
      </c>
    </row>
    <row r="218" spans="1:24" ht="12.75">
      <c r="A218" s="48">
        <v>6</v>
      </c>
      <c r="B218" s="48">
        <v>62</v>
      </c>
      <c r="C218" s="48">
        <v>0</v>
      </c>
      <c r="D218" s="42">
        <v>0</v>
      </c>
      <c r="E218" s="49"/>
      <c r="F218" s="50" t="s">
        <v>281</v>
      </c>
      <c r="G218" s="60" t="s">
        <v>283</v>
      </c>
      <c r="H218" s="51">
        <v>290988439.72</v>
      </c>
      <c r="I218" s="51">
        <v>8800</v>
      </c>
      <c r="J218" s="51">
        <v>0</v>
      </c>
      <c r="K218" s="51">
        <v>21765048.14</v>
      </c>
      <c r="L218" s="51">
        <v>17000</v>
      </c>
      <c r="M218" s="51">
        <v>4326000</v>
      </c>
      <c r="N218" s="51">
        <v>19198629</v>
      </c>
      <c r="O218" s="51">
        <v>8792840</v>
      </c>
      <c r="P218" s="51">
        <v>127354898.8</v>
      </c>
      <c r="Q218" s="51">
        <v>2507000</v>
      </c>
      <c r="R218" s="51">
        <v>36426849.7</v>
      </c>
      <c r="S218" s="51">
        <v>2950210</v>
      </c>
      <c r="T218" s="51">
        <v>16100030.31</v>
      </c>
      <c r="U218" s="51">
        <v>18900014.5</v>
      </c>
      <c r="V218" s="51">
        <v>18327775.98</v>
      </c>
      <c r="W218" s="51">
        <v>4099000</v>
      </c>
      <c r="X218" s="51">
        <v>10214343.29</v>
      </c>
    </row>
    <row r="219" spans="1:24" ht="12.75">
      <c r="A219" s="48">
        <v>6</v>
      </c>
      <c r="B219" s="48">
        <v>63</v>
      </c>
      <c r="C219" s="48">
        <v>0</v>
      </c>
      <c r="D219" s="42">
        <v>0</v>
      </c>
      <c r="E219" s="49"/>
      <c r="F219" s="50" t="s">
        <v>281</v>
      </c>
      <c r="G219" s="60" t="s">
        <v>284</v>
      </c>
      <c r="H219" s="51">
        <v>2173307374</v>
      </c>
      <c r="I219" s="51">
        <v>26960</v>
      </c>
      <c r="J219" s="51">
        <v>0</v>
      </c>
      <c r="K219" s="51">
        <v>684968117</v>
      </c>
      <c r="L219" s="51">
        <v>9709899</v>
      </c>
      <c r="M219" s="51">
        <v>17427000</v>
      </c>
      <c r="N219" s="51">
        <v>109844730</v>
      </c>
      <c r="O219" s="51">
        <v>30800500</v>
      </c>
      <c r="P219" s="51">
        <v>562854901</v>
      </c>
      <c r="Q219" s="51">
        <v>20234800</v>
      </c>
      <c r="R219" s="51">
        <v>206251877</v>
      </c>
      <c r="S219" s="51">
        <v>21479196</v>
      </c>
      <c r="T219" s="51">
        <v>54080580</v>
      </c>
      <c r="U219" s="51">
        <v>97923940</v>
      </c>
      <c r="V219" s="51">
        <v>53219937</v>
      </c>
      <c r="W219" s="51">
        <v>158137729</v>
      </c>
      <c r="X219" s="51">
        <v>146347208</v>
      </c>
    </row>
    <row r="220" spans="1:24" ht="12.75">
      <c r="A220" s="48">
        <v>6</v>
      </c>
      <c r="B220" s="48">
        <v>64</v>
      </c>
      <c r="C220" s="48">
        <v>0</v>
      </c>
      <c r="D220" s="42">
        <v>0</v>
      </c>
      <c r="E220" s="49"/>
      <c r="F220" s="50" t="s">
        <v>281</v>
      </c>
      <c r="G220" s="60" t="s">
        <v>285</v>
      </c>
      <c r="H220" s="51">
        <v>358508865</v>
      </c>
      <c r="I220" s="51">
        <v>3900</v>
      </c>
      <c r="J220" s="51">
        <v>0</v>
      </c>
      <c r="K220" s="51">
        <v>32639811</v>
      </c>
      <c r="L220" s="51">
        <v>804059</v>
      </c>
      <c r="M220" s="51">
        <v>1890715</v>
      </c>
      <c r="N220" s="51">
        <v>17387414</v>
      </c>
      <c r="O220" s="51">
        <v>12116079</v>
      </c>
      <c r="P220" s="51">
        <v>136756868</v>
      </c>
      <c r="Q220" s="51">
        <v>10660947</v>
      </c>
      <c r="R220" s="51">
        <v>35861650</v>
      </c>
      <c r="S220" s="51">
        <v>7009230</v>
      </c>
      <c r="T220" s="51">
        <v>11679908</v>
      </c>
      <c r="U220" s="51">
        <v>16708996</v>
      </c>
      <c r="V220" s="51">
        <v>55667913</v>
      </c>
      <c r="W220" s="51">
        <v>5990100</v>
      </c>
      <c r="X220" s="51">
        <v>13331275</v>
      </c>
    </row>
    <row r="221" spans="1:24" ht="12.75">
      <c r="A221" s="48">
        <v>6</v>
      </c>
      <c r="B221" s="48">
        <v>1</v>
      </c>
      <c r="C221" s="48">
        <v>0</v>
      </c>
      <c r="D221" s="42">
        <v>0</v>
      </c>
      <c r="E221" s="49"/>
      <c r="F221" s="50" t="s">
        <v>286</v>
      </c>
      <c r="G221" s="60" t="s">
        <v>287</v>
      </c>
      <c r="H221" s="51">
        <v>83915313.91</v>
      </c>
      <c r="I221" s="51">
        <v>50000</v>
      </c>
      <c r="J221" s="51">
        <v>0</v>
      </c>
      <c r="K221" s="51">
        <v>11025000</v>
      </c>
      <c r="L221" s="51">
        <v>35677.18</v>
      </c>
      <c r="M221" s="51">
        <v>157828</v>
      </c>
      <c r="N221" s="51">
        <v>11858274.08</v>
      </c>
      <c r="O221" s="51">
        <v>205000</v>
      </c>
      <c r="P221" s="51">
        <v>19686712.46</v>
      </c>
      <c r="Q221" s="51">
        <v>7510000</v>
      </c>
      <c r="R221" s="51">
        <v>19995836</v>
      </c>
      <c r="S221" s="51">
        <v>4907124.94</v>
      </c>
      <c r="T221" s="51">
        <v>3801511</v>
      </c>
      <c r="U221" s="51">
        <v>510000</v>
      </c>
      <c r="V221" s="51">
        <v>602500</v>
      </c>
      <c r="W221" s="51">
        <v>90000</v>
      </c>
      <c r="X221" s="51">
        <v>3479850.25</v>
      </c>
    </row>
    <row r="222" spans="1:24" ht="12.75">
      <c r="A222" s="48">
        <v>6</v>
      </c>
      <c r="B222" s="48">
        <v>2</v>
      </c>
      <c r="C222" s="48">
        <v>0</v>
      </c>
      <c r="D222" s="42">
        <v>0</v>
      </c>
      <c r="E222" s="49"/>
      <c r="F222" s="50" t="s">
        <v>286</v>
      </c>
      <c r="G222" s="60" t="s">
        <v>288</v>
      </c>
      <c r="H222" s="51">
        <v>95583250</v>
      </c>
      <c r="I222" s="51">
        <v>2500</v>
      </c>
      <c r="J222" s="51">
        <v>0</v>
      </c>
      <c r="K222" s="51">
        <v>16307789</v>
      </c>
      <c r="L222" s="51">
        <v>18000</v>
      </c>
      <c r="M222" s="51">
        <v>342500</v>
      </c>
      <c r="N222" s="51">
        <v>8703082</v>
      </c>
      <c r="O222" s="51">
        <v>4266500</v>
      </c>
      <c r="P222" s="51">
        <v>32882243</v>
      </c>
      <c r="Q222" s="51">
        <v>2779000</v>
      </c>
      <c r="R222" s="51">
        <v>14692614</v>
      </c>
      <c r="S222" s="51">
        <v>4058914</v>
      </c>
      <c r="T222" s="51">
        <v>6078040</v>
      </c>
      <c r="U222" s="51">
        <v>250199</v>
      </c>
      <c r="V222" s="51">
        <v>745719</v>
      </c>
      <c r="W222" s="51">
        <v>62000</v>
      </c>
      <c r="X222" s="51">
        <v>4394150</v>
      </c>
    </row>
    <row r="223" spans="1:24" ht="12.75">
      <c r="A223" s="48">
        <v>6</v>
      </c>
      <c r="B223" s="48">
        <v>3</v>
      </c>
      <c r="C223" s="48">
        <v>0</v>
      </c>
      <c r="D223" s="42">
        <v>0</v>
      </c>
      <c r="E223" s="49"/>
      <c r="F223" s="50" t="s">
        <v>286</v>
      </c>
      <c r="G223" s="60" t="s">
        <v>289</v>
      </c>
      <c r="H223" s="51">
        <v>83483875.06</v>
      </c>
      <c r="I223" s="51">
        <v>11111781</v>
      </c>
      <c r="J223" s="51">
        <v>0</v>
      </c>
      <c r="K223" s="51">
        <v>18500858</v>
      </c>
      <c r="L223" s="51">
        <v>11312</v>
      </c>
      <c r="M223" s="51">
        <v>235000</v>
      </c>
      <c r="N223" s="51">
        <v>12570999.32</v>
      </c>
      <c r="O223" s="51">
        <v>107000</v>
      </c>
      <c r="P223" s="51">
        <v>4143453</v>
      </c>
      <c r="Q223" s="51">
        <v>7139000</v>
      </c>
      <c r="R223" s="51">
        <v>16424351.74</v>
      </c>
      <c r="S223" s="51">
        <v>4897705</v>
      </c>
      <c r="T223" s="51">
        <v>5747415</v>
      </c>
      <c r="U223" s="51">
        <v>64651</v>
      </c>
      <c r="V223" s="51">
        <v>191195</v>
      </c>
      <c r="W223" s="51">
        <v>348647</v>
      </c>
      <c r="X223" s="51">
        <v>1990507</v>
      </c>
    </row>
    <row r="224" spans="1:24" ht="12.75">
      <c r="A224" s="48">
        <v>6</v>
      </c>
      <c r="B224" s="48">
        <v>4</v>
      </c>
      <c r="C224" s="48">
        <v>0</v>
      </c>
      <c r="D224" s="42">
        <v>0</v>
      </c>
      <c r="E224" s="49"/>
      <c r="F224" s="50" t="s">
        <v>286</v>
      </c>
      <c r="G224" s="60" t="s">
        <v>290</v>
      </c>
      <c r="H224" s="51">
        <v>64976934.93</v>
      </c>
      <c r="I224" s="51">
        <v>10000</v>
      </c>
      <c r="J224" s="51">
        <v>0</v>
      </c>
      <c r="K224" s="51">
        <v>19531410.39</v>
      </c>
      <c r="L224" s="51">
        <v>10000</v>
      </c>
      <c r="M224" s="51">
        <v>148465.25</v>
      </c>
      <c r="N224" s="51">
        <v>5488506.51</v>
      </c>
      <c r="O224" s="51">
        <v>3843000</v>
      </c>
      <c r="P224" s="51">
        <v>20064544.14</v>
      </c>
      <c r="Q224" s="51">
        <v>4092000</v>
      </c>
      <c r="R224" s="51">
        <v>3309000</v>
      </c>
      <c r="S224" s="51">
        <v>1672836</v>
      </c>
      <c r="T224" s="51">
        <v>4242600</v>
      </c>
      <c r="U224" s="51">
        <v>100000</v>
      </c>
      <c r="V224" s="51">
        <v>1445666.64</v>
      </c>
      <c r="W224" s="51">
        <v>75000</v>
      </c>
      <c r="X224" s="51">
        <v>943906</v>
      </c>
    </row>
    <row r="225" spans="1:24" ht="12.75">
      <c r="A225" s="48">
        <v>6</v>
      </c>
      <c r="B225" s="48">
        <v>5</v>
      </c>
      <c r="C225" s="48">
        <v>0</v>
      </c>
      <c r="D225" s="42">
        <v>0</v>
      </c>
      <c r="E225" s="49"/>
      <c r="F225" s="50" t="s">
        <v>286</v>
      </c>
      <c r="G225" s="60" t="s">
        <v>291</v>
      </c>
      <c r="H225" s="51">
        <v>48355557.33</v>
      </c>
      <c r="I225" s="51">
        <v>10000</v>
      </c>
      <c r="J225" s="51">
        <v>0</v>
      </c>
      <c r="K225" s="51">
        <v>5524954.77</v>
      </c>
      <c r="L225" s="51">
        <v>2500</v>
      </c>
      <c r="M225" s="51">
        <v>126575</v>
      </c>
      <c r="N225" s="51">
        <v>5029790.54</v>
      </c>
      <c r="O225" s="51">
        <v>3426483</v>
      </c>
      <c r="P225" s="51">
        <v>10557339.51</v>
      </c>
      <c r="Q225" s="51">
        <v>2644050</v>
      </c>
      <c r="R225" s="51">
        <v>8014617.17</v>
      </c>
      <c r="S225" s="51">
        <v>5724112.4</v>
      </c>
      <c r="T225" s="51">
        <v>1775660</v>
      </c>
      <c r="U225" s="51">
        <v>0</v>
      </c>
      <c r="V225" s="51">
        <v>87300</v>
      </c>
      <c r="W225" s="51">
        <v>52490</v>
      </c>
      <c r="X225" s="51">
        <v>5379684.94</v>
      </c>
    </row>
    <row r="226" spans="1:24" ht="12.75">
      <c r="A226" s="48">
        <v>6</v>
      </c>
      <c r="B226" s="48">
        <v>6</v>
      </c>
      <c r="C226" s="48">
        <v>0</v>
      </c>
      <c r="D226" s="42">
        <v>0</v>
      </c>
      <c r="E226" s="49"/>
      <c r="F226" s="50" t="s">
        <v>286</v>
      </c>
      <c r="G226" s="60" t="s">
        <v>292</v>
      </c>
      <c r="H226" s="51">
        <v>74816396</v>
      </c>
      <c r="I226" s="51">
        <v>2616500</v>
      </c>
      <c r="J226" s="51">
        <v>0</v>
      </c>
      <c r="K226" s="51">
        <v>12548767</v>
      </c>
      <c r="L226" s="51">
        <v>11213</v>
      </c>
      <c r="M226" s="51">
        <v>48000</v>
      </c>
      <c r="N226" s="51">
        <v>5722330</v>
      </c>
      <c r="O226" s="51">
        <v>3542700</v>
      </c>
      <c r="P226" s="51">
        <v>17577791</v>
      </c>
      <c r="Q226" s="51">
        <v>3874000</v>
      </c>
      <c r="R226" s="51">
        <v>21026284</v>
      </c>
      <c r="S226" s="51">
        <v>1888381</v>
      </c>
      <c r="T226" s="51">
        <v>3136925</v>
      </c>
      <c r="U226" s="51">
        <v>15600</v>
      </c>
      <c r="V226" s="51">
        <v>684500</v>
      </c>
      <c r="W226" s="51">
        <v>46500</v>
      </c>
      <c r="X226" s="51">
        <v>2076905</v>
      </c>
    </row>
    <row r="227" spans="1:24" ht="12.75">
      <c r="A227" s="48">
        <v>6</v>
      </c>
      <c r="B227" s="48">
        <v>7</v>
      </c>
      <c r="C227" s="48">
        <v>0</v>
      </c>
      <c r="D227" s="42">
        <v>0</v>
      </c>
      <c r="E227" s="49"/>
      <c r="F227" s="50" t="s">
        <v>286</v>
      </c>
      <c r="G227" s="60" t="s">
        <v>293</v>
      </c>
      <c r="H227" s="51">
        <v>100113027.66</v>
      </c>
      <c r="I227" s="51">
        <v>20000</v>
      </c>
      <c r="J227" s="51">
        <v>0</v>
      </c>
      <c r="K227" s="51">
        <v>7031675</v>
      </c>
      <c r="L227" s="51">
        <v>15000</v>
      </c>
      <c r="M227" s="51">
        <v>128000</v>
      </c>
      <c r="N227" s="51">
        <v>9223366.91</v>
      </c>
      <c r="O227" s="51">
        <v>4436500</v>
      </c>
      <c r="P227" s="51">
        <v>34931933.55</v>
      </c>
      <c r="Q227" s="51">
        <v>4917962</v>
      </c>
      <c r="R227" s="51">
        <v>22566569.46</v>
      </c>
      <c r="S227" s="51">
        <v>2575260.64</v>
      </c>
      <c r="T227" s="51">
        <v>4425942</v>
      </c>
      <c r="U227" s="51">
        <v>51746</v>
      </c>
      <c r="V227" s="51">
        <v>202000</v>
      </c>
      <c r="W227" s="51">
        <v>200000</v>
      </c>
      <c r="X227" s="51">
        <v>9387072.1</v>
      </c>
    </row>
    <row r="228" spans="1:24" ht="12.75">
      <c r="A228" s="48">
        <v>6</v>
      </c>
      <c r="B228" s="48">
        <v>8</v>
      </c>
      <c r="C228" s="48">
        <v>0</v>
      </c>
      <c r="D228" s="42">
        <v>0</v>
      </c>
      <c r="E228" s="49"/>
      <c r="F228" s="50" t="s">
        <v>286</v>
      </c>
      <c r="G228" s="60" t="s">
        <v>294</v>
      </c>
      <c r="H228" s="51">
        <v>110895470</v>
      </c>
      <c r="I228" s="51">
        <v>9058052</v>
      </c>
      <c r="J228" s="51">
        <v>185063</v>
      </c>
      <c r="K228" s="51">
        <v>27885284</v>
      </c>
      <c r="L228" s="51">
        <v>0</v>
      </c>
      <c r="M228" s="51">
        <v>601363</v>
      </c>
      <c r="N228" s="51">
        <v>12142848</v>
      </c>
      <c r="O228" s="51">
        <v>4207700</v>
      </c>
      <c r="P228" s="51">
        <v>20414688</v>
      </c>
      <c r="Q228" s="51">
        <v>6233632</v>
      </c>
      <c r="R228" s="51">
        <v>11236658</v>
      </c>
      <c r="S228" s="51">
        <v>4382675</v>
      </c>
      <c r="T228" s="51">
        <v>7650867</v>
      </c>
      <c r="U228" s="51">
        <v>7000</v>
      </c>
      <c r="V228" s="51">
        <v>115000</v>
      </c>
      <c r="W228" s="51">
        <v>55000</v>
      </c>
      <c r="X228" s="51">
        <v>6719640</v>
      </c>
    </row>
    <row r="229" spans="1:24" ht="12.75">
      <c r="A229" s="48">
        <v>6</v>
      </c>
      <c r="B229" s="48">
        <v>9</v>
      </c>
      <c r="C229" s="48">
        <v>0</v>
      </c>
      <c r="D229" s="42">
        <v>0</v>
      </c>
      <c r="E229" s="49"/>
      <c r="F229" s="50" t="s">
        <v>286</v>
      </c>
      <c r="G229" s="60" t="s">
        <v>295</v>
      </c>
      <c r="H229" s="51">
        <v>147946025.7</v>
      </c>
      <c r="I229" s="51">
        <v>20000</v>
      </c>
      <c r="J229" s="51">
        <v>0</v>
      </c>
      <c r="K229" s="51">
        <v>47718663.42</v>
      </c>
      <c r="L229" s="51">
        <v>0</v>
      </c>
      <c r="M229" s="51">
        <v>595490</v>
      </c>
      <c r="N229" s="51">
        <v>14030231.23</v>
      </c>
      <c r="O229" s="51">
        <v>246000</v>
      </c>
      <c r="P229" s="51">
        <v>34002540.63</v>
      </c>
      <c r="Q229" s="51">
        <v>4562000</v>
      </c>
      <c r="R229" s="51">
        <v>20471101.32</v>
      </c>
      <c r="S229" s="51">
        <v>5581165.06</v>
      </c>
      <c r="T229" s="51">
        <v>6990808.41</v>
      </c>
      <c r="U229" s="51">
        <v>995037.71</v>
      </c>
      <c r="V229" s="51">
        <v>297056</v>
      </c>
      <c r="W229" s="51">
        <v>40000</v>
      </c>
      <c r="X229" s="51">
        <v>12395931.92</v>
      </c>
    </row>
    <row r="230" spans="1:24" ht="12.75">
      <c r="A230" s="48">
        <v>6</v>
      </c>
      <c r="B230" s="48">
        <v>10</v>
      </c>
      <c r="C230" s="48">
        <v>0</v>
      </c>
      <c r="D230" s="42">
        <v>0</v>
      </c>
      <c r="E230" s="49"/>
      <c r="F230" s="50" t="s">
        <v>286</v>
      </c>
      <c r="G230" s="60" t="s">
        <v>296</v>
      </c>
      <c r="H230" s="51">
        <v>55809947</v>
      </c>
      <c r="I230" s="51">
        <v>787023</v>
      </c>
      <c r="J230" s="51">
        <v>0</v>
      </c>
      <c r="K230" s="51">
        <v>4174730</v>
      </c>
      <c r="L230" s="51">
        <v>5000</v>
      </c>
      <c r="M230" s="51">
        <v>459214</v>
      </c>
      <c r="N230" s="51">
        <v>6215082</v>
      </c>
      <c r="O230" s="51">
        <v>3536000</v>
      </c>
      <c r="P230" s="51">
        <v>15452667</v>
      </c>
      <c r="Q230" s="51">
        <v>1940070</v>
      </c>
      <c r="R230" s="51">
        <v>5879140</v>
      </c>
      <c r="S230" s="51">
        <v>2643916</v>
      </c>
      <c r="T230" s="51">
        <v>7062797</v>
      </c>
      <c r="U230" s="51">
        <v>3000</v>
      </c>
      <c r="V230" s="51">
        <v>346000</v>
      </c>
      <c r="W230" s="51">
        <v>37000</v>
      </c>
      <c r="X230" s="51">
        <v>7268308</v>
      </c>
    </row>
    <row r="231" spans="1:24" ht="12.75">
      <c r="A231" s="48">
        <v>6</v>
      </c>
      <c r="B231" s="48">
        <v>11</v>
      </c>
      <c r="C231" s="48">
        <v>0</v>
      </c>
      <c r="D231" s="42">
        <v>0</v>
      </c>
      <c r="E231" s="49"/>
      <c r="F231" s="50" t="s">
        <v>286</v>
      </c>
      <c r="G231" s="60" t="s">
        <v>297</v>
      </c>
      <c r="H231" s="51">
        <v>106262510.5</v>
      </c>
      <c r="I231" s="51">
        <v>6791752</v>
      </c>
      <c r="J231" s="51">
        <v>0</v>
      </c>
      <c r="K231" s="51">
        <v>14427950.05</v>
      </c>
      <c r="L231" s="51">
        <v>10000</v>
      </c>
      <c r="M231" s="51">
        <v>435535</v>
      </c>
      <c r="N231" s="51">
        <v>9362534</v>
      </c>
      <c r="O231" s="51">
        <v>4213470</v>
      </c>
      <c r="P231" s="51">
        <v>36245962.74</v>
      </c>
      <c r="Q231" s="51">
        <v>3925600</v>
      </c>
      <c r="R231" s="51">
        <v>12936216.08</v>
      </c>
      <c r="S231" s="51">
        <v>3892631</v>
      </c>
      <c r="T231" s="51">
        <v>7610992.57</v>
      </c>
      <c r="U231" s="51">
        <v>101000</v>
      </c>
      <c r="V231" s="51">
        <v>901000</v>
      </c>
      <c r="W231" s="51">
        <v>93000</v>
      </c>
      <c r="X231" s="51">
        <v>5314867.06</v>
      </c>
    </row>
    <row r="232" spans="1:24" ht="12.75">
      <c r="A232" s="48">
        <v>6</v>
      </c>
      <c r="B232" s="48">
        <v>12</v>
      </c>
      <c r="C232" s="48">
        <v>0</v>
      </c>
      <c r="D232" s="42">
        <v>0</v>
      </c>
      <c r="E232" s="49"/>
      <c r="F232" s="50" t="s">
        <v>286</v>
      </c>
      <c r="G232" s="60" t="s">
        <v>298</v>
      </c>
      <c r="H232" s="51">
        <v>55416289</v>
      </c>
      <c r="I232" s="51">
        <v>5000</v>
      </c>
      <c r="J232" s="51">
        <v>0</v>
      </c>
      <c r="K232" s="51">
        <v>8144347</v>
      </c>
      <c r="L232" s="51">
        <v>1773100</v>
      </c>
      <c r="M232" s="51">
        <v>230901</v>
      </c>
      <c r="N232" s="51">
        <v>5547104</v>
      </c>
      <c r="O232" s="51">
        <v>4839520</v>
      </c>
      <c r="P232" s="51">
        <v>12575179</v>
      </c>
      <c r="Q232" s="51">
        <v>9494182</v>
      </c>
      <c r="R232" s="51">
        <v>3497263</v>
      </c>
      <c r="S232" s="51">
        <v>1457809</v>
      </c>
      <c r="T232" s="51">
        <v>3128433</v>
      </c>
      <c r="U232" s="51">
        <v>37700</v>
      </c>
      <c r="V232" s="51">
        <v>261216</v>
      </c>
      <c r="W232" s="51">
        <v>81613</v>
      </c>
      <c r="X232" s="51">
        <v>4342922</v>
      </c>
    </row>
    <row r="233" spans="1:24" ht="12.75">
      <c r="A233" s="48">
        <v>6</v>
      </c>
      <c r="B233" s="48">
        <v>13</v>
      </c>
      <c r="C233" s="48">
        <v>0</v>
      </c>
      <c r="D233" s="42">
        <v>0</v>
      </c>
      <c r="E233" s="49"/>
      <c r="F233" s="50" t="s">
        <v>286</v>
      </c>
      <c r="G233" s="60" t="s">
        <v>299</v>
      </c>
      <c r="H233" s="51">
        <v>32747406.05</v>
      </c>
      <c r="I233" s="51">
        <v>4579325</v>
      </c>
      <c r="J233" s="51">
        <v>0</v>
      </c>
      <c r="K233" s="51">
        <v>2846280.57</v>
      </c>
      <c r="L233" s="51">
        <v>0</v>
      </c>
      <c r="M233" s="51">
        <v>45500</v>
      </c>
      <c r="N233" s="51">
        <v>3729342</v>
      </c>
      <c r="O233" s="51">
        <v>3304100</v>
      </c>
      <c r="P233" s="51">
        <v>7039793.77</v>
      </c>
      <c r="Q233" s="51">
        <v>1782666.38</v>
      </c>
      <c r="R233" s="51">
        <v>4334823</v>
      </c>
      <c r="S233" s="51">
        <v>1089564</v>
      </c>
      <c r="T233" s="51">
        <v>1065633.9</v>
      </c>
      <c r="U233" s="51">
        <v>85000</v>
      </c>
      <c r="V233" s="51">
        <v>194336</v>
      </c>
      <c r="W233" s="51">
        <v>25000</v>
      </c>
      <c r="X233" s="51">
        <v>2626041.43</v>
      </c>
    </row>
    <row r="234" spans="1:24" ht="12.75">
      <c r="A234" s="48">
        <v>6</v>
      </c>
      <c r="B234" s="48">
        <v>14</v>
      </c>
      <c r="C234" s="48">
        <v>0</v>
      </c>
      <c r="D234" s="42">
        <v>0</v>
      </c>
      <c r="E234" s="49"/>
      <c r="F234" s="50" t="s">
        <v>286</v>
      </c>
      <c r="G234" s="60" t="s">
        <v>300</v>
      </c>
      <c r="H234" s="51">
        <v>120831995</v>
      </c>
      <c r="I234" s="51">
        <v>20000</v>
      </c>
      <c r="J234" s="51">
        <v>0</v>
      </c>
      <c r="K234" s="51">
        <v>14464256</v>
      </c>
      <c r="L234" s="51">
        <v>222082</v>
      </c>
      <c r="M234" s="51">
        <v>3150984</v>
      </c>
      <c r="N234" s="51">
        <v>16617844</v>
      </c>
      <c r="O234" s="51">
        <v>5225300</v>
      </c>
      <c r="P234" s="51">
        <v>39836817</v>
      </c>
      <c r="Q234" s="51">
        <v>5042000</v>
      </c>
      <c r="R234" s="51">
        <v>6480635</v>
      </c>
      <c r="S234" s="51">
        <v>3216520</v>
      </c>
      <c r="T234" s="51">
        <v>18821996</v>
      </c>
      <c r="U234" s="51">
        <v>1500000</v>
      </c>
      <c r="V234" s="51">
        <v>434800</v>
      </c>
      <c r="W234" s="51">
        <v>111700</v>
      </c>
      <c r="X234" s="51">
        <v>5687061</v>
      </c>
    </row>
    <row r="235" spans="1:24" ht="12.75">
      <c r="A235" s="48">
        <v>6</v>
      </c>
      <c r="B235" s="48">
        <v>15</v>
      </c>
      <c r="C235" s="48">
        <v>0</v>
      </c>
      <c r="D235" s="42">
        <v>0</v>
      </c>
      <c r="E235" s="49"/>
      <c r="F235" s="50" t="s">
        <v>286</v>
      </c>
      <c r="G235" s="60" t="s">
        <v>301</v>
      </c>
      <c r="H235" s="51">
        <v>51938440.98</v>
      </c>
      <c r="I235" s="51">
        <v>5000</v>
      </c>
      <c r="J235" s="51">
        <v>0</v>
      </c>
      <c r="K235" s="51">
        <v>8147692.44</v>
      </c>
      <c r="L235" s="51">
        <v>190000</v>
      </c>
      <c r="M235" s="51">
        <v>514000</v>
      </c>
      <c r="N235" s="51">
        <v>5111516</v>
      </c>
      <c r="O235" s="51">
        <v>3486000</v>
      </c>
      <c r="P235" s="51">
        <v>18163298.93</v>
      </c>
      <c r="Q235" s="51">
        <v>2654000</v>
      </c>
      <c r="R235" s="51">
        <v>3362404</v>
      </c>
      <c r="S235" s="51">
        <v>1897817.65</v>
      </c>
      <c r="T235" s="51">
        <v>3447610.35</v>
      </c>
      <c r="U235" s="51">
        <v>180000</v>
      </c>
      <c r="V235" s="51">
        <v>147000</v>
      </c>
      <c r="W235" s="51">
        <v>105000</v>
      </c>
      <c r="X235" s="51">
        <v>4527101.61</v>
      </c>
    </row>
    <row r="236" spans="1:24" ht="12.75">
      <c r="A236" s="48">
        <v>6</v>
      </c>
      <c r="B236" s="48">
        <v>16</v>
      </c>
      <c r="C236" s="48">
        <v>0</v>
      </c>
      <c r="D236" s="42">
        <v>0</v>
      </c>
      <c r="E236" s="49"/>
      <c r="F236" s="50" t="s">
        <v>286</v>
      </c>
      <c r="G236" s="60" t="s">
        <v>302</v>
      </c>
      <c r="H236" s="51">
        <v>47606385</v>
      </c>
      <c r="I236" s="51">
        <v>5000</v>
      </c>
      <c r="J236" s="51">
        <v>0</v>
      </c>
      <c r="K236" s="51">
        <v>4147556</v>
      </c>
      <c r="L236" s="51">
        <v>0</v>
      </c>
      <c r="M236" s="51">
        <v>823794</v>
      </c>
      <c r="N236" s="51">
        <v>5262041</v>
      </c>
      <c r="O236" s="51">
        <v>3995900</v>
      </c>
      <c r="P236" s="51">
        <v>18007551</v>
      </c>
      <c r="Q236" s="51">
        <v>2180000</v>
      </c>
      <c r="R236" s="51">
        <v>4923492</v>
      </c>
      <c r="S236" s="51">
        <v>1439545</v>
      </c>
      <c r="T236" s="51">
        <v>2621487</v>
      </c>
      <c r="U236" s="51">
        <v>43541</v>
      </c>
      <c r="V236" s="51">
        <v>85440</v>
      </c>
      <c r="W236" s="51">
        <v>737000</v>
      </c>
      <c r="X236" s="51">
        <v>3334038</v>
      </c>
    </row>
    <row r="237" spans="1:24" ht="12.75">
      <c r="A237" s="48">
        <v>6</v>
      </c>
      <c r="B237" s="48">
        <v>17</v>
      </c>
      <c r="C237" s="48">
        <v>0</v>
      </c>
      <c r="D237" s="42">
        <v>0</v>
      </c>
      <c r="E237" s="49"/>
      <c r="F237" s="50" t="s">
        <v>286</v>
      </c>
      <c r="G237" s="60" t="s">
        <v>303</v>
      </c>
      <c r="H237" s="51">
        <v>62427731</v>
      </c>
      <c r="I237" s="51">
        <v>53500</v>
      </c>
      <c r="J237" s="51">
        <v>0</v>
      </c>
      <c r="K237" s="51">
        <v>5131779</v>
      </c>
      <c r="L237" s="51">
        <v>3000</v>
      </c>
      <c r="M237" s="51">
        <v>1183000</v>
      </c>
      <c r="N237" s="51">
        <v>7172243</v>
      </c>
      <c r="O237" s="51">
        <v>4554000</v>
      </c>
      <c r="P237" s="51">
        <v>16667865</v>
      </c>
      <c r="Q237" s="51">
        <v>2945000</v>
      </c>
      <c r="R237" s="51">
        <v>14433036</v>
      </c>
      <c r="S237" s="51">
        <v>3741942</v>
      </c>
      <c r="T237" s="51">
        <v>4227933</v>
      </c>
      <c r="U237" s="51">
        <v>98000</v>
      </c>
      <c r="V237" s="51">
        <v>109500</v>
      </c>
      <c r="W237" s="51">
        <v>72000</v>
      </c>
      <c r="X237" s="51">
        <v>2034933</v>
      </c>
    </row>
    <row r="238" spans="1:24" ht="12.75">
      <c r="A238" s="48">
        <v>6</v>
      </c>
      <c r="B238" s="48">
        <v>18</v>
      </c>
      <c r="C238" s="48">
        <v>0</v>
      </c>
      <c r="D238" s="42">
        <v>0</v>
      </c>
      <c r="E238" s="49"/>
      <c r="F238" s="50" t="s">
        <v>286</v>
      </c>
      <c r="G238" s="60" t="s">
        <v>304</v>
      </c>
      <c r="H238" s="51">
        <v>75856198.53</v>
      </c>
      <c r="I238" s="51">
        <v>56500</v>
      </c>
      <c r="J238" s="51">
        <v>0</v>
      </c>
      <c r="K238" s="51">
        <v>8562004.57</v>
      </c>
      <c r="L238" s="51">
        <v>0</v>
      </c>
      <c r="M238" s="51">
        <v>57000</v>
      </c>
      <c r="N238" s="51">
        <v>8605811.09</v>
      </c>
      <c r="O238" s="51">
        <v>3952000</v>
      </c>
      <c r="P238" s="51">
        <v>23265332.11</v>
      </c>
      <c r="Q238" s="51">
        <v>4209000</v>
      </c>
      <c r="R238" s="51">
        <v>7970530.01</v>
      </c>
      <c r="S238" s="51">
        <v>6189830.45</v>
      </c>
      <c r="T238" s="51">
        <v>7455496.58</v>
      </c>
      <c r="U238" s="51">
        <v>100000</v>
      </c>
      <c r="V238" s="51">
        <v>683500</v>
      </c>
      <c r="W238" s="51">
        <v>45000</v>
      </c>
      <c r="X238" s="51">
        <v>4704193.72</v>
      </c>
    </row>
    <row r="239" spans="1:24" ht="12.75">
      <c r="A239" s="48">
        <v>6</v>
      </c>
      <c r="B239" s="48">
        <v>19</v>
      </c>
      <c r="C239" s="48">
        <v>0</v>
      </c>
      <c r="D239" s="42">
        <v>0</v>
      </c>
      <c r="E239" s="49"/>
      <c r="F239" s="50" t="s">
        <v>286</v>
      </c>
      <c r="G239" s="60" t="s">
        <v>305</v>
      </c>
      <c r="H239" s="51">
        <v>62208377.22</v>
      </c>
      <c r="I239" s="51">
        <v>14067744</v>
      </c>
      <c r="J239" s="51">
        <v>0</v>
      </c>
      <c r="K239" s="51">
        <v>4678350.46</v>
      </c>
      <c r="L239" s="51">
        <v>43568.59</v>
      </c>
      <c r="M239" s="51">
        <v>660648</v>
      </c>
      <c r="N239" s="51">
        <v>4371650.99</v>
      </c>
      <c r="O239" s="51">
        <v>3475700</v>
      </c>
      <c r="P239" s="51">
        <v>12213834.17</v>
      </c>
      <c r="Q239" s="51">
        <v>2459100</v>
      </c>
      <c r="R239" s="51">
        <v>10052529.36</v>
      </c>
      <c r="S239" s="51">
        <v>2052506.21</v>
      </c>
      <c r="T239" s="51">
        <v>5188111</v>
      </c>
      <c r="U239" s="51">
        <v>0</v>
      </c>
      <c r="V239" s="51">
        <v>553199.33</v>
      </c>
      <c r="W239" s="51">
        <v>40400</v>
      </c>
      <c r="X239" s="51">
        <v>2351035.11</v>
      </c>
    </row>
    <row r="240" spans="1:24" ht="12.75">
      <c r="A240" s="48">
        <v>6</v>
      </c>
      <c r="B240" s="48">
        <v>20</v>
      </c>
      <c r="C240" s="48">
        <v>0</v>
      </c>
      <c r="D240" s="42">
        <v>0</v>
      </c>
      <c r="E240" s="49"/>
      <c r="F240" s="50" t="s">
        <v>286</v>
      </c>
      <c r="G240" s="60" t="s">
        <v>306</v>
      </c>
      <c r="H240" s="51">
        <v>57373409</v>
      </c>
      <c r="I240" s="51">
        <v>3757262</v>
      </c>
      <c r="J240" s="51">
        <v>0</v>
      </c>
      <c r="K240" s="51">
        <v>9250256</v>
      </c>
      <c r="L240" s="51">
        <v>40054</v>
      </c>
      <c r="M240" s="51">
        <v>247100</v>
      </c>
      <c r="N240" s="51">
        <v>8662420</v>
      </c>
      <c r="O240" s="51">
        <v>112000</v>
      </c>
      <c r="P240" s="51">
        <v>4795048</v>
      </c>
      <c r="Q240" s="51">
        <v>335000</v>
      </c>
      <c r="R240" s="51">
        <v>20195504</v>
      </c>
      <c r="S240" s="51">
        <v>2071237</v>
      </c>
      <c r="T240" s="51">
        <v>2012679</v>
      </c>
      <c r="U240" s="51">
        <v>265000</v>
      </c>
      <c r="V240" s="51">
        <v>224000</v>
      </c>
      <c r="W240" s="51">
        <v>115000</v>
      </c>
      <c r="X240" s="51">
        <v>5290849</v>
      </c>
    </row>
    <row r="241" spans="1:24" ht="12.75">
      <c r="A241" s="48">
        <v>6</v>
      </c>
      <c r="B241" s="48">
        <v>0</v>
      </c>
      <c r="C241" s="48">
        <v>0</v>
      </c>
      <c r="D241" s="42">
        <v>0</v>
      </c>
      <c r="E241" s="49"/>
      <c r="F241" s="50" t="s">
        <v>307</v>
      </c>
      <c r="G241" s="60" t="s">
        <v>308</v>
      </c>
      <c r="H241" s="51">
        <v>1806829092.64</v>
      </c>
      <c r="I241" s="51">
        <v>89724486</v>
      </c>
      <c r="J241" s="51">
        <v>0</v>
      </c>
      <c r="K241" s="51">
        <v>763599825.33</v>
      </c>
      <c r="L241" s="51">
        <v>17309857.26</v>
      </c>
      <c r="M241" s="51">
        <v>8470901</v>
      </c>
      <c r="N241" s="51">
        <v>127398317.3</v>
      </c>
      <c r="O241" s="51">
        <v>3429429.42</v>
      </c>
      <c r="P241" s="51">
        <v>50764191</v>
      </c>
      <c r="Q241" s="51">
        <v>73159652.31</v>
      </c>
      <c r="R241" s="51">
        <v>12873043</v>
      </c>
      <c r="S241" s="51">
        <v>37575382.07</v>
      </c>
      <c r="T241" s="51">
        <v>2697013</v>
      </c>
      <c r="U241" s="51">
        <v>4801862</v>
      </c>
      <c r="V241" s="51">
        <v>178032754.08</v>
      </c>
      <c r="W241" s="51">
        <v>4200300</v>
      </c>
      <c r="X241" s="51">
        <v>432792078.87</v>
      </c>
    </row>
    <row r="242" spans="1:24" ht="12.75">
      <c r="A242" s="48">
        <v>6</v>
      </c>
      <c r="B242" s="48">
        <v>8</v>
      </c>
      <c r="C242" s="48">
        <v>1</v>
      </c>
      <c r="D242" s="42" t="s">
        <v>309</v>
      </c>
      <c r="E242" s="49">
        <v>271</v>
      </c>
      <c r="F242" s="50" t="s">
        <v>309</v>
      </c>
      <c r="G242" s="60" t="s">
        <v>310</v>
      </c>
      <c r="H242" s="51">
        <v>13696069</v>
      </c>
      <c r="I242" s="51">
        <v>0</v>
      </c>
      <c r="J242" s="51">
        <v>0</v>
      </c>
      <c r="K242" s="51">
        <v>0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0</v>
      </c>
      <c r="R242" s="51">
        <v>0</v>
      </c>
      <c r="S242" s="51">
        <v>0</v>
      </c>
      <c r="T242" s="51">
        <v>0</v>
      </c>
      <c r="U242" s="51">
        <v>13600069</v>
      </c>
      <c r="V242" s="51">
        <v>0</v>
      </c>
      <c r="W242" s="51">
        <v>0</v>
      </c>
      <c r="X242" s="51">
        <v>96000</v>
      </c>
    </row>
    <row r="243" spans="1:24" ht="12.75">
      <c r="A243" s="48">
        <v>6</v>
      </c>
      <c r="B243" s="48">
        <v>11</v>
      </c>
      <c r="C243" s="48">
        <v>8</v>
      </c>
      <c r="D243" s="42" t="s">
        <v>309</v>
      </c>
      <c r="E243" s="49">
        <v>247</v>
      </c>
      <c r="F243" s="50" t="s">
        <v>309</v>
      </c>
      <c r="G243" s="60" t="s">
        <v>311</v>
      </c>
      <c r="H243" s="51">
        <v>0</v>
      </c>
      <c r="I243" s="51">
        <v>0</v>
      </c>
      <c r="J243" s="51">
        <v>0</v>
      </c>
      <c r="K243" s="51">
        <v>0</v>
      </c>
      <c r="L243" s="51">
        <v>0</v>
      </c>
      <c r="M243" s="51">
        <v>0</v>
      </c>
      <c r="N243" s="51">
        <v>0</v>
      </c>
      <c r="O243" s="51">
        <v>0</v>
      </c>
      <c r="P243" s="51">
        <v>0</v>
      </c>
      <c r="Q243" s="51">
        <v>0</v>
      </c>
      <c r="R243" s="51">
        <v>0</v>
      </c>
      <c r="S243" s="51">
        <v>0</v>
      </c>
      <c r="T243" s="51">
        <v>0</v>
      </c>
      <c r="U243" s="51">
        <v>0</v>
      </c>
      <c r="V243" s="51">
        <v>0</v>
      </c>
      <c r="W243" s="51">
        <v>0</v>
      </c>
      <c r="X243" s="51">
        <v>0</v>
      </c>
    </row>
    <row r="244" spans="1:24" ht="25.5">
      <c r="A244" s="48">
        <v>6</v>
      </c>
      <c r="B244" s="48">
        <v>19</v>
      </c>
      <c r="C244" s="48">
        <v>1</v>
      </c>
      <c r="D244" s="42" t="s">
        <v>309</v>
      </c>
      <c r="E244" s="49">
        <v>270</v>
      </c>
      <c r="F244" s="50" t="s">
        <v>309</v>
      </c>
      <c r="G244" s="60" t="s">
        <v>312</v>
      </c>
      <c r="H244" s="51">
        <v>5046891.62</v>
      </c>
      <c r="I244" s="51">
        <v>0</v>
      </c>
      <c r="J244" s="51">
        <v>0</v>
      </c>
      <c r="K244" s="51">
        <v>0</v>
      </c>
      <c r="L244" s="51">
        <v>0</v>
      </c>
      <c r="M244" s="51">
        <v>0</v>
      </c>
      <c r="N244" s="51">
        <v>0</v>
      </c>
      <c r="O244" s="51">
        <v>0</v>
      </c>
      <c r="P244" s="51">
        <v>0</v>
      </c>
      <c r="Q244" s="51">
        <v>0</v>
      </c>
      <c r="R244" s="51">
        <v>0</v>
      </c>
      <c r="S244" s="51">
        <v>0</v>
      </c>
      <c r="T244" s="51">
        <v>0</v>
      </c>
      <c r="U244" s="51">
        <v>4906891.62</v>
      </c>
      <c r="V244" s="51">
        <v>0</v>
      </c>
      <c r="W244" s="51">
        <v>0</v>
      </c>
      <c r="X244" s="51">
        <v>140000</v>
      </c>
    </row>
    <row r="245" spans="1:24" ht="12.75">
      <c r="A245" s="48">
        <v>6</v>
      </c>
      <c r="B245" s="48">
        <v>7</v>
      </c>
      <c r="C245" s="48">
        <v>1</v>
      </c>
      <c r="D245" s="42" t="s">
        <v>309</v>
      </c>
      <c r="E245" s="49">
        <v>187</v>
      </c>
      <c r="F245" s="50" t="s">
        <v>309</v>
      </c>
      <c r="G245" s="60" t="s">
        <v>313</v>
      </c>
      <c r="H245" s="51">
        <v>1676335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1">
        <v>0</v>
      </c>
      <c r="T245" s="51">
        <v>0</v>
      </c>
      <c r="U245" s="51">
        <v>1660335</v>
      </c>
      <c r="V245" s="51">
        <v>0</v>
      </c>
      <c r="W245" s="51">
        <v>0</v>
      </c>
      <c r="X245" s="51">
        <v>16000</v>
      </c>
    </row>
    <row r="246" spans="1:24" ht="12.75">
      <c r="A246" s="48">
        <v>6</v>
      </c>
      <c r="B246" s="48">
        <v>1</v>
      </c>
      <c r="C246" s="48">
        <v>1</v>
      </c>
      <c r="D246" s="42" t="s">
        <v>309</v>
      </c>
      <c r="E246" s="49">
        <v>188</v>
      </c>
      <c r="F246" s="50" t="s">
        <v>309</v>
      </c>
      <c r="G246" s="60" t="s">
        <v>313</v>
      </c>
      <c r="H246" s="51">
        <v>282970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128170</v>
      </c>
      <c r="O246" s="51">
        <v>0</v>
      </c>
      <c r="P246" s="51">
        <v>0</v>
      </c>
      <c r="Q246" s="51">
        <v>0</v>
      </c>
      <c r="R246" s="51">
        <v>0</v>
      </c>
      <c r="S246" s="51">
        <v>0</v>
      </c>
      <c r="T246" s="51">
        <v>0</v>
      </c>
      <c r="U246" s="51">
        <v>152000</v>
      </c>
      <c r="V246" s="51">
        <v>0</v>
      </c>
      <c r="W246" s="51">
        <v>0</v>
      </c>
      <c r="X246" s="51">
        <v>2800</v>
      </c>
    </row>
    <row r="247" spans="1:24" ht="25.5">
      <c r="A247" s="48">
        <v>6</v>
      </c>
      <c r="B247" s="48">
        <v>2</v>
      </c>
      <c r="C247" s="48">
        <v>1</v>
      </c>
      <c r="D247" s="42" t="s">
        <v>309</v>
      </c>
      <c r="E247" s="49">
        <v>221</v>
      </c>
      <c r="F247" s="50" t="s">
        <v>309</v>
      </c>
      <c r="G247" s="60" t="s">
        <v>314</v>
      </c>
      <c r="H247" s="51">
        <v>0</v>
      </c>
      <c r="I247" s="51">
        <v>0</v>
      </c>
      <c r="J247" s="51">
        <v>0</v>
      </c>
      <c r="K247" s="51">
        <v>0</v>
      </c>
      <c r="L247" s="51">
        <v>0</v>
      </c>
      <c r="M247" s="51">
        <v>0</v>
      </c>
      <c r="N247" s="51">
        <v>0</v>
      </c>
      <c r="O247" s="51">
        <v>0</v>
      </c>
      <c r="P247" s="51">
        <v>0</v>
      </c>
      <c r="Q247" s="51">
        <v>0</v>
      </c>
      <c r="R247" s="51">
        <v>0</v>
      </c>
      <c r="S247" s="51">
        <v>0</v>
      </c>
      <c r="T247" s="51">
        <v>0</v>
      </c>
      <c r="U247" s="51">
        <v>0</v>
      </c>
      <c r="V247" s="51">
        <v>0</v>
      </c>
      <c r="W247" s="51">
        <v>0</v>
      </c>
      <c r="X247" s="51">
        <v>0</v>
      </c>
    </row>
    <row r="248" spans="1:24" ht="25.5">
      <c r="A248" s="48">
        <v>6</v>
      </c>
      <c r="B248" s="48">
        <v>13</v>
      </c>
      <c r="C248" s="48">
        <v>4</v>
      </c>
      <c r="D248" s="42" t="s">
        <v>309</v>
      </c>
      <c r="E248" s="49">
        <v>186</v>
      </c>
      <c r="F248" s="50" t="s">
        <v>309</v>
      </c>
      <c r="G248" s="60" t="s">
        <v>315</v>
      </c>
      <c r="H248" s="51">
        <v>1500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0</v>
      </c>
      <c r="S248" s="51">
        <v>0</v>
      </c>
      <c r="T248" s="51">
        <v>0</v>
      </c>
      <c r="U248" s="51">
        <v>1500</v>
      </c>
      <c r="V248" s="51">
        <v>0</v>
      </c>
      <c r="W248" s="51">
        <v>0</v>
      </c>
      <c r="X248" s="51">
        <v>0</v>
      </c>
    </row>
    <row r="249" spans="1:24" ht="25.5">
      <c r="A249" s="48">
        <v>6</v>
      </c>
      <c r="B249" s="48">
        <v>4</v>
      </c>
      <c r="C249" s="48">
        <v>3</v>
      </c>
      <c r="D249" s="42" t="s">
        <v>309</v>
      </c>
      <c r="E249" s="49">
        <v>218</v>
      </c>
      <c r="F249" s="50" t="s">
        <v>309</v>
      </c>
      <c r="G249" s="60" t="s">
        <v>316</v>
      </c>
      <c r="H249" s="51">
        <v>29686</v>
      </c>
      <c r="I249" s="51">
        <v>0</v>
      </c>
      <c r="J249" s="51">
        <v>0</v>
      </c>
      <c r="K249" s="51">
        <v>0</v>
      </c>
      <c r="L249" s="51">
        <v>0</v>
      </c>
      <c r="M249" s="51">
        <v>0</v>
      </c>
      <c r="N249" s="51">
        <v>29686</v>
      </c>
      <c r="O249" s="51">
        <v>0</v>
      </c>
      <c r="P249" s="51">
        <v>0</v>
      </c>
      <c r="Q249" s="51">
        <v>0</v>
      </c>
      <c r="R249" s="51">
        <v>0</v>
      </c>
      <c r="S249" s="51">
        <v>0</v>
      </c>
      <c r="T249" s="51">
        <v>0</v>
      </c>
      <c r="U249" s="51">
        <v>0</v>
      </c>
      <c r="V249" s="51">
        <v>0</v>
      </c>
      <c r="W249" s="51">
        <v>0</v>
      </c>
      <c r="X249" s="51">
        <v>0</v>
      </c>
    </row>
    <row r="250" spans="1:24" ht="12.75">
      <c r="A250" s="48">
        <v>6</v>
      </c>
      <c r="B250" s="48">
        <v>3</v>
      </c>
      <c r="C250" s="48">
        <v>3</v>
      </c>
      <c r="D250" s="42" t="s">
        <v>309</v>
      </c>
      <c r="E250" s="49">
        <v>122</v>
      </c>
      <c r="F250" s="50" t="s">
        <v>309</v>
      </c>
      <c r="G250" s="60" t="s">
        <v>317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0</v>
      </c>
      <c r="S250" s="51">
        <v>0</v>
      </c>
      <c r="T250" s="51">
        <v>0</v>
      </c>
      <c r="U250" s="51">
        <v>0</v>
      </c>
      <c r="V250" s="51">
        <v>0</v>
      </c>
      <c r="W250" s="51">
        <v>0</v>
      </c>
      <c r="X250" s="51">
        <v>0</v>
      </c>
    </row>
    <row r="251" spans="1:24" ht="25.5">
      <c r="A251" s="48">
        <v>6</v>
      </c>
      <c r="B251" s="48">
        <v>15</v>
      </c>
      <c r="C251" s="48">
        <v>0</v>
      </c>
      <c r="D251" s="42" t="s">
        <v>309</v>
      </c>
      <c r="E251" s="49">
        <v>220</v>
      </c>
      <c r="F251" s="50" t="s">
        <v>309</v>
      </c>
      <c r="G251" s="60" t="s">
        <v>318</v>
      </c>
      <c r="H251" s="51">
        <v>269474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0</v>
      </c>
      <c r="R251" s="51">
        <v>0</v>
      </c>
      <c r="S251" s="51">
        <v>0</v>
      </c>
      <c r="T251" s="51">
        <v>0</v>
      </c>
      <c r="U251" s="51">
        <v>269474</v>
      </c>
      <c r="V251" s="51">
        <v>0</v>
      </c>
      <c r="W251" s="51">
        <v>0</v>
      </c>
      <c r="X251" s="51">
        <v>0</v>
      </c>
    </row>
    <row r="252" spans="1:24" ht="12.75">
      <c r="A252" s="48">
        <v>6</v>
      </c>
      <c r="B252" s="48">
        <v>9</v>
      </c>
      <c r="C252" s="48">
        <v>1</v>
      </c>
      <c r="D252" s="42" t="s">
        <v>309</v>
      </c>
      <c r="E252" s="49">
        <v>140</v>
      </c>
      <c r="F252" s="50" t="s">
        <v>309</v>
      </c>
      <c r="G252" s="60" t="s">
        <v>319</v>
      </c>
      <c r="H252" s="51">
        <v>56820</v>
      </c>
      <c r="I252" s="51">
        <v>0</v>
      </c>
      <c r="J252" s="51">
        <v>0</v>
      </c>
      <c r="K252" s="51">
        <v>0</v>
      </c>
      <c r="L252" s="51">
        <v>0</v>
      </c>
      <c r="M252" s="51">
        <v>0</v>
      </c>
      <c r="N252" s="51">
        <v>0</v>
      </c>
      <c r="O252" s="51">
        <v>0</v>
      </c>
      <c r="P252" s="51">
        <v>0</v>
      </c>
      <c r="Q252" s="51">
        <v>0</v>
      </c>
      <c r="R252" s="51">
        <v>0</v>
      </c>
      <c r="S252" s="51">
        <v>0</v>
      </c>
      <c r="T252" s="51">
        <v>0</v>
      </c>
      <c r="U252" s="51">
        <v>56720</v>
      </c>
      <c r="V252" s="51">
        <v>0</v>
      </c>
      <c r="W252" s="51">
        <v>0</v>
      </c>
      <c r="X252" s="51">
        <v>100</v>
      </c>
    </row>
    <row r="253" spans="1:24" ht="12.75">
      <c r="A253" s="48">
        <v>6</v>
      </c>
      <c r="B253" s="48">
        <v>62</v>
      </c>
      <c r="C253" s="48">
        <v>1</v>
      </c>
      <c r="D253" s="42" t="s">
        <v>309</v>
      </c>
      <c r="E253" s="49">
        <v>198</v>
      </c>
      <c r="F253" s="50" t="s">
        <v>309</v>
      </c>
      <c r="G253" s="60" t="s">
        <v>320</v>
      </c>
      <c r="H253" s="51">
        <v>109100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0</v>
      </c>
      <c r="S253" s="51">
        <v>0</v>
      </c>
      <c r="T253" s="51">
        <v>0</v>
      </c>
      <c r="U253" s="51">
        <v>109100</v>
      </c>
      <c r="V253" s="51">
        <v>0</v>
      </c>
      <c r="W253" s="51">
        <v>0</v>
      </c>
      <c r="X253" s="51">
        <v>0</v>
      </c>
    </row>
    <row r="254" spans="1:24" ht="12.75">
      <c r="A254" s="48">
        <v>6</v>
      </c>
      <c r="B254" s="48">
        <v>8</v>
      </c>
      <c r="C254" s="48">
        <v>1</v>
      </c>
      <c r="D254" s="42" t="s">
        <v>309</v>
      </c>
      <c r="E254" s="49">
        <v>265</v>
      </c>
      <c r="F254" s="50" t="s">
        <v>309</v>
      </c>
      <c r="G254" s="60" t="s">
        <v>321</v>
      </c>
      <c r="H254" s="51">
        <v>7441432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1">
        <v>0</v>
      </c>
      <c r="O254" s="51">
        <v>0</v>
      </c>
      <c r="P254" s="51">
        <v>0</v>
      </c>
      <c r="Q254" s="51">
        <v>0</v>
      </c>
      <c r="R254" s="51">
        <v>0</v>
      </c>
      <c r="S254" s="51">
        <v>0</v>
      </c>
      <c r="T254" s="51">
        <v>0</v>
      </c>
      <c r="U254" s="51">
        <v>7376432</v>
      </c>
      <c r="V254" s="51">
        <v>0</v>
      </c>
      <c r="W254" s="51">
        <v>0</v>
      </c>
      <c r="X254" s="51">
        <v>65000</v>
      </c>
    </row>
    <row r="255" spans="1:24" ht="12.75">
      <c r="A255" s="48">
        <v>6</v>
      </c>
      <c r="B255" s="48">
        <v>8</v>
      </c>
      <c r="C255" s="48">
        <v>7</v>
      </c>
      <c r="D255" s="42" t="s">
        <v>309</v>
      </c>
      <c r="E255" s="49">
        <v>244</v>
      </c>
      <c r="F255" s="50" t="s">
        <v>309</v>
      </c>
      <c r="G255" s="60" t="s">
        <v>322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0</v>
      </c>
      <c r="R255" s="51">
        <v>0</v>
      </c>
      <c r="S255" s="51">
        <v>0</v>
      </c>
      <c r="T255" s="51">
        <v>0</v>
      </c>
      <c r="U255" s="51">
        <v>0</v>
      </c>
      <c r="V255" s="51">
        <v>0</v>
      </c>
      <c r="W255" s="51">
        <v>0</v>
      </c>
      <c r="X255" s="51">
        <v>0</v>
      </c>
    </row>
    <row r="256" spans="1:24" ht="12.75">
      <c r="A256" s="48">
        <v>6</v>
      </c>
      <c r="B256" s="48">
        <v>9</v>
      </c>
      <c r="C256" s="48">
        <v>11</v>
      </c>
      <c r="D256" s="42" t="s">
        <v>309</v>
      </c>
      <c r="E256" s="49">
        <v>252</v>
      </c>
      <c r="F256" s="50" t="s">
        <v>309</v>
      </c>
      <c r="G256" s="60" t="s">
        <v>323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0</v>
      </c>
      <c r="R256" s="51">
        <v>0</v>
      </c>
      <c r="S256" s="51">
        <v>0</v>
      </c>
      <c r="T256" s="51">
        <v>0</v>
      </c>
      <c r="U256" s="51">
        <v>0</v>
      </c>
      <c r="V256" s="51">
        <v>0</v>
      </c>
      <c r="W256" s="51">
        <v>0</v>
      </c>
      <c r="X256" s="51">
        <v>0</v>
      </c>
    </row>
  </sheetData>
  <sheetProtection/>
  <mergeCells count="11">
    <mergeCell ref="I4:X4"/>
    <mergeCell ref="F6:G6"/>
    <mergeCell ref="H6:X6"/>
    <mergeCell ref="H4:H5"/>
    <mergeCell ref="A4:A5"/>
    <mergeCell ref="B4:B5"/>
    <mergeCell ref="C4:C5"/>
    <mergeCell ref="D4:D5"/>
    <mergeCell ref="F4:G5"/>
    <mergeCell ref="F7:G7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9"/>
  <dimension ref="A1:Z256"/>
  <sheetViews>
    <sheetView zoomScale="80" zoomScaleNormal="80" zoomScalePageLayoutView="0" workbookViewId="0" topLeftCell="A1">
      <pane xSplit="7" ySplit="7" topLeftCell="H8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F4" sqref="F4:G5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20:26" ht="12.75">
      <c r="T1" s="19"/>
      <c r="U1" s="19"/>
      <c r="V1" s="19"/>
      <c r="W1" s="19"/>
      <c r="X1" s="19"/>
      <c r="Y1" s="19"/>
      <c r="Z1" s="19"/>
    </row>
    <row r="2" spans="1:24" s="19" customFormat="1" ht="18">
      <c r="A2" s="18" t="str">
        <f>'Spis tabel'!B10</f>
        <v>Tabela 8. Wykonanie wydatków budżetowych jst wg ważniejszych działów klasyfikacji budżetowej wg stanu na koniec  1 kwartału 2014 roku.</v>
      </c>
      <c r="N2" s="18"/>
      <c r="V2" s="24"/>
      <c r="X2" s="24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</row>
    <row r="4" spans="1:24" s="19" customFormat="1" ht="17.25" customHeight="1">
      <c r="A4" s="107" t="s">
        <v>0</v>
      </c>
      <c r="B4" s="107" t="s">
        <v>1</v>
      </c>
      <c r="C4" s="107" t="s">
        <v>2</v>
      </c>
      <c r="D4" s="107" t="s">
        <v>3</v>
      </c>
      <c r="E4" s="107" t="s">
        <v>56</v>
      </c>
      <c r="F4" s="107" t="s">
        <v>59</v>
      </c>
      <c r="G4" s="107"/>
      <c r="H4" s="108" t="s">
        <v>68</v>
      </c>
      <c r="I4" s="103" t="s">
        <v>47</v>
      </c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1:24" s="19" customFormat="1" ht="74.25" customHeight="1">
      <c r="A5" s="107"/>
      <c r="B5" s="107"/>
      <c r="C5" s="107"/>
      <c r="D5" s="107"/>
      <c r="E5" s="107"/>
      <c r="F5" s="107"/>
      <c r="G5" s="107"/>
      <c r="H5" s="108"/>
      <c r="I5" s="53" t="s">
        <v>70</v>
      </c>
      <c r="J5" s="53" t="s">
        <v>71</v>
      </c>
      <c r="K5" s="53" t="s">
        <v>72</v>
      </c>
      <c r="L5" s="54" t="s">
        <v>73</v>
      </c>
      <c r="M5" s="54" t="s">
        <v>74</v>
      </c>
      <c r="N5" s="54" t="s">
        <v>75</v>
      </c>
      <c r="O5" s="54" t="s">
        <v>84</v>
      </c>
      <c r="P5" s="54" t="s">
        <v>76</v>
      </c>
      <c r="Q5" s="54" t="s">
        <v>77</v>
      </c>
      <c r="R5" s="54" t="s">
        <v>78</v>
      </c>
      <c r="S5" s="54" t="s">
        <v>48</v>
      </c>
      <c r="T5" s="54" t="s">
        <v>49</v>
      </c>
      <c r="U5" s="54" t="s">
        <v>79</v>
      </c>
      <c r="V5" s="54" t="s">
        <v>80</v>
      </c>
      <c r="W5" s="54" t="s">
        <v>81</v>
      </c>
      <c r="X5" s="54" t="s">
        <v>50</v>
      </c>
    </row>
    <row r="6" spans="1:24" s="19" customFormat="1" ht="15">
      <c r="A6" s="43"/>
      <c r="B6" s="43"/>
      <c r="C6" s="43"/>
      <c r="D6" s="43"/>
      <c r="E6" s="43"/>
      <c r="F6" s="107"/>
      <c r="G6" s="107"/>
      <c r="H6" s="110" t="s">
        <v>10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1:24" s="25" customFormat="1" ht="12.7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106">
        <v>6</v>
      </c>
      <c r="G7" s="106"/>
      <c r="H7" s="42">
        <v>7</v>
      </c>
      <c r="I7" s="42">
        <v>8</v>
      </c>
      <c r="J7" s="42">
        <v>9</v>
      </c>
      <c r="K7" s="42">
        <v>10</v>
      </c>
      <c r="L7" s="42">
        <v>11</v>
      </c>
      <c r="M7" s="42">
        <v>12</v>
      </c>
      <c r="N7" s="42">
        <v>13</v>
      </c>
      <c r="O7" s="42">
        <v>14</v>
      </c>
      <c r="P7" s="42">
        <v>15</v>
      </c>
      <c r="Q7" s="42">
        <v>16</v>
      </c>
      <c r="R7" s="42">
        <v>17</v>
      </c>
      <c r="S7" s="42">
        <v>18</v>
      </c>
      <c r="T7" s="42">
        <v>19</v>
      </c>
      <c r="U7" s="42">
        <v>20</v>
      </c>
      <c r="V7" s="42">
        <v>21</v>
      </c>
      <c r="W7" s="42">
        <v>22</v>
      </c>
      <c r="X7" s="42">
        <v>23</v>
      </c>
    </row>
    <row r="8" spans="1:24" ht="12.75">
      <c r="A8" s="35">
        <v>6</v>
      </c>
      <c r="B8" s="35">
        <v>2</v>
      </c>
      <c r="C8" s="35">
        <v>1</v>
      </c>
      <c r="D8" s="36">
        <v>1</v>
      </c>
      <c r="E8" s="37"/>
      <c r="F8" s="32" t="s">
        <v>86</v>
      </c>
      <c r="G8" s="58" t="s">
        <v>87</v>
      </c>
      <c r="H8" s="34">
        <v>17667284.73</v>
      </c>
      <c r="I8" s="34">
        <v>0</v>
      </c>
      <c r="J8" s="34">
        <v>0</v>
      </c>
      <c r="K8" s="34">
        <v>2494724.44</v>
      </c>
      <c r="L8" s="34">
        <v>0</v>
      </c>
      <c r="M8" s="34">
        <v>421286.74</v>
      </c>
      <c r="N8" s="34">
        <v>1576853.92</v>
      </c>
      <c r="O8" s="34">
        <v>112762.9</v>
      </c>
      <c r="P8" s="34">
        <v>8014230.59</v>
      </c>
      <c r="Q8" s="34">
        <v>107334.98</v>
      </c>
      <c r="R8" s="34">
        <v>2655039.45</v>
      </c>
      <c r="S8" s="34">
        <v>0</v>
      </c>
      <c r="T8" s="34">
        <v>161313.86</v>
      </c>
      <c r="U8" s="34">
        <v>685552.19</v>
      </c>
      <c r="V8" s="34">
        <v>532575</v>
      </c>
      <c r="W8" s="34">
        <v>646659.95</v>
      </c>
      <c r="X8" s="34">
        <v>258950.71</v>
      </c>
    </row>
    <row r="9" spans="1:24" ht="12.75">
      <c r="A9" s="35">
        <v>6</v>
      </c>
      <c r="B9" s="35">
        <v>16</v>
      </c>
      <c r="C9" s="35">
        <v>1</v>
      </c>
      <c r="D9" s="36">
        <v>1</v>
      </c>
      <c r="E9" s="37"/>
      <c r="F9" s="32" t="s">
        <v>86</v>
      </c>
      <c r="G9" s="58" t="s">
        <v>88</v>
      </c>
      <c r="H9" s="34">
        <v>11695892.48</v>
      </c>
      <c r="I9" s="34">
        <v>33.52</v>
      </c>
      <c r="J9" s="34">
        <v>7503.7</v>
      </c>
      <c r="K9" s="34">
        <v>110420.77</v>
      </c>
      <c r="L9" s="34">
        <v>0</v>
      </c>
      <c r="M9" s="34">
        <v>490893.43</v>
      </c>
      <c r="N9" s="34">
        <v>1513364.04</v>
      </c>
      <c r="O9" s="34">
        <v>20894.34</v>
      </c>
      <c r="P9" s="34">
        <v>5335457.16</v>
      </c>
      <c r="Q9" s="34">
        <v>77914.02</v>
      </c>
      <c r="R9" s="34">
        <v>1643687.77</v>
      </c>
      <c r="S9" s="34">
        <v>172915.71</v>
      </c>
      <c r="T9" s="34">
        <v>595295.21</v>
      </c>
      <c r="U9" s="34">
        <v>1240157.18</v>
      </c>
      <c r="V9" s="34">
        <v>315000</v>
      </c>
      <c r="W9" s="34">
        <v>8104.71</v>
      </c>
      <c r="X9" s="34">
        <v>164250.92</v>
      </c>
    </row>
    <row r="10" spans="1:24" ht="12.75">
      <c r="A10" s="35">
        <v>6</v>
      </c>
      <c r="B10" s="35">
        <v>4</v>
      </c>
      <c r="C10" s="35">
        <v>1</v>
      </c>
      <c r="D10" s="36">
        <v>1</v>
      </c>
      <c r="E10" s="37"/>
      <c r="F10" s="32" t="s">
        <v>86</v>
      </c>
      <c r="G10" s="58" t="s">
        <v>89</v>
      </c>
      <c r="H10" s="34">
        <v>11821506.8</v>
      </c>
      <c r="I10" s="34">
        <v>406.02</v>
      </c>
      <c r="J10" s="34">
        <v>0</v>
      </c>
      <c r="K10" s="34">
        <v>247292.29</v>
      </c>
      <c r="L10" s="34">
        <v>0</v>
      </c>
      <c r="M10" s="34">
        <v>803211.75</v>
      </c>
      <c r="N10" s="34">
        <v>1701172.63</v>
      </c>
      <c r="O10" s="34">
        <v>593</v>
      </c>
      <c r="P10" s="34">
        <v>4983394.35</v>
      </c>
      <c r="Q10" s="34">
        <v>47805.02</v>
      </c>
      <c r="R10" s="34">
        <v>2164123.95</v>
      </c>
      <c r="S10" s="34">
        <v>0</v>
      </c>
      <c r="T10" s="34">
        <v>194716.3</v>
      </c>
      <c r="U10" s="34">
        <v>792380.36</v>
      </c>
      <c r="V10" s="34">
        <v>295126.16</v>
      </c>
      <c r="W10" s="34">
        <v>340130.35</v>
      </c>
      <c r="X10" s="34">
        <v>251154.62</v>
      </c>
    </row>
    <row r="11" spans="1:24" ht="12.75">
      <c r="A11" s="35">
        <v>6</v>
      </c>
      <c r="B11" s="35">
        <v>6</v>
      </c>
      <c r="C11" s="35">
        <v>1</v>
      </c>
      <c r="D11" s="36">
        <v>1</v>
      </c>
      <c r="E11" s="37"/>
      <c r="F11" s="32" t="s">
        <v>86</v>
      </c>
      <c r="G11" s="58" t="s">
        <v>90</v>
      </c>
      <c r="H11" s="34">
        <v>11905085.8</v>
      </c>
      <c r="I11" s="34">
        <v>264.31</v>
      </c>
      <c r="J11" s="34">
        <v>0</v>
      </c>
      <c r="K11" s="34">
        <v>145722.39</v>
      </c>
      <c r="L11" s="34">
        <v>0</v>
      </c>
      <c r="M11" s="34">
        <v>71690.52</v>
      </c>
      <c r="N11" s="34">
        <v>1098987.19</v>
      </c>
      <c r="O11" s="34">
        <v>105263.18</v>
      </c>
      <c r="P11" s="34">
        <v>4831803.41</v>
      </c>
      <c r="Q11" s="34">
        <v>85502.05</v>
      </c>
      <c r="R11" s="34">
        <v>2668789.9</v>
      </c>
      <c r="S11" s="34">
        <v>215171.98</v>
      </c>
      <c r="T11" s="34">
        <v>105636.71</v>
      </c>
      <c r="U11" s="34">
        <v>646056.76</v>
      </c>
      <c r="V11" s="34">
        <v>1294771.63</v>
      </c>
      <c r="W11" s="34">
        <v>594239.09</v>
      </c>
      <c r="X11" s="34">
        <v>41186.68</v>
      </c>
    </row>
    <row r="12" spans="1:24" ht="12.75">
      <c r="A12" s="35">
        <v>6</v>
      </c>
      <c r="B12" s="35">
        <v>7</v>
      </c>
      <c r="C12" s="35">
        <v>1</v>
      </c>
      <c r="D12" s="36">
        <v>1</v>
      </c>
      <c r="E12" s="37"/>
      <c r="F12" s="32" t="s">
        <v>86</v>
      </c>
      <c r="G12" s="58" t="s">
        <v>91</v>
      </c>
      <c r="H12" s="34">
        <v>23228539.56</v>
      </c>
      <c r="I12" s="34">
        <v>160.62</v>
      </c>
      <c r="J12" s="34">
        <v>0</v>
      </c>
      <c r="K12" s="34">
        <v>1005606.29</v>
      </c>
      <c r="L12" s="34">
        <v>0</v>
      </c>
      <c r="M12" s="34">
        <v>511653.72</v>
      </c>
      <c r="N12" s="34">
        <v>2360759.69</v>
      </c>
      <c r="O12" s="34">
        <v>238504.37</v>
      </c>
      <c r="P12" s="34">
        <v>9704774.7</v>
      </c>
      <c r="Q12" s="34">
        <v>234445.02</v>
      </c>
      <c r="R12" s="34">
        <v>3627592.71</v>
      </c>
      <c r="S12" s="34">
        <v>89841.52</v>
      </c>
      <c r="T12" s="34">
        <v>290684.34</v>
      </c>
      <c r="U12" s="34">
        <v>3091870.54</v>
      </c>
      <c r="V12" s="34">
        <v>634000</v>
      </c>
      <c r="W12" s="34">
        <v>560169.22</v>
      </c>
      <c r="X12" s="34">
        <v>878476.82</v>
      </c>
    </row>
    <row r="13" spans="1:24" ht="12.75">
      <c r="A13" s="35">
        <v>6</v>
      </c>
      <c r="B13" s="35">
        <v>8</v>
      </c>
      <c r="C13" s="35">
        <v>1</v>
      </c>
      <c r="D13" s="36">
        <v>1</v>
      </c>
      <c r="E13" s="37"/>
      <c r="F13" s="32" t="s">
        <v>86</v>
      </c>
      <c r="G13" s="58" t="s">
        <v>92</v>
      </c>
      <c r="H13" s="34">
        <v>14432233.03</v>
      </c>
      <c r="I13" s="34">
        <v>204.35</v>
      </c>
      <c r="J13" s="34">
        <v>0</v>
      </c>
      <c r="K13" s="34">
        <v>141538.64</v>
      </c>
      <c r="L13" s="34">
        <v>0</v>
      </c>
      <c r="M13" s="34">
        <v>446471.39</v>
      </c>
      <c r="N13" s="34">
        <v>1982785.29</v>
      </c>
      <c r="O13" s="34">
        <v>826.1</v>
      </c>
      <c r="P13" s="34">
        <v>7745578.49</v>
      </c>
      <c r="Q13" s="34">
        <v>47849.83</v>
      </c>
      <c r="R13" s="34">
        <v>2374871.5</v>
      </c>
      <c r="S13" s="34">
        <v>140285.61</v>
      </c>
      <c r="T13" s="34">
        <v>3300</v>
      </c>
      <c r="U13" s="34">
        <v>666223.5</v>
      </c>
      <c r="V13" s="34">
        <v>428590</v>
      </c>
      <c r="W13" s="34">
        <v>267315.56</v>
      </c>
      <c r="X13" s="34">
        <v>186392.77</v>
      </c>
    </row>
    <row r="14" spans="1:24" ht="12.75">
      <c r="A14" s="35">
        <v>6</v>
      </c>
      <c r="B14" s="35">
        <v>11</v>
      </c>
      <c r="C14" s="35">
        <v>1</v>
      </c>
      <c r="D14" s="36">
        <v>1</v>
      </c>
      <c r="E14" s="37"/>
      <c r="F14" s="32" t="s">
        <v>86</v>
      </c>
      <c r="G14" s="58" t="s">
        <v>93</v>
      </c>
      <c r="H14" s="34">
        <v>19375596.87</v>
      </c>
      <c r="I14" s="34">
        <v>1957.08</v>
      </c>
      <c r="J14" s="34">
        <v>0</v>
      </c>
      <c r="K14" s="34">
        <v>1314950.75</v>
      </c>
      <c r="L14" s="34">
        <v>0</v>
      </c>
      <c r="M14" s="34">
        <v>156606.83</v>
      </c>
      <c r="N14" s="34">
        <v>2150556.11</v>
      </c>
      <c r="O14" s="34">
        <v>2975.44</v>
      </c>
      <c r="P14" s="34">
        <v>9882057.53</v>
      </c>
      <c r="Q14" s="34">
        <v>70694.09</v>
      </c>
      <c r="R14" s="34">
        <v>2793095.76</v>
      </c>
      <c r="S14" s="34">
        <v>0</v>
      </c>
      <c r="T14" s="34">
        <v>185217.93</v>
      </c>
      <c r="U14" s="34">
        <v>1393594.55</v>
      </c>
      <c r="V14" s="34">
        <v>329499.01</v>
      </c>
      <c r="W14" s="34">
        <v>713189.45</v>
      </c>
      <c r="X14" s="34">
        <v>381202.34</v>
      </c>
    </row>
    <row r="15" spans="1:24" ht="12.75">
      <c r="A15" s="35">
        <v>6</v>
      </c>
      <c r="B15" s="35">
        <v>1</v>
      </c>
      <c r="C15" s="35">
        <v>1</v>
      </c>
      <c r="D15" s="36">
        <v>1</v>
      </c>
      <c r="E15" s="37"/>
      <c r="F15" s="32" t="s">
        <v>86</v>
      </c>
      <c r="G15" s="58" t="s">
        <v>94</v>
      </c>
      <c r="H15" s="34">
        <v>12290087.32</v>
      </c>
      <c r="I15" s="34">
        <v>15.12</v>
      </c>
      <c r="J15" s="34">
        <v>0</v>
      </c>
      <c r="K15" s="34">
        <v>96046.21</v>
      </c>
      <c r="L15" s="34">
        <v>0</v>
      </c>
      <c r="M15" s="34">
        <v>746150.53</v>
      </c>
      <c r="N15" s="34">
        <v>1177014.87</v>
      </c>
      <c r="O15" s="34">
        <v>78760.02</v>
      </c>
      <c r="P15" s="34">
        <v>5308340.45</v>
      </c>
      <c r="Q15" s="34">
        <v>71148.64</v>
      </c>
      <c r="R15" s="34">
        <v>2421775.05</v>
      </c>
      <c r="S15" s="34">
        <v>1521.5</v>
      </c>
      <c r="T15" s="34">
        <v>481188.4</v>
      </c>
      <c r="U15" s="34">
        <v>591473.35</v>
      </c>
      <c r="V15" s="34">
        <v>436250.2</v>
      </c>
      <c r="W15" s="34">
        <v>494541.34</v>
      </c>
      <c r="X15" s="34">
        <v>385861.64</v>
      </c>
    </row>
    <row r="16" spans="1:24" ht="12.75">
      <c r="A16" s="35">
        <v>6</v>
      </c>
      <c r="B16" s="35">
        <v>14</v>
      </c>
      <c r="C16" s="35">
        <v>1</v>
      </c>
      <c r="D16" s="36">
        <v>1</v>
      </c>
      <c r="E16" s="37"/>
      <c r="F16" s="32" t="s">
        <v>86</v>
      </c>
      <c r="G16" s="58" t="s">
        <v>95</v>
      </c>
      <c r="H16" s="34">
        <v>39634924.91</v>
      </c>
      <c r="I16" s="34">
        <v>5581.4</v>
      </c>
      <c r="J16" s="34">
        <v>0</v>
      </c>
      <c r="K16" s="34">
        <v>2255898.83</v>
      </c>
      <c r="L16" s="34">
        <v>9040.2</v>
      </c>
      <c r="M16" s="34">
        <v>824332.73</v>
      </c>
      <c r="N16" s="34">
        <v>3424043.3</v>
      </c>
      <c r="O16" s="34">
        <v>452054.08</v>
      </c>
      <c r="P16" s="34">
        <v>16545124.17</v>
      </c>
      <c r="Q16" s="34">
        <v>242233.32</v>
      </c>
      <c r="R16" s="34">
        <v>7677436.24</v>
      </c>
      <c r="S16" s="34">
        <v>318727.03</v>
      </c>
      <c r="T16" s="34">
        <v>346801.48</v>
      </c>
      <c r="U16" s="34">
        <v>3124595.52</v>
      </c>
      <c r="V16" s="34">
        <v>1611954.16</v>
      </c>
      <c r="W16" s="34">
        <v>1902941.44</v>
      </c>
      <c r="X16" s="34">
        <v>894161.01</v>
      </c>
    </row>
    <row r="17" spans="1:24" ht="12.75">
      <c r="A17" s="35">
        <v>6</v>
      </c>
      <c r="B17" s="35">
        <v>15</v>
      </c>
      <c r="C17" s="35">
        <v>1</v>
      </c>
      <c r="D17" s="36">
        <v>1</v>
      </c>
      <c r="E17" s="37"/>
      <c r="F17" s="32" t="s">
        <v>86</v>
      </c>
      <c r="G17" s="58" t="s">
        <v>96</v>
      </c>
      <c r="H17" s="34">
        <v>10425800.8</v>
      </c>
      <c r="I17" s="34">
        <v>59.86</v>
      </c>
      <c r="J17" s="34">
        <v>0</v>
      </c>
      <c r="K17" s="34">
        <v>321341.69</v>
      </c>
      <c r="L17" s="34">
        <v>0</v>
      </c>
      <c r="M17" s="34">
        <v>403059.44</v>
      </c>
      <c r="N17" s="34">
        <v>1020995.25</v>
      </c>
      <c r="O17" s="34">
        <v>111234.76</v>
      </c>
      <c r="P17" s="34">
        <v>4162076.15</v>
      </c>
      <c r="Q17" s="34">
        <v>22031.48</v>
      </c>
      <c r="R17" s="34">
        <v>1914432.34</v>
      </c>
      <c r="S17" s="34">
        <v>1429</v>
      </c>
      <c r="T17" s="34">
        <v>121825.63</v>
      </c>
      <c r="U17" s="34">
        <v>1341022.29</v>
      </c>
      <c r="V17" s="34">
        <v>345686.65</v>
      </c>
      <c r="W17" s="34">
        <v>553920.96</v>
      </c>
      <c r="X17" s="34">
        <v>106685.3</v>
      </c>
    </row>
    <row r="18" spans="1:24" ht="12.75">
      <c r="A18" s="35">
        <v>6</v>
      </c>
      <c r="B18" s="35">
        <v>3</v>
      </c>
      <c r="C18" s="35">
        <v>1</v>
      </c>
      <c r="D18" s="36">
        <v>1</v>
      </c>
      <c r="E18" s="37"/>
      <c r="F18" s="32" t="s">
        <v>86</v>
      </c>
      <c r="G18" s="58" t="s">
        <v>97</v>
      </c>
      <c r="H18" s="34">
        <v>3456171.32</v>
      </c>
      <c r="I18" s="34">
        <v>0</v>
      </c>
      <c r="J18" s="34">
        <v>0</v>
      </c>
      <c r="K18" s="34">
        <v>2431.7</v>
      </c>
      <c r="L18" s="34">
        <v>0</v>
      </c>
      <c r="M18" s="34">
        <v>69155.64</v>
      </c>
      <c r="N18" s="34">
        <v>593590.52</v>
      </c>
      <c r="O18" s="34">
        <v>57799.46</v>
      </c>
      <c r="P18" s="34">
        <v>1393141.88</v>
      </c>
      <c r="Q18" s="34">
        <v>10706.49</v>
      </c>
      <c r="R18" s="34">
        <v>917622.03</v>
      </c>
      <c r="S18" s="34">
        <v>0</v>
      </c>
      <c r="T18" s="34">
        <v>41127.37</v>
      </c>
      <c r="U18" s="34">
        <v>226272.96</v>
      </c>
      <c r="V18" s="34">
        <v>81000</v>
      </c>
      <c r="W18" s="34">
        <v>41949.23</v>
      </c>
      <c r="X18" s="34">
        <v>21374.04</v>
      </c>
    </row>
    <row r="19" spans="1:24" ht="12.75">
      <c r="A19" s="35">
        <v>6</v>
      </c>
      <c r="B19" s="35">
        <v>11</v>
      </c>
      <c r="C19" s="35">
        <v>2</v>
      </c>
      <c r="D19" s="36">
        <v>1</v>
      </c>
      <c r="E19" s="37"/>
      <c r="F19" s="32" t="s">
        <v>86</v>
      </c>
      <c r="G19" s="58" t="s">
        <v>98</v>
      </c>
      <c r="H19" s="34">
        <v>1993791.77</v>
      </c>
      <c r="I19" s="34">
        <v>331.67</v>
      </c>
      <c r="J19" s="34">
        <v>0</v>
      </c>
      <c r="K19" s="34">
        <v>13908.44</v>
      </c>
      <c r="L19" s="34">
        <v>0</v>
      </c>
      <c r="M19" s="34">
        <v>27942.06</v>
      </c>
      <c r="N19" s="34">
        <v>338326.46</v>
      </c>
      <c r="O19" s="34">
        <v>18225.05</v>
      </c>
      <c r="P19" s="34">
        <v>998287.55</v>
      </c>
      <c r="Q19" s="34">
        <v>27071.59</v>
      </c>
      <c r="R19" s="34">
        <v>313330.18</v>
      </c>
      <c r="S19" s="34">
        <v>16490.99</v>
      </c>
      <c r="T19" s="34">
        <v>15277.57</v>
      </c>
      <c r="U19" s="34">
        <v>148492.16</v>
      </c>
      <c r="V19" s="34">
        <v>42000</v>
      </c>
      <c r="W19" s="34">
        <v>3021</v>
      </c>
      <c r="X19" s="34">
        <v>31087.05</v>
      </c>
    </row>
    <row r="20" spans="1:24" ht="12.75">
      <c r="A20" s="35">
        <v>6</v>
      </c>
      <c r="B20" s="35">
        <v>17</v>
      </c>
      <c r="C20" s="35">
        <v>1</v>
      </c>
      <c r="D20" s="36">
        <v>1</v>
      </c>
      <c r="E20" s="37"/>
      <c r="F20" s="32" t="s">
        <v>86</v>
      </c>
      <c r="G20" s="58" t="s">
        <v>99</v>
      </c>
      <c r="H20" s="34">
        <v>24887375.18</v>
      </c>
      <c r="I20" s="34">
        <v>355.12</v>
      </c>
      <c r="J20" s="34">
        <v>0</v>
      </c>
      <c r="K20" s="34">
        <v>132685.63</v>
      </c>
      <c r="L20" s="34">
        <v>0</v>
      </c>
      <c r="M20" s="34">
        <v>975128.47</v>
      </c>
      <c r="N20" s="34">
        <v>2640549.43</v>
      </c>
      <c r="O20" s="34">
        <v>266824.67</v>
      </c>
      <c r="P20" s="34">
        <v>10364894.47</v>
      </c>
      <c r="Q20" s="34">
        <v>154421.37</v>
      </c>
      <c r="R20" s="34">
        <v>3888428.14</v>
      </c>
      <c r="S20" s="34">
        <v>111291.93</v>
      </c>
      <c r="T20" s="34">
        <v>342739.76</v>
      </c>
      <c r="U20" s="34">
        <v>2760324.18</v>
      </c>
      <c r="V20" s="34">
        <v>898661.09</v>
      </c>
      <c r="W20" s="34">
        <v>2346549.67</v>
      </c>
      <c r="X20" s="34">
        <v>4521.25</v>
      </c>
    </row>
    <row r="21" spans="1:24" ht="12.75">
      <c r="A21" s="35">
        <v>6</v>
      </c>
      <c r="B21" s="35">
        <v>1</v>
      </c>
      <c r="C21" s="35">
        <v>2</v>
      </c>
      <c r="D21" s="36">
        <v>1</v>
      </c>
      <c r="E21" s="37"/>
      <c r="F21" s="32" t="s">
        <v>86</v>
      </c>
      <c r="G21" s="58" t="s">
        <v>100</v>
      </c>
      <c r="H21" s="34">
        <v>3486571.5</v>
      </c>
      <c r="I21" s="34">
        <v>0</v>
      </c>
      <c r="J21" s="34">
        <v>0</v>
      </c>
      <c r="K21" s="34">
        <v>91730.74</v>
      </c>
      <c r="L21" s="34">
        <v>0</v>
      </c>
      <c r="M21" s="34">
        <v>40826.43</v>
      </c>
      <c r="N21" s="34">
        <v>538974.38</v>
      </c>
      <c r="O21" s="34">
        <v>28636.23</v>
      </c>
      <c r="P21" s="34">
        <v>1608432.96</v>
      </c>
      <c r="Q21" s="34">
        <v>19970.54</v>
      </c>
      <c r="R21" s="34">
        <v>707827.47</v>
      </c>
      <c r="S21" s="34">
        <v>0</v>
      </c>
      <c r="T21" s="34">
        <v>33283.46</v>
      </c>
      <c r="U21" s="34">
        <v>220014.74</v>
      </c>
      <c r="V21" s="34">
        <v>152000</v>
      </c>
      <c r="W21" s="34">
        <v>20048.68</v>
      </c>
      <c r="X21" s="34">
        <v>24825.87</v>
      </c>
    </row>
    <row r="22" spans="1:24" ht="12.75">
      <c r="A22" s="35">
        <v>6</v>
      </c>
      <c r="B22" s="35">
        <v>18</v>
      </c>
      <c r="C22" s="35">
        <v>1</v>
      </c>
      <c r="D22" s="36">
        <v>1</v>
      </c>
      <c r="E22" s="37"/>
      <c r="F22" s="32" t="s">
        <v>86</v>
      </c>
      <c r="G22" s="58" t="s">
        <v>101</v>
      </c>
      <c r="H22" s="34">
        <v>13526240.28</v>
      </c>
      <c r="I22" s="34">
        <v>55.4</v>
      </c>
      <c r="J22" s="34">
        <v>0</v>
      </c>
      <c r="K22" s="34">
        <v>718894.72</v>
      </c>
      <c r="L22" s="34">
        <v>0</v>
      </c>
      <c r="M22" s="34">
        <v>366361.1</v>
      </c>
      <c r="N22" s="34">
        <v>1396748.74</v>
      </c>
      <c r="O22" s="34">
        <v>39724.06</v>
      </c>
      <c r="P22" s="34">
        <v>6539758.53</v>
      </c>
      <c r="Q22" s="34">
        <v>96492.45</v>
      </c>
      <c r="R22" s="34">
        <v>2230617.49</v>
      </c>
      <c r="S22" s="34">
        <v>0</v>
      </c>
      <c r="T22" s="34">
        <v>79112.72</v>
      </c>
      <c r="U22" s="34">
        <v>629066.33</v>
      </c>
      <c r="V22" s="34">
        <v>526894.19</v>
      </c>
      <c r="W22" s="34">
        <v>836305.88</v>
      </c>
      <c r="X22" s="34">
        <v>66208.67</v>
      </c>
    </row>
    <row r="23" spans="1:24" ht="12.75">
      <c r="A23" s="35">
        <v>6</v>
      </c>
      <c r="B23" s="35">
        <v>19</v>
      </c>
      <c r="C23" s="35">
        <v>1</v>
      </c>
      <c r="D23" s="36">
        <v>1</v>
      </c>
      <c r="E23" s="37"/>
      <c r="F23" s="32" t="s">
        <v>86</v>
      </c>
      <c r="G23" s="58" t="s">
        <v>102</v>
      </c>
      <c r="H23" s="34">
        <v>9713469.69</v>
      </c>
      <c r="I23" s="34">
        <v>68.18</v>
      </c>
      <c r="J23" s="34">
        <v>0</v>
      </c>
      <c r="K23" s="34">
        <v>539.64</v>
      </c>
      <c r="L23" s="34">
        <v>0</v>
      </c>
      <c r="M23" s="34">
        <v>301496.26</v>
      </c>
      <c r="N23" s="34">
        <v>766384.06</v>
      </c>
      <c r="O23" s="34">
        <v>130492.98</v>
      </c>
      <c r="P23" s="34">
        <v>4198154.24</v>
      </c>
      <c r="Q23" s="34">
        <v>62957.58</v>
      </c>
      <c r="R23" s="34">
        <v>1877361.41</v>
      </c>
      <c r="S23" s="34">
        <v>11617.16</v>
      </c>
      <c r="T23" s="34">
        <v>64718.5</v>
      </c>
      <c r="U23" s="34">
        <v>1331643.47</v>
      </c>
      <c r="V23" s="34">
        <v>260300</v>
      </c>
      <c r="W23" s="34">
        <v>426031.42</v>
      </c>
      <c r="X23" s="34">
        <v>281704.79</v>
      </c>
    </row>
    <row r="24" spans="1:24" ht="12.75">
      <c r="A24" s="35">
        <v>6</v>
      </c>
      <c r="B24" s="35">
        <v>8</v>
      </c>
      <c r="C24" s="35">
        <v>2</v>
      </c>
      <c r="D24" s="36">
        <v>2</v>
      </c>
      <c r="E24" s="37"/>
      <c r="F24" s="32" t="s">
        <v>86</v>
      </c>
      <c r="G24" s="58" t="s">
        <v>103</v>
      </c>
      <c r="H24" s="34">
        <v>2755209.85</v>
      </c>
      <c r="I24" s="34">
        <v>0</v>
      </c>
      <c r="J24" s="34">
        <v>60508.2</v>
      </c>
      <c r="K24" s="34">
        <v>8150.09</v>
      </c>
      <c r="L24" s="34">
        <v>0</v>
      </c>
      <c r="M24" s="34">
        <v>2600.44</v>
      </c>
      <c r="N24" s="34">
        <v>416742.47</v>
      </c>
      <c r="O24" s="34">
        <v>23325.94</v>
      </c>
      <c r="P24" s="34">
        <v>1267824.5</v>
      </c>
      <c r="Q24" s="34">
        <v>5878.83</v>
      </c>
      <c r="R24" s="34">
        <v>391175.96</v>
      </c>
      <c r="S24" s="34">
        <v>0</v>
      </c>
      <c r="T24" s="34">
        <v>37356.94</v>
      </c>
      <c r="U24" s="34">
        <v>485215.08</v>
      </c>
      <c r="V24" s="34">
        <v>50000</v>
      </c>
      <c r="W24" s="34">
        <v>0</v>
      </c>
      <c r="X24" s="34">
        <v>6431.4</v>
      </c>
    </row>
    <row r="25" spans="1:24" ht="12.75">
      <c r="A25" s="35">
        <v>6</v>
      </c>
      <c r="B25" s="35">
        <v>11</v>
      </c>
      <c r="C25" s="35">
        <v>3</v>
      </c>
      <c r="D25" s="36">
        <v>2</v>
      </c>
      <c r="E25" s="37"/>
      <c r="F25" s="32" t="s">
        <v>86</v>
      </c>
      <c r="G25" s="58" t="s">
        <v>104</v>
      </c>
      <c r="H25" s="34">
        <v>4397251.39</v>
      </c>
      <c r="I25" s="34">
        <v>33.99</v>
      </c>
      <c r="J25" s="34">
        <v>0</v>
      </c>
      <c r="K25" s="34">
        <v>113427.09</v>
      </c>
      <c r="L25" s="34">
        <v>0</v>
      </c>
      <c r="M25" s="34">
        <v>13804.76</v>
      </c>
      <c r="N25" s="34">
        <v>524248.99</v>
      </c>
      <c r="O25" s="34">
        <v>20581.85</v>
      </c>
      <c r="P25" s="34">
        <v>2077255.56</v>
      </c>
      <c r="Q25" s="34">
        <v>1315.8</v>
      </c>
      <c r="R25" s="34">
        <v>903334.14</v>
      </c>
      <c r="S25" s="34">
        <v>3360</v>
      </c>
      <c r="T25" s="34">
        <v>0</v>
      </c>
      <c r="U25" s="34">
        <v>123845.32</v>
      </c>
      <c r="V25" s="34">
        <v>558600</v>
      </c>
      <c r="W25" s="34">
        <v>30968.68</v>
      </c>
      <c r="X25" s="34">
        <v>26475.21</v>
      </c>
    </row>
    <row r="26" spans="1:24" ht="12.75">
      <c r="A26" s="35">
        <v>6</v>
      </c>
      <c r="B26" s="35">
        <v>20</v>
      </c>
      <c r="C26" s="35">
        <v>1</v>
      </c>
      <c r="D26" s="36">
        <v>2</v>
      </c>
      <c r="E26" s="37"/>
      <c r="F26" s="32" t="s">
        <v>86</v>
      </c>
      <c r="G26" s="58" t="s">
        <v>104</v>
      </c>
      <c r="H26" s="34">
        <v>2832158.03</v>
      </c>
      <c r="I26" s="34">
        <v>19306.09</v>
      </c>
      <c r="J26" s="34">
        <v>0</v>
      </c>
      <c r="K26" s="34">
        <v>34342.67</v>
      </c>
      <c r="L26" s="34">
        <v>0</v>
      </c>
      <c r="M26" s="34">
        <v>3207</v>
      </c>
      <c r="N26" s="34">
        <v>541475.48</v>
      </c>
      <c r="O26" s="34">
        <v>50442.79</v>
      </c>
      <c r="P26" s="34">
        <v>1401705.54</v>
      </c>
      <c r="Q26" s="34">
        <v>5087.68</v>
      </c>
      <c r="R26" s="34">
        <v>570646.76</v>
      </c>
      <c r="S26" s="34">
        <v>0</v>
      </c>
      <c r="T26" s="34">
        <v>13608.09</v>
      </c>
      <c r="U26" s="34">
        <v>146647.2</v>
      </c>
      <c r="V26" s="34">
        <v>22500</v>
      </c>
      <c r="W26" s="34">
        <v>21000</v>
      </c>
      <c r="X26" s="34">
        <v>2188.73</v>
      </c>
    </row>
    <row r="27" spans="1:24" ht="12.75">
      <c r="A27" s="35">
        <v>6</v>
      </c>
      <c r="B27" s="35">
        <v>2</v>
      </c>
      <c r="C27" s="35">
        <v>2</v>
      </c>
      <c r="D27" s="36">
        <v>2</v>
      </c>
      <c r="E27" s="37"/>
      <c r="F27" s="32" t="s">
        <v>86</v>
      </c>
      <c r="G27" s="58" t="s">
        <v>105</v>
      </c>
      <c r="H27" s="34">
        <v>2609031.17</v>
      </c>
      <c r="I27" s="34">
        <v>372.58</v>
      </c>
      <c r="J27" s="34">
        <v>29111.5</v>
      </c>
      <c r="K27" s="34">
        <v>40891.43</v>
      </c>
      <c r="L27" s="34">
        <v>0</v>
      </c>
      <c r="M27" s="34">
        <v>28973.88</v>
      </c>
      <c r="N27" s="34">
        <v>395950.14</v>
      </c>
      <c r="O27" s="34">
        <v>12841.52</v>
      </c>
      <c r="P27" s="34">
        <v>1217539.63</v>
      </c>
      <c r="Q27" s="34">
        <v>1318.77</v>
      </c>
      <c r="R27" s="34">
        <v>504884.79</v>
      </c>
      <c r="S27" s="34">
        <v>75591.1</v>
      </c>
      <c r="T27" s="34">
        <v>0</v>
      </c>
      <c r="U27" s="34">
        <v>227292.01</v>
      </c>
      <c r="V27" s="34">
        <v>43644</v>
      </c>
      <c r="W27" s="34">
        <v>30000</v>
      </c>
      <c r="X27" s="34">
        <v>619.82</v>
      </c>
    </row>
    <row r="28" spans="1:24" ht="12.75">
      <c r="A28" s="35">
        <v>6</v>
      </c>
      <c r="B28" s="35">
        <v>14</v>
      </c>
      <c r="C28" s="35">
        <v>2</v>
      </c>
      <c r="D28" s="36">
        <v>2</v>
      </c>
      <c r="E28" s="37"/>
      <c r="F28" s="32" t="s">
        <v>86</v>
      </c>
      <c r="G28" s="58" t="s">
        <v>106</v>
      </c>
      <c r="H28" s="34">
        <v>3291115.51</v>
      </c>
      <c r="I28" s="34">
        <v>222.02</v>
      </c>
      <c r="J28" s="34">
        <v>39619.88</v>
      </c>
      <c r="K28" s="34">
        <v>6808.43</v>
      </c>
      <c r="L28" s="34">
        <v>0</v>
      </c>
      <c r="M28" s="34">
        <v>21257.29</v>
      </c>
      <c r="N28" s="34">
        <v>334335.57</v>
      </c>
      <c r="O28" s="34">
        <v>15774.91</v>
      </c>
      <c r="P28" s="34">
        <v>1183741.35</v>
      </c>
      <c r="Q28" s="34">
        <v>9083.85</v>
      </c>
      <c r="R28" s="34">
        <v>400701.93</v>
      </c>
      <c r="S28" s="34">
        <v>0</v>
      </c>
      <c r="T28" s="34">
        <v>0</v>
      </c>
      <c r="U28" s="34">
        <v>397564.38</v>
      </c>
      <c r="V28" s="34">
        <v>102154.99</v>
      </c>
      <c r="W28" s="34">
        <v>768518</v>
      </c>
      <c r="X28" s="34">
        <v>11332.91</v>
      </c>
    </row>
    <row r="29" spans="1:24" ht="12.75">
      <c r="A29" s="35">
        <v>6</v>
      </c>
      <c r="B29" s="35">
        <v>5</v>
      </c>
      <c r="C29" s="35">
        <v>1</v>
      </c>
      <c r="D29" s="36">
        <v>2</v>
      </c>
      <c r="E29" s="37"/>
      <c r="F29" s="32" t="s">
        <v>86</v>
      </c>
      <c r="G29" s="58" t="s">
        <v>107</v>
      </c>
      <c r="H29" s="34">
        <v>2342276.13</v>
      </c>
      <c r="I29" s="34">
        <v>360</v>
      </c>
      <c r="J29" s="34">
        <v>55585.12</v>
      </c>
      <c r="K29" s="34">
        <v>7060.4</v>
      </c>
      <c r="L29" s="34">
        <v>0</v>
      </c>
      <c r="M29" s="34">
        <v>3410</v>
      </c>
      <c r="N29" s="34">
        <v>484067.92</v>
      </c>
      <c r="O29" s="34">
        <v>67227.39</v>
      </c>
      <c r="P29" s="34">
        <v>1119089.03</v>
      </c>
      <c r="Q29" s="34">
        <v>8014.59</v>
      </c>
      <c r="R29" s="34">
        <v>365764.14</v>
      </c>
      <c r="S29" s="34">
        <v>0</v>
      </c>
      <c r="T29" s="34">
        <v>2328</v>
      </c>
      <c r="U29" s="34">
        <v>98868.12</v>
      </c>
      <c r="V29" s="34">
        <v>87000</v>
      </c>
      <c r="W29" s="34">
        <v>14608.52</v>
      </c>
      <c r="X29" s="34">
        <v>28892.9</v>
      </c>
    </row>
    <row r="30" spans="1:24" ht="12.75">
      <c r="A30" s="35">
        <v>6</v>
      </c>
      <c r="B30" s="35">
        <v>18</v>
      </c>
      <c r="C30" s="35">
        <v>2</v>
      </c>
      <c r="D30" s="36">
        <v>2</v>
      </c>
      <c r="E30" s="37"/>
      <c r="F30" s="32" t="s">
        <v>86</v>
      </c>
      <c r="G30" s="58" t="s">
        <v>108</v>
      </c>
      <c r="H30" s="34">
        <v>2301451.77</v>
      </c>
      <c r="I30" s="34">
        <v>57443.56</v>
      </c>
      <c r="J30" s="34">
        <v>0</v>
      </c>
      <c r="K30" s="34">
        <v>8433.59</v>
      </c>
      <c r="L30" s="34">
        <v>8957</v>
      </c>
      <c r="M30" s="34">
        <v>1450</v>
      </c>
      <c r="N30" s="34">
        <v>390196.46</v>
      </c>
      <c r="O30" s="34">
        <v>20841.74</v>
      </c>
      <c r="P30" s="34">
        <v>1193437.95</v>
      </c>
      <c r="Q30" s="34">
        <v>4405.95</v>
      </c>
      <c r="R30" s="34">
        <v>404181.03</v>
      </c>
      <c r="S30" s="34">
        <v>0</v>
      </c>
      <c r="T30" s="34">
        <v>0</v>
      </c>
      <c r="U30" s="34">
        <v>76202.77</v>
      </c>
      <c r="V30" s="34">
        <v>76732.17</v>
      </c>
      <c r="W30" s="34">
        <v>31526.02</v>
      </c>
      <c r="X30" s="34">
        <v>27643.53</v>
      </c>
    </row>
    <row r="31" spans="1:24" ht="12.75">
      <c r="A31" s="35">
        <v>6</v>
      </c>
      <c r="B31" s="35">
        <v>1</v>
      </c>
      <c r="C31" s="35">
        <v>3</v>
      </c>
      <c r="D31" s="36">
        <v>2</v>
      </c>
      <c r="E31" s="37"/>
      <c r="F31" s="32" t="s">
        <v>86</v>
      </c>
      <c r="G31" s="58" t="s">
        <v>109</v>
      </c>
      <c r="H31" s="34">
        <v>7497484.13</v>
      </c>
      <c r="I31" s="34">
        <v>40370.33</v>
      </c>
      <c r="J31" s="34">
        <v>1915.4</v>
      </c>
      <c r="K31" s="34">
        <v>201461.83</v>
      </c>
      <c r="L31" s="34">
        <v>0</v>
      </c>
      <c r="M31" s="34">
        <v>3685.56</v>
      </c>
      <c r="N31" s="34">
        <v>845458.29</v>
      </c>
      <c r="O31" s="34">
        <v>39737.69</v>
      </c>
      <c r="P31" s="34">
        <v>3980639.16</v>
      </c>
      <c r="Q31" s="34">
        <v>10453.37</v>
      </c>
      <c r="R31" s="34">
        <v>1699548.58</v>
      </c>
      <c r="S31" s="34">
        <v>27885</v>
      </c>
      <c r="T31" s="34">
        <v>1125.22</v>
      </c>
      <c r="U31" s="34">
        <v>215779.96</v>
      </c>
      <c r="V31" s="34">
        <v>338992.32</v>
      </c>
      <c r="W31" s="34">
        <v>151.99</v>
      </c>
      <c r="X31" s="34">
        <v>90279.43</v>
      </c>
    </row>
    <row r="32" spans="1:24" ht="12.75">
      <c r="A32" s="35">
        <v>6</v>
      </c>
      <c r="B32" s="35">
        <v>3</v>
      </c>
      <c r="C32" s="35">
        <v>2</v>
      </c>
      <c r="D32" s="36">
        <v>2</v>
      </c>
      <c r="E32" s="37"/>
      <c r="F32" s="32" t="s">
        <v>86</v>
      </c>
      <c r="G32" s="58" t="s">
        <v>110</v>
      </c>
      <c r="H32" s="34">
        <v>2116579.02</v>
      </c>
      <c r="I32" s="34">
        <v>962.71</v>
      </c>
      <c r="J32" s="34">
        <v>53933.33</v>
      </c>
      <c r="K32" s="34">
        <v>24429.47</v>
      </c>
      <c r="L32" s="34">
        <v>0</v>
      </c>
      <c r="M32" s="34">
        <v>20891.22</v>
      </c>
      <c r="N32" s="34">
        <v>334544.92</v>
      </c>
      <c r="O32" s="34">
        <v>20963.17</v>
      </c>
      <c r="P32" s="34">
        <v>1018856.11</v>
      </c>
      <c r="Q32" s="34">
        <v>278</v>
      </c>
      <c r="R32" s="34">
        <v>400567.4</v>
      </c>
      <c r="S32" s="34">
        <v>0</v>
      </c>
      <c r="T32" s="34">
        <v>0</v>
      </c>
      <c r="U32" s="34">
        <v>173369.57</v>
      </c>
      <c r="V32" s="34">
        <v>58855.55</v>
      </c>
      <c r="W32" s="34">
        <v>4689.61</v>
      </c>
      <c r="X32" s="34">
        <v>4237.96</v>
      </c>
    </row>
    <row r="33" spans="1:24" ht="12.75">
      <c r="A33" s="35">
        <v>6</v>
      </c>
      <c r="B33" s="35">
        <v>2</v>
      </c>
      <c r="C33" s="35">
        <v>3</v>
      </c>
      <c r="D33" s="36">
        <v>2</v>
      </c>
      <c r="E33" s="37"/>
      <c r="F33" s="32" t="s">
        <v>86</v>
      </c>
      <c r="G33" s="58" t="s">
        <v>87</v>
      </c>
      <c r="H33" s="34">
        <v>9321185.56</v>
      </c>
      <c r="I33" s="34">
        <v>287875.83</v>
      </c>
      <c r="J33" s="34">
        <v>131645.22</v>
      </c>
      <c r="K33" s="34">
        <v>25535.91</v>
      </c>
      <c r="L33" s="34">
        <v>0</v>
      </c>
      <c r="M33" s="34">
        <v>85158.07</v>
      </c>
      <c r="N33" s="34">
        <v>2232952.56</v>
      </c>
      <c r="O33" s="34">
        <v>145792.63</v>
      </c>
      <c r="P33" s="34">
        <v>3538809.6</v>
      </c>
      <c r="Q33" s="34">
        <v>24459.31</v>
      </c>
      <c r="R33" s="34">
        <v>1766704.66</v>
      </c>
      <c r="S33" s="34">
        <v>27166.35</v>
      </c>
      <c r="T33" s="34">
        <v>0</v>
      </c>
      <c r="U33" s="34">
        <v>661009.24</v>
      </c>
      <c r="V33" s="34">
        <v>222000</v>
      </c>
      <c r="W33" s="34">
        <v>2306</v>
      </c>
      <c r="X33" s="34">
        <v>169770.18</v>
      </c>
    </row>
    <row r="34" spans="1:24" ht="12.75">
      <c r="A34" s="35">
        <v>6</v>
      </c>
      <c r="B34" s="35">
        <v>2</v>
      </c>
      <c r="C34" s="35">
        <v>4</v>
      </c>
      <c r="D34" s="36">
        <v>2</v>
      </c>
      <c r="E34" s="37"/>
      <c r="F34" s="32" t="s">
        <v>86</v>
      </c>
      <c r="G34" s="58" t="s">
        <v>111</v>
      </c>
      <c r="H34" s="34">
        <v>4530599.09</v>
      </c>
      <c r="I34" s="34">
        <v>4915.81</v>
      </c>
      <c r="J34" s="34">
        <v>1627803</v>
      </c>
      <c r="K34" s="34">
        <v>30822.98</v>
      </c>
      <c r="L34" s="34">
        <v>0</v>
      </c>
      <c r="M34" s="34">
        <v>9810.79</v>
      </c>
      <c r="N34" s="34">
        <v>536815.6</v>
      </c>
      <c r="O34" s="34">
        <v>31819.01</v>
      </c>
      <c r="P34" s="34">
        <v>1378568.13</v>
      </c>
      <c r="Q34" s="34">
        <v>34256.6</v>
      </c>
      <c r="R34" s="34">
        <v>515462.71</v>
      </c>
      <c r="S34" s="34">
        <v>1999.16</v>
      </c>
      <c r="T34" s="34">
        <v>16902.58</v>
      </c>
      <c r="U34" s="34">
        <v>127889.06</v>
      </c>
      <c r="V34" s="34">
        <v>131700</v>
      </c>
      <c r="W34" s="34">
        <v>0</v>
      </c>
      <c r="X34" s="34">
        <v>81833.66</v>
      </c>
    </row>
    <row r="35" spans="1:24" ht="12.75">
      <c r="A35" s="35">
        <v>6</v>
      </c>
      <c r="B35" s="35">
        <v>15</v>
      </c>
      <c r="C35" s="35">
        <v>2</v>
      </c>
      <c r="D35" s="36">
        <v>2</v>
      </c>
      <c r="E35" s="37"/>
      <c r="F35" s="32" t="s">
        <v>86</v>
      </c>
      <c r="G35" s="58" t="s">
        <v>112</v>
      </c>
      <c r="H35" s="34">
        <v>3962032.34</v>
      </c>
      <c r="I35" s="34">
        <v>3015.77</v>
      </c>
      <c r="J35" s="34">
        <v>0</v>
      </c>
      <c r="K35" s="34">
        <v>36518.81</v>
      </c>
      <c r="L35" s="34">
        <v>0</v>
      </c>
      <c r="M35" s="34">
        <v>27255.11</v>
      </c>
      <c r="N35" s="34">
        <v>566002.59</v>
      </c>
      <c r="O35" s="34">
        <v>64128.82</v>
      </c>
      <c r="P35" s="34">
        <v>2086421.44</v>
      </c>
      <c r="Q35" s="34">
        <v>12227.41</v>
      </c>
      <c r="R35" s="34">
        <v>881978.83</v>
      </c>
      <c r="S35" s="34">
        <v>0</v>
      </c>
      <c r="T35" s="34">
        <v>10430.18</v>
      </c>
      <c r="U35" s="34">
        <v>109875.16</v>
      </c>
      <c r="V35" s="34">
        <v>91000</v>
      </c>
      <c r="W35" s="34">
        <v>36324.53</v>
      </c>
      <c r="X35" s="34">
        <v>36853.69</v>
      </c>
    </row>
    <row r="36" spans="1:24" ht="12.75">
      <c r="A36" s="35">
        <v>6</v>
      </c>
      <c r="B36" s="35">
        <v>9</v>
      </c>
      <c r="C36" s="35">
        <v>2</v>
      </c>
      <c r="D36" s="36">
        <v>2</v>
      </c>
      <c r="E36" s="37"/>
      <c r="F36" s="32" t="s">
        <v>86</v>
      </c>
      <c r="G36" s="58" t="s">
        <v>113</v>
      </c>
      <c r="H36" s="34">
        <v>2055284.06</v>
      </c>
      <c r="I36" s="34">
        <v>757.11</v>
      </c>
      <c r="J36" s="34">
        <v>0</v>
      </c>
      <c r="K36" s="34">
        <v>49865.35</v>
      </c>
      <c r="L36" s="34">
        <v>0</v>
      </c>
      <c r="M36" s="34">
        <v>0</v>
      </c>
      <c r="N36" s="34">
        <v>428988.12</v>
      </c>
      <c r="O36" s="34">
        <v>38356.63</v>
      </c>
      <c r="P36" s="34">
        <v>952995.33</v>
      </c>
      <c r="Q36" s="34">
        <v>9832</v>
      </c>
      <c r="R36" s="34">
        <v>365774.57</v>
      </c>
      <c r="S36" s="34">
        <v>18132.61</v>
      </c>
      <c r="T36" s="34">
        <v>0</v>
      </c>
      <c r="U36" s="34">
        <v>100440.45</v>
      </c>
      <c r="V36" s="34">
        <v>39350</v>
      </c>
      <c r="W36" s="34">
        <v>18863.95</v>
      </c>
      <c r="X36" s="34">
        <v>31927.94</v>
      </c>
    </row>
    <row r="37" spans="1:24" ht="12.75">
      <c r="A37" s="35">
        <v>6</v>
      </c>
      <c r="B37" s="35">
        <v>3</v>
      </c>
      <c r="C37" s="35">
        <v>3</v>
      </c>
      <c r="D37" s="36">
        <v>2</v>
      </c>
      <c r="E37" s="37"/>
      <c r="F37" s="32" t="s">
        <v>86</v>
      </c>
      <c r="G37" s="58" t="s">
        <v>114</v>
      </c>
      <c r="H37" s="34">
        <v>8465776.38</v>
      </c>
      <c r="I37" s="34">
        <v>668002.66</v>
      </c>
      <c r="J37" s="34">
        <v>0</v>
      </c>
      <c r="K37" s="34">
        <v>180111.19</v>
      </c>
      <c r="L37" s="34">
        <v>147.6</v>
      </c>
      <c r="M37" s="34">
        <v>47324.9</v>
      </c>
      <c r="N37" s="34">
        <v>1265818.1</v>
      </c>
      <c r="O37" s="34">
        <v>37043.45</v>
      </c>
      <c r="P37" s="34">
        <v>3907622.72</v>
      </c>
      <c r="Q37" s="34">
        <v>16885.14</v>
      </c>
      <c r="R37" s="34">
        <v>1514446.21</v>
      </c>
      <c r="S37" s="34">
        <v>0</v>
      </c>
      <c r="T37" s="34">
        <v>2330</v>
      </c>
      <c r="U37" s="34">
        <v>358311.29</v>
      </c>
      <c r="V37" s="34">
        <v>191743.1</v>
      </c>
      <c r="W37" s="34">
        <v>167746.42</v>
      </c>
      <c r="X37" s="34">
        <v>108243.6</v>
      </c>
    </row>
    <row r="38" spans="1:24" ht="12.75">
      <c r="A38" s="35">
        <v>6</v>
      </c>
      <c r="B38" s="35">
        <v>12</v>
      </c>
      <c r="C38" s="35">
        <v>1</v>
      </c>
      <c r="D38" s="36">
        <v>2</v>
      </c>
      <c r="E38" s="37"/>
      <c r="F38" s="32" t="s">
        <v>86</v>
      </c>
      <c r="G38" s="58" t="s">
        <v>115</v>
      </c>
      <c r="H38" s="34">
        <v>4526476.7</v>
      </c>
      <c r="I38" s="34">
        <v>3687</v>
      </c>
      <c r="J38" s="34">
        <v>0</v>
      </c>
      <c r="K38" s="34">
        <v>81658.07</v>
      </c>
      <c r="L38" s="34">
        <v>0</v>
      </c>
      <c r="M38" s="34">
        <v>9072.3</v>
      </c>
      <c r="N38" s="34">
        <v>686434.94</v>
      </c>
      <c r="O38" s="34">
        <v>45160.06</v>
      </c>
      <c r="P38" s="34">
        <v>2406028.78</v>
      </c>
      <c r="Q38" s="34">
        <v>38847.52</v>
      </c>
      <c r="R38" s="34">
        <v>853402.74</v>
      </c>
      <c r="S38" s="34">
        <v>0</v>
      </c>
      <c r="T38" s="34">
        <v>0</v>
      </c>
      <c r="U38" s="34">
        <v>280116.73</v>
      </c>
      <c r="V38" s="34">
        <v>81960</v>
      </c>
      <c r="W38" s="34">
        <v>8646.63</v>
      </c>
      <c r="X38" s="34">
        <v>31461.93</v>
      </c>
    </row>
    <row r="39" spans="1:24" ht="12.75">
      <c r="A39" s="35">
        <v>6</v>
      </c>
      <c r="B39" s="35">
        <v>5</v>
      </c>
      <c r="C39" s="35">
        <v>2</v>
      </c>
      <c r="D39" s="36">
        <v>2</v>
      </c>
      <c r="E39" s="37"/>
      <c r="F39" s="32" t="s">
        <v>86</v>
      </c>
      <c r="G39" s="58" t="s">
        <v>116</v>
      </c>
      <c r="H39" s="34">
        <v>2001624.74</v>
      </c>
      <c r="I39" s="34">
        <v>4023.19</v>
      </c>
      <c r="J39" s="34">
        <v>0</v>
      </c>
      <c r="K39" s="34">
        <v>7523.42</v>
      </c>
      <c r="L39" s="34">
        <v>0</v>
      </c>
      <c r="M39" s="34">
        <v>0</v>
      </c>
      <c r="N39" s="34">
        <v>474883.32</v>
      </c>
      <c r="O39" s="34">
        <v>21209.17</v>
      </c>
      <c r="P39" s="34">
        <v>1020130.34</v>
      </c>
      <c r="Q39" s="34">
        <v>1320.72</v>
      </c>
      <c r="R39" s="34">
        <v>289765.6</v>
      </c>
      <c r="S39" s="34">
        <v>0</v>
      </c>
      <c r="T39" s="34">
        <v>3107.79</v>
      </c>
      <c r="U39" s="34">
        <v>150980.41</v>
      </c>
      <c r="V39" s="34">
        <v>11770.22</v>
      </c>
      <c r="W39" s="34">
        <v>0</v>
      </c>
      <c r="X39" s="34">
        <v>16910.56</v>
      </c>
    </row>
    <row r="40" spans="1:24" ht="12.75">
      <c r="A40" s="35">
        <v>6</v>
      </c>
      <c r="B40" s="35">
        <v>10</v>
      </c>
      <c r="C40" s="35">
        <v>1</v>
      </c>
      <c r="D40" s="36">
        <v>2</v>
      </c>
      <c r="E40" s="37"/>
      <c r="F40" s="32" t="s">
        <v>86</v>
      </c>
      <c r="G40" s="58" t="s">
        <v>117</v>
      </c>
      <c r="H40" s="34">
        <v>5798220.71</v>
      </c>
      <c r="I40" s="34">
        <v>946.78</v>
      </c>
      <c r="J40" s="34">
        <v>72397.06</v>
      </c>
      <c r="K40" s="34">
        <v>616650.14</v>
      </c>
      <c r="L40" s="34">
        <v>0</v>
      </c>
      <c r="M40" s="34">
        <v>38410.6</v>
      </c>
      <c r="N40" s="34">
        <v>889143.44</v>
      </c>
      <c r="O40" s="34">
        <v>75286.71</v>
      </c>
      <c r="P40" s="34">
        <v>2609494.16</v>
      </c>
      <c r="Q40" s="34">
        <v>14425.79</v>
      </c>
      <c r="R40" s="34">
        <v>941258.93</v>
      </c>
      <c r="S40" s="34">
        <v>0</v>
      </c>
      <c r="T40" s="34">
        <v>49183.4</v>
      </c>
      <c r="U40" s="34">
        <v>219332.59</v>
      </c>
      <c r="V40" s="34">
        <v>144339.44</v>
      </c>
      <c r="W40" s="34">
        <v>77707.93</v>
      </c>
      <c r="X40" s="34">
        <v>49643.74</v>
      </c>
    </row>
    <row r="41" spans="1:24" ht="12.75">
      <c r="A41" s="35">
        <v>6</v>
      </c>
      <c r="B41" s="35">
        <v>15</v>
      </c>
      <c r="C41" s="35">
        <v>3</v>
      </c>
      <c r="D41" s="36">
        <v>2</v>
      </c>
      <c r="E41" s="37"/>
      <c r="F41" s="32" t="s">
        <v>86</v>
      </c>
      <c r="G41" s="58" t="s">
        <v>118</v>
      </c>
      <c r="H41" s="34">
        <v>3106742.26</v>
      </c>
      <c r="I41" s="34">
        <v>339.78</v>
      </c>
      <c r="J41" s="34">
        <v>0</v>
      </c>
      <c r="K41" s="34">
        <v>52047.06</v>
      </c>
      <c r="L41" s="34">
        <v>0</v>
      </c>
      <c r="M41" s="34">
        <v>8129.15</v>
      </c>
      <c r="N41" s="34">
        <v>563391.61</v>
      </c>
      <c r="O41" s="34">
        <v>47359.81</v>
      </c>
      <c r="P41" s="34">
        <v>1577425.09</v>
      </c>
      <c r="Q41" s="34">
        <v>2906.94</v>
      </c>
      <c r="R41" s="34">
        <v>580916.68</v>
      </c>
      <c r="S41" s="34">
        <v>0</v>
      </c>
      <c r="T41" s="34">
        <v>51396.62</v>
      </c>
      <c r="U41" s="34">
        <v>173730.23</v>
      </c>
      <c r="V41" s="34">
        <v>33269.2</v>
      </c>
      <c r="W41" s="34">
        <v>7279.56</v>
      </c>
      <c r="X41" s="34">
        <v>8550.53</v>
      </c>
    </row>
    <row r="42" spans="1:24" ht="12.75">
      <c r="A42" s="35">
        <v>6</v>
      </c>
      <c r="B42" s="35">
        <v>13</v>
      </c>
      <c r="C42" s="35">
        <v>1</v>
      </c>
      <c r="D42" s="36">
        <v>2</v>
      </c>
      <c r="E42" s="37"/>
      <c r="F42" s="32" t="s">
        <v>86</v>
      </c>
      <c r="G42" s="58" t="s">
        <v>119</v>
      </c>
      <c r="H42" s="34">
        <v>3010133.47</v>
      </c>
      <c r="I42" s="34">
        <v>52883.2</v>
      </c>
      <c r="J42" s="34">
        <v>0</v>
      </c>
      <c r="K42" s="34">
        <v>9840</v>
      </c>
      <c r="L42" s="34">
        <v>0</v>
      </c>
      <c r="M42" s="34">
        <v>42369.59</v>
      </c>
      <c r="N42" s="34">
        <v>668916.18</v>
      </c>
      <c r="O42" s="34">
        <v>40400.05</v>
      </c>
      <c r="P42" s="34">
        <v>1134161.99</v>
      </c>
      <c r="Q42" s="34">
        <v>11868.65</v>
      </c>
      <c r="R42" s="34">
        <v>820123.9</v>
      </c>
      <c r="S42" s="34">
        <v>0</v>
      </c>
      <c r="T42" s="34">
        <v>3481.6</v>
      </c>
      <c r="U42" s="34">
        <v>158934.67</v>
      </c>
      <c r="V42" s="34">
        <v>51915.8</v>
      </c>
      <c r="W42" s="34">
        <v>4348.86</v>
      </c>
      <c r="X42" s="34">
        <v>10888.98</v>
      </c>
    </row>
    <row r="43" spans="1:24" ht="12.75">
      <c r="A43" s="35">
        <v>6</v>
      </c>
      <c r="B43" s="35">
        <v>4</v>
      </c>
      <c r="C43" s="35">
        <v>2</v>
      </c>
      <c r="D43" s="36">
        <v>2</v>
      </c>
      <c r="E43" s="37"/>
      <c r="F43" s="32" t="s">
        <v>86</v>
      </c>
      <c r="G43" s="58" t="s">
        <v>120</v>
      </c>
      <c r="H43" s="34">
        <v>3926564.85</v>
      </c>
      <c r="I43" s="34">
        <v>17425.66</v>
      </c>
      <c r="J43" s="34">
        <v>0</v>
      </c>
      <c r="K43" s="34">
        <v>42125.26</v>
      </c>
      <c r="L43" s="34">
        <v>0</v>
      </c>
      <c r="M43" s="34">
        <v>80740.64</v>
      </c>
      <c r="N43" s="34">
        <v>1204362.06</v>
      </c>
      <c r="O43" s="34">
        <v>92328.13</v>
      </c>
      <c r="P43" s="34">
        <v>1484218.68</v>
      </c>
      <c r="Q43" s="34">
        <v>1874</v>
      </c>
      <c r="R43" s="34">
        <v>686555.27</v>
      </c>
      <c r="S43" s="34">
        <v>0</v>
      </c>
      <c r="T43" s="34">
        <v>0</v>
      </c>
      <c r="U43" s="34">
        <v>136193.5</v>
      </c>
      <c r="V43" s="34">
        <v>149024.95</v>
      </c>
      <c r="W43" s="34">
        <v>2425</v>
      </c>
      <c r="X43" s="34">
        <v>29291.7</v>
      </c>
    </row>
    <row r="44" spans="1:24" ht="12.75">
      <c r="A44" s="35">
        <v>6</v>
      </c>
      <c r="B44" s="35">
        <v>3</v>
      </c>
      <c r="C44" s="35">
        <v>4</v>
      </c>
      <c r="D44" s="36">
        <v>2</v>
      </c>
      <c r="E44" s="37"/>
      <c r="F44" s="32" t="s">
        <v>86</v>
      </c>
      <c r="G44" s="58" t="s">
        <v>121</v>
      </c>
      <c r="H44" s="34">
        <v>4674443.89</v>
      </c>
      <c r="I44" s="34">
        <v>518.4</v>
      </c>
      <c r="J44" s="34">
        <v>29551.86</v>
      </c>
      <c r="K44" s="34">
        <v>72640.04</v>
      </c>
      <c r="L44" s="34">
        <v>12035.52</v>
      </c>
      <c r="M44" s="34">
        <v>13299.86</v>
      </c>
      <c r="N44" s="34">
        <v>607597.79</v>
      </c>
      <c r="O44" s="34">
        <v>38724.84</v>
      </c>
      <c r="P44" s="34">
        <v>1654542.69</v>
      </c>
      <c r="Q44" s="34">
        <v>10936.5</v>
      </c>
      <c r="R44" s="34">
        <v>1184237.21</v>
      </c>
      <c r="S44" s="34">
        <v>0</v>
      </c>
      <c r="T44" s="34">
        <v>17097.79</v>
      </c>
      <c r="U44" s="34">
        <v>806424.16</v>
      </c>
      <c r="V44" s="34">
        <v>135500</v>
      </c>
      <c r="W44" s="34">
        <v>12252.53</v>
      </c>
      <c r="X44" s="34">
        <v>79084.7</v>
      </c>
    </row>
    <row r="45" spans="1:24" ht="12.75">
      <c r="A45" s="35">
        <v>6</v>
      </c>
      <c r="B45" s="35">
        <v>1</v>
      </c>
      <c r="C45" s="35">
        <v>4</v>
      </c>
      <c r="D45" s="36">
        <v>2</v>
      </c>
      <c r="E45" s="37"/>
      <c r="F45" s="32" t="s">
        <v>86</v>
      </c>
      <c r="G45" s="58" t="s">
        <v>122</v>
      </c>
      <c r="H45" s="34">
        <v>3979450.77</v>
      </c>
      <c r="I45" s="34">
        <v>271.44</v>
      </c>
      <c r="J45" s="34">
        <v>58019.55</v>
      </c>
      <c r="K45" s="34">
        <v>35482.95</v>
      </c>
      <c r="L45" s="34">
        <v>0</v>
      </c>
      <c r="M45" s="34">
        <v>29381.4</v>
      </c>
      <c r="N45" s="34">
        <v>526663.15</v>
      </c>
      <c r="O45" s="34">
        <v>91601.86</v>
      </c>
      <c r="P45" s="34">
        <v>2125411.06</v>
      </c>
      <c r="Q45" s="34">
        <v>8495.5</v>
      </c>
      <c r="R45" s="34">
        <v>743632.13</v>
      </c>
      <c r="S45" s="34">
        <v>0</v>
      </c>
      <c r="T45" s="34">
        <v>1060</v>
      </c>
      <c r="U45" s="34">
        <v>202751.17</v>
      </c>
      <c r="V45" s="34">
        <v>95458.96</v>
      </c>
      <c r="W45" s="34">
        <v>0</v>
      </c>
      <c r="X45" s="34">
        <v>61221.6</v>
      </c>
    </row>
    <row r="46" spans="1:24" ht="12.75">
      <c r="A46" s="35">
        <v>6</v>
      </c>
      <c r="B46" s="35">
        <v>3</v>
      </c>
      <c r="C46" s="35">
        <v>5</v>
      </c>
      <c r="D46" s="36">
        <v>2</v>
      </c>
      <c r="E46" s="37"/>
      <c r="F46" s="32" t="s">
        <v>86</v>
      </c>
      <c r="G46" s="58" t="s">
        <v>123</v>
      </c>
      <c r="H46" s="34">
        <v>1681295.93</v>
      </c>
      <c r="I46" s="34">
        <v>280.07</v>
      </c>
      <c r="J46" s="34">
        <v>6191.87</v>
      </c>
      <c r="K46" s="34">
        <v>12908.35</v>
      </c>
      <c r="L46" s="34">
        <v>0</v>
      </c>
      <c r="M46" s="34">
        <v>119747.21</v>
      </c>
      <c r="N46" s="34">
        <v>334200.29</v>
      </c>
      <c r="O46" s="34">
        <v>31663.42</v>
      </c>
      <c r="P46" s="34">
        <v>563349.63</v>
      </c>
      <c r="Q46" s="34">
        <v>1132</v>
      </c>
      <c r="R46" s="34">
        <v>423971.83</v>
      </c>
      <c r="S46" s="34">
        <v>0</v>
      </c>
      <c r="T46" s="34">
        <v>18132.84</v>
      </c>
      <c r="U46" s="34">
        <v>48463.19</v>
      </c>
      <c r="V46" s="34">
        <v>72260</v>
      </c>
      <c r="W46" s="34">
        <v>177</v>
      </c>
      <c r="X46" s="34">
        <v>48818.23</v>
      </c>
    </row>
    <row r="47" spans="1:24" ht="12.75">
      <c r="A47" s="35">
        <v>6</v>
      </c>
      <c r="B47" s="35">
        <v>7</v>
      </c>
      <c r="C47" s="35">
        <v>3</v>
      </c>
      <c r="D47" s="36">
        <v>2</v>
      </c>
      <c r="E47" s="37"/>
      <c r="F47" s="32" t="s">
        <v>86</v>
      </c>
      <c r="G47" s="58" t="s">
        <v>124</v>
      </c>
      <c r="H47" s="34">
        <v>2518331.43</v>
      </c>
      <c r="I47" s="34">
        <v>883.33</v>
      </c>
      <c r="J47" s="34">
        <v>0</v>
      </c>
      <c r="K47" s="34">
        <v>4930.94</v>
      </c>
      <c r="L47" s="34">
        <v>0</v>
      </c>
      <c r="M47" s="34">
        <v>8084.62</v>
      </c>
      <c r="N47" s="34">
        <v>412031.22</v>
      </c>
      <c r="O47" s="34">
        <v>23125.91</v>
      </c>
      <c r="P47" s="34">
        <v>1308887.76</v>
      </c>
      <c r="Q47" s="34">
        <v>5508</v>
      </c>
      <c r="R47" s="34">
        <v>534681.59</v>
      </c>
      <c r="S47" s="34">
        <v>0</v>
      </c>
      <c r="T47" s="34">
        <v>21279.74</v>
      </c>
      <c r="U47" s="34">
        <v>68354.95</v>
      </c>
      <c r="V47" s="34">
        <v>87000</v>
      </c>
      <c r="W47" s="34">
        <v>35000</v>
      </c>
      <c r="X47" s="34">
        <v>8563.37</v>
      </c>
    </row>
    <row r="48" spans="1:24" ht="12.75">
      <c r="A48" s="35">
        <v>6</v>
      </c>
      <c r="B48" s="35">
        <v>5</v>
      </c>
      <c r="C48" s="35">
        <v>3</v>
      </c>
      <c r="D48" s="36">
        <v>2</v>
      </c>
      <c r="E48" s="37"/>
      <c r="F48" s="32" t="s">
        <v>86</v>
      </c>
      <c r="G48" s="58" t="s">
        <v>125</v>
      </c>
      <c r="H48" s="34">
        <v>4283790.37</v>
      </c>
      <c r="I48" s="34">
        <v>902.49</v>
      </c>
      <c r="J48" s="34">
        <v>30379.36</v>
      </c>
      <c r="K48" s="34">
        <v>47588</v>
      </c>
      <c r="L48" s="34">
        <v>0</v>
      </c>
      <c r="M48" s="34">
        <v>903.75</v>
      </c>
      <c r="N48" s="34">
        <v>752505.81</v>
      </c>
      <c r="O48" s="34">
        <v>63710.86</v>
      </c>
      <c r="P48" s="34">
        <v>2328550.4</v>
      </c>
      <c r="Q48" s="34">
        <v>16338.1</v>
      </c>
      <c r="R48" s="34">
        <v>755386.13</v>
      </c>
      <c r="S48" s="34">
        <v>0</v>
      </c>
      <c r="T48" s="34">
        <v>0</v>
      </c>
      <c r="U48" s="34">
        <v>124231.74</v>
      </c>
      <c r="V48" s="34">
        <v>102000</v>
      </c>
      <c r="W48" s="34">
        <v>53086.24</v>
      </c>
      <c r="X48" s="34">
        <v>8207.49</v>
      </c>
    </row>
    <row r="49" spans="1:24" ht="12.75">
      <c r="A49" s="35">
        <v>6</v>
      </c>
      <c r="B49" s="35">
        <v>6</v>
      </c>
      <c r="C49" s="35">
        <v>2</v>
      </c>
      <c r="D49" s="36">
        <v>2</v>
      </c>
      <c r="E49" s="37"/>
      <c r="F49" s="32" t="s">
        <v>86</v>
      </c>
      <c r="G49" s="58" t="s">
        <v>126</v>
      </c>
      <c r="H49" s="34">
        <v>3178683.32</v>
      </c>
      <c r="I49" s="34">
        <v>3712.79</v>
      </c>
      <c r="J49" s="34">
        <v>52847.11</v>
      </c>
      <c r="K49" s="34">
        <v>63268.46</v>
      </c>
      <c r="L49" s="34">
        <v>0</v>
      </c>
      <c r="M49" s="34">
        <v>0</v>
      </c>
      <c r="N49" s="34">
        <v>783927.27</v>
      </c>
      <c r="O49" s="34">
        <v>27443.18</v>
      </c>
      <c r="P49" s="34">
        <v>1544471.93</v>
      </c>
      <c r="Q49" s="34">
        <v>10809.96</v>
      </c>
      <c r="R49" s="34">
        <v>386131.11</v>
      </c>
      <c r="S49" s="34">
        <v>0</v>
      </c>
      <c r="T49" s="34">
        <v>4200</v>
      </c>
      <c r="U49" s="34">
        <v>169136.44</v>
      </c>
      <c r="V49" s="34">
        <v>50642.51</v>
      </c>
      <c r="W49" s="34">
        <v>67000</v>
      </c>
      <c r="X49" s="34">
        <v>15092.56</v>
      </c>
    </row>
    <row r="50" spans="1:24" ht="12.75">
      <c r="A50" s="35">
        <v>6</v>
      </c>
      <c r="B50" s="35">
        <v>8</v>
      </c>
      <c r="C50" s="35">
        <v>3</v>
      </c>
      <c r="D50" s="36">
        <v>2</v>
      </c>
      <c r="E50" s="37"/>
      <c r="F50" s="32" t="s">
        <v>86</v>
      </c>
      <c r="G50" s="58" t="s">
        <v>127</v>
      </c>
      <c r="H50" s="34">
        <v>4880320.71</v>
      </c>
      <c r="I50" s="34">
        <v>2861.96</v>
      </c>
      <c r="J50" s="34">
        <v>91511.09</v>
      </c>
      <c r="K50" s="34">
        <v>21575.3</v>
      </c>
      <c r="L50" s="34">
        <v>0</v>
      </c>
      <c r="M50" s="34">
        <v>29482.77</v>
      </c>
      <c r="N50" s="34">
        <v>611522.47</v>
      </c>
      <c r="O50" s="34">
        <v>84465.99</v>
      </c>
      <c r="P50" s="34">
        <v>2482931.72</v>
      </c>
      <c r="Q50" s="34">
        <v>18466.87</v>
      </c>
      <c r="R50" s="34">
        <v>1014248.42</v>
      </c>
      <c r="S50" s="34">
        <v>0</v>
      </c>
      <c r="T50" s="34">
        <v>28444.4</v>
      </c>
      <c r="U50" s="34">
        <v>313035.32</v>
      </c>
      <c r="V50" s="34">
        <v>82663.71</v>
      </c>
      <c r="W50" s="34">
        <v>47246.48</v>
      </c>
      <c r="X50" s="34">
        <v>51864.21</v>
      </c>
    </row>
    <row r="51" spans="1:24" ht="12.75">
      <c r="A51" s="35">
        <v>6</v>
      </c>
      <c r="B51" s="35">
        <v>9</v>
      </c>
      <c r="C51" s="35">
        <v>4</v>
      </c>
      <c r="D51" s="36">
        <v>2</v>
      </c>
      <c r="E51" s="37"/>
      <c r="F51" s="32" t="s">
        <v>86</v>
      </c>
      <c r="G51" s="58" t="s">
        <v>128</v>
      </c>
      <c r="H51" s="34">
        <v>5194376.77</v>
      </c>
      <c r="I51" s="34">
        <v>301839.51</v>
      </c>
      <c r="J51" s="34">
        <v>50870.41</v>
      </c>
      <c r="K51" s="34">
        <v>98568.46</v>
      </c>
      <c r="L51" s="34">
        <v>0</v>
      </c>
      <c r="M51" s="34">
        <v>80362.77</v>
      </c>
      <c r="N51" s="34">
        <v>537914.6</v>
      </c>
      <c r="O51" s="34">
        <v>74032.91</v>
      </c>
      <c r="P51" s="34">
        <v>2638459.49</v>
      </c>
      <c r="Q51" s="34">
        <v>27002.14</v>
      </c>
      <c r="R51" s="34">
        <v>824684</v>
      </c>
      <c r="S51" s="34">
        <v>32103.56</v>
      </c>
      <c r="T51" s="34">
        <v>60737.66</v>
      </c>
      <c r="U51" s="34">
        <v>370417.87</v>
      </c>
      <c r="V51" s="34">
        <v>66144.48</v>
      </c>
      <c r="W51" s="34">
        <v>29380.81</v>
      </c>
      <c r="X51" s="34">
        <v>1858.1</v>
      </c>
    </row>
    <row r="52" spans="1:24" ht="12.75">
      <c r="A52" s="35">
        <v>6</v>
      </c>
      <c r="B52" s="35">
        <v>9</v>
      </c>
      <c r="C52" s="35">
        <v>5</v>
      </c>
      <c r="D52" s="36">
        <v>2</v>
      </c>
      <c r="E52" s="37"/>
      <c r="F52" s="32" t="s">
        <v>86</v>
      </c>
      <c r="G52" s="58" t="s">
        <v>129</v>
      </c>
      <c r="H52" s="34">
        <v>7848718.98</v>
      </c>
      <c r="I52" s="34">
        <v>356326.8</v>
      </c>
      <c r="J52" s="34">
        <v>0</v>
      </c>
      <c r="K52" s="34">
        <v>796421.19</v>
      </c>
      <c r="L52" s="34">
        <v>0</v>
      </c>
      <c r="M52" s="34">
        <v>45919.4</v>
      </c>
      <c r="N52" s="34">
        <v>1736516.13</v>
      </c>
      <c r="O52" s="34">
        <v>43643.32</v>
      </c>
      <c r="P52" s="34">
        <v>2979039.1</v>
      </c>
      <c r="Q52" s="34">
        <v>33673.31</v>
      </c>
      <c r="R52" s="34">
        <v>905930.02</v>
      </c>
      <c r="S52" s="34">
        <v>0</v>
      </c>
      <c r="T52" s="34">
        <v>57218.91</v>
      </c>
      <c r="U52" s="34">
        <v>570754.9</v>
      </c>
      <c r="V52" s="34">
        <v>159409.83</v>
      </c>
      <c r="W52" s="34">
        <v>29719.05</v>
      </c>
      <c r="X52" s="34">
        <v>134147.02</v>
      </c>
    </row>
    <row r="53" spans="1:24" ht="12.75">
      <c r="A53" s="35">
        <v>6</v>
      </c>
      <c r="B53" s="35">
        <v>5</v>
      </c>
      <c r="C53" s="35">
        <v>4</v>
      </c>
      <c r="D53" s="36">
        <v>2</v>
      </c>
      <c r="E53" s="37"/>
      <c r="F53" s="32" t="s">
        <v>86</v>
      </c>
      <c r="G53" s="58" t="s">
        <v>130</v>
      </c>
      <c r="H53" s="34">
        <v>4087304.08</v>
      </c>
      <c r="I53" s="34">
        <v>0</v>
      </c>
      <c r="J53" s="34">
        <v>28850.54</v>
      </c>
      <c r="K53" s="34">
        <v>536943.75</v>
      </c>
      <c r="L53" s="34">
        <v>0</v>
      </c>
      <c r="M53" s="34">
        <v>5397.4</v>
      </c>
      <c r="N53" s="34">
        <v>569203.82</v>
      </c>
      <c r="O53" s="34">
        <v>77827.44</v>
      </c>
      <c r="P53" s="34">
        <v>1873604.45</v>
      </c>
      <c r="Q53" s="34">
        <v>7804.06</v>
      </c>
      <c r="R53" s="34">
        <v>651455.76</v>
      </c>
      <c r="S53" s="34">
        <v>0</v>
      </c>
      <c r="T53" s="34">
        <v>0</v>
      </c>
      <c r="U53" s="34">
        <v>114666.61</v>
      </c>
      <c r="V53" s="34">
        <v>135500</v>
      </c>
      <c r="W53" s="34">
        <v>6000</v>
      </c>
      <c r="X53" s="34">
        <v>80050.25</v>
      </c>
    </row>
    <row r="54" spans="1:24" ht="12.75">
      <c r="A54" s="35">
        <v>6</v>
      </c>
      <c r="B54" s="35">
        <v>2</v>
      </c>
      <c r="C54" s="35">
        <v>6</v>
      </c>
      <c r="D54" s="36">
        <v>2</v>
      </c>
      <c r="E54" s="37"/>
      <c r="F54" s="32" t="s">
        <v>86</v>
      </c>
      <c r="G54" s="58" t="s">
        <v>131</v>
      </c>
      <c r="H54" s="34">
        <v>2323369.67</v>
      </c>
      <c r="I54" s="34">
        <v>728.57</v>
      </c>
      <c r="J54" s="34">
        <v>46555.51</v>
      </c>
      <c r="K54" s="34">
        <v>8697.23</v>
      </c>
      <c r="L54" s="34">
        <v>0</v>
      </c>
      <c r="M54" s="34">
        <v>3987.17</v>
      </c>
      <c r="N54" s="34">
        <v>486857.72</v>
      </c>
      <c r="O54" s="34">
        <v>29204.08</v>
      </c>
      <c r="P54" s="34">
        <v>890447.18</v>
      </c>
      <c r="Q54" s="34">
        <v>5289.44</v>
      </c>
      <c r="R54" s="34">
        <v>570882.86</v>
      </c>
      <c r="S54" s="34">
        <v>0</v>
      </c>
      <c r="T54" s="34">
        <v>20785.67</v>
      </c>
      <c r="U54" s="34">
        <v>112605.6</v>
      </c>
      <c r="V54" s="34">
        <v>117768.49</v>
      </c>
      <c r="W54" s="34">
        <v>13075.19</v>
      </c>
      <c r="X54" s="34">
        <v>16484.96</v>
      </c>
    </row>
    <row r="55" spans="1:24" ht="12.75">
      <c r="A55" s="35">
        <v>6</v>
      </c>
      <c r="B55" s="35">
        <v>6</v>
      </c>
      <c r="C55" s="35">
        <v>3</v>
      </c>
      <c r="D55" s="36">
        <v>2</v>
      </c>
      <c r="E55" s="37"/>
      <c r="F55" s="32" t="s">
        <v>86</v>
      </c>
      <c r="G55" s="58" t="s">
        <v>132</v>
      </c>
      <c r="H55" s="34">
        <v>2044550.27</v>
      </c>
      <c r="I55" s="34">
        <v>534.8</v>
      </c>
      <c r="J55" s="34">
        <v>112398.44</v>
      </c>
      <c r="K55" s="34">
        <v>30301.75</v>
      </c>
      <c r="L55" s="34">
        <v>0</v>
      </c>
      <c r="M55" s="34">
        <v>12149.75</v>
      </c>
      <c r="N55" s="34">
        <v>436094.1</v>
      </c>
      <c r="O55" s="34">
        <v>10953.6</v>
      </c>
      <c r="P55" s="34">
        <v>802161.82</v>
      </c>
      <c r="Q55" s="34">
        <v>6311.1</v>
      </c>
      <c r="R55" s="34">
        <v>306364.76</v>
      </c>
      <c r="S55" s="34">
        <v>0</v>
      </c>
      <c r="T55" s="34">
        <v>0</v>
      </c>
      <c r="U55" s="34">
        <v>187985.97</v>
      </c>
      <c r="V55" s="34">
        <v>116326.27</v>
      </c>
      <c r="W55" s="34">
        <v>0</v>
      </c>
      <c r="X55" s="34">
        <v>22967.91</v>
      </c>
    </row>
    <row r="56" spans="1:24" ht="12.75">
      <c r="A56" s="35">
        <v>6</v>
      </c>
      <c r="B56" s="35">
        <v>7</v>
      </c>
      <c r="C56" s="35">
        <v>4</v>
      </c>
      <c r="D56" s="36">
        <v>2</v>
      </c>
      <c r="E56" s="37"/>
      <c r="F56" s="32" t="s">
        <v>86</v>
      </c>
      <c r="G56" s="58" t="s">
        <v>133</v>
      </c>
      <c r="H56" s="34">
        <v>4642048.32</v>
      </c>
      <c r="I56" s="34">
        <v>593.48</v>
      </c>
      <c r="J56" s="34">
        <v>28445.46</v>
      </c>
      <c r="K56" s="34">
        <v>34869.76</v>
      </c>
      <c r="L56" s="34">
        <v>0</v>
      </c>
      <c r="M56" s="34">
        <v>64.5</v>
      </c>
      <c r="N56" s="34">
        <v>632725.23</v>
      </c>
      <c r="O56" s="34">
        <v>43439.89</v>
      </c>
      <c r="P56" s="34">
        <v>2244268.57</v>
      </c>
      <c r="Q56" s="34">
        <v>23721.59</v>
      </c>
      <c r="R56" s="34">
        <v>1208545.12</v>
      </c>
      <c r="S56" s="34">
        <v>0</v>
      </c>
      <c r="T56" s="34">
        <v>68272.66</v>
      </c>
      <c r="U56" s="34">
        <v>136422.49</v>
      </c>
      <c r="V56" s="34">
        <v>136200</v>
      </c>
      <c r="W56" s="34">
        <v>30638.01</v>
      </c>
      <c r="X56" s="34">
        <v>53841.56</v>
      </c>
    </row>
    <row r="57" spans="1:24" ht="12.75">
      <c r="A57" s="35">
        <v>6</v>
      </c>
      <c r="B57" s="35">
        <v>20</v>
      </c>
      <c r="C57" s="35">
        <v>2</v>
      </c>
      <c r="D57" s="36">
        <v>2</v>
      </c>
      <c r="E57" s="37"/>
      <c r="F57" s="32" t="s">
        <v>86</v>
      </c>
      <c r="G57" s="58" t="s">
        <v>134</v>
      </c>
      <c r="H57" s="34">
        <v>2856422.3</v>
      </c>
      <c r="I57" s="34">
        <v>639.21</v>
      </c>
      <c r="J57" s="34">
        <v>85376.4</v>
      </c>
      <c r="K57" s="34">
        <v>21326.78</v>
      </c>
      <c r="L57" s="34">
        <v>0</v>
      </c>
      <c r="M57" s="34">
        <v>6373.91</v>
      </c>
      <c r="N57" s="34">
        <v>394257.92</v>
      </c>
      <c r="O57" s="34">
        <v>29430.56</v>
      </c>
      <c r="P57" s="34">
        <v>1514864.44</v>
      </c>
      <c r="Q57" s="34">
        <v>11637.26</v>
      </c>
      <c r="R57" s="34">
        <v>474718.3</v>
      </c>
      <c r="S57" s="34">
        <v>0</v>
      </c>
      <c r="T57" s="34">
        <v>117954.17</v>
      </c>
      <c r="U57" s="34">
        <v>74537.55</v>
      </c>
      <c r="V57" s="34">
        <v>96336</v>
      </c>
      <c r="W57" s="34">
        <v>0</v>
      </c>
      <c r="X57" s="34">
        <v>28969.8</v>
      </c>
    </row>
    <row r="58" spans="1:24" ht="12.75">
      <c r="A58" s="35">
        <v>6</v>
      </c>
      <c r="B58" s="35">
        <v>19</v>
      </c>
      <c r="C58" s="35">
        <v>2</v>
      </c>
      <c r="D58" s="36">
        <v>2</v>
      </c>
      <c r="E58" s="37"/>
      <c r="F58" s="32" t="s">
        <v>86</v>
      </c>
      <c r="G58" s="58" t="s">
        <v>135</v>
      </c>
      <c r="H58" s="34">
        <v>1777063.83</v>
      </c>
      <c r="I58" s="34">
        <v>27414.27</v>
      </c>
      <c r="J58" s="34">
        <v>70259.06</v>
      </c>
      <c r="K58" s="34">
        <v>15839.48</v>
      </c>
      <c r="L58" s="34">
        <v>0</v>
      </c>
      <c r="M58" s="34">
        <v>56812.78</v>
      </c>
      <c r="N58" s="34">
        <v>448864.55</v>
      </c>
      <c r="O58" s="34">
        <v>34766.18</v>
      </c>
      <c r="P58" s="34">
        <v>536668.05</v>
      </c>
      <c r="Q58" s="34">
        <v>2324</v>
      </c>
      <c r="R58" s="34">
        <v>408054.18</v>
      </c>
      <c r="S58" s="34">
        <v>0</v>
      </c>
      <c r="T58" s="34">
        <v>0</v>
      </c>
      <c r="U58" s="34">
        <v>79204.42</v>
      </c>
      <c r="V58" s="34">
        <v>67352.31</v>
      </c>
      <c r="W58" s="34">
        <v>1160.19</v>
      </c>
      <c r="X58" s="34">
        <v>28344.36</v>
      </c>
    </row>
    <row r="59" spans="1:24" ht="12.75">
      <c r="A59" s="35">
        <v>6</v>
      </c>
      <c r="B59" s="35">
        <v>19</v>
      </c>
      <c r="C59" s="35">
        <v>3</v>
      </c>
      <c r="D59" s="36">
        <v>2</v>
      </c>
      <c r="E59" s="37"/>
      <c r="F59" s="32" t="s">
        <v>86</v>
      </c>
      <c r="G59" s="58" t="s">
        <v>136</v>
      </c>
      <c r="H59" s="34">
        <v>2663878.79</v>
      </c>
      <c r="I59" s="34">
        <v>5142.1</v>
      </c>
      <c r="J59" s="34">
        <v>0</v>
      </c>
      <c r="K59" s="34">
        <v>28006.44</v>
      </c>
      <c r="L59" s="34">
        <v>1244.44</v>
      </c>
      <c r="M59" s="34">
        <v>10644.29</v>
      </c>
      <c r="N59" s="34">
        <v>361815.27</v>
      </c>
      <c r="O59" s="34">
        <v>24874.22</v>
      </c>
      <c r="P59" s="34">
        <v>1408477.14</v>
      </c>
      <c r="Q59" s="34">
        <v>2554.93</v>
      </c>
      <c r="R59" s="34">
        <v>575019.81</v>
      </c>
      <c r="S59" s="34">
        <v>0</v>
      </c>
      <c r="T59" s="34">
        <v>1000</v>
      </c>
      <c r="U59" s="34">
        <v>34407</v>
      </c>
      <c r="V59" s="34">
        <v>142727.24</v>
      </c>
      <c r="W59" s="34">
        <v>25783.8</v>
      </c>
      <c r="X59" s="34">
        <v>42182.11</v>
      </c>
    </row>
    <row r="60" spans="1:24" ht="12.75">
      <c r="A60" s="35">
        <v>6</v>
      </c>
      <c r="B60" s="35">
        <v>4</v>
      </c>
      <c r="C60" s="35">
        <v>3</v>
      </c>
      <c r="D60" s="36">
        <v>2</v>
      </c>
      <c r="E60" s="37"/>
      <c r="F60" s="32" t="s">
        <v>86</v>
      </c>
      <c r="G60" s="58" t="s">
        <v>137</v>
      </c>
      <c r="H60" s="34">
        <v>3458518.34</v>
      </c>
      <c r="I60" s="34">
        <v>0</v>
      </c>
      <c r="J60" s="34">
        <v>0</v>
      </c>
      <c r="K60" s="34">
        <v>60.44</v>
      </c>
      <c r="L60" s="34">
        <v>0</v>
      </c>
      <c r="M60" s="34">
        <v>2917.25</v>
      </c>
      <c r="N60" s="34">
        <v>636478.47</v>
      </c>
      <c r="O60" s="34">
        <v>9193</v>
      </c>
      <c r="P60" s="34">
        <v>1581214.32</v>
      </c>
      <c r="Q60" s="34">
        <v>8891.68</v>
      </c>
      <c r="R60" s="34">
        <v>825151.71</v>
      </c>
      <c r="S60" s="34">
        <v>0</v>
      </c>
      <c r="T60" s="34">
        <v>54402.33</v>
      </c>
      <c r="U60" s="34">
        <v>153256.97</v>
      </c>
      <c r="V60" s="34">
        <v>153178</v>
      </c>
      <c r="W60" s="34">
        <v>0</v>
      </c>
      <c r="X60" s="34">
        <v>33774.17</v>
      </c>
    </row>
    <row r="61" spans="1:24" ht="12.75">
      <c r="A61" s="35">
        <v>6</v>
      </c>
      <c r="B61" s="35">
        <v>4</v>
      </c>
      <c r="C61" s="35">
        <v>4</v>
      </c>
      <c r="D61" s="36">
        <v>2</v>
      </c>
      <c r="E61" s="37"/>
      <c r="F61" s="32" t="s">
        <v>86</v>
      </c>
      <c r="G61" s="58" t="s">
        <v>89</v>
      </c>
      <c r="H61" s="34">
        <v>8337639.59</v>
      </c>
      <c r="I61" s="34">
        <v>2358577.93</v>
      </c>
      <c r="J61" s="34">
        <v>127075.11</v>
      </c>
      <c r="K61" s="34">
        <v>56332.33</v>
      </c>
      <c r="L61" s="34">
        <v>0</v>
      </c>
      <c r="M61" s="34">
        <v>286926.87</v>
      </c>
      <c r="N61" s="34">
        <v>825529.43</v>
      </c>
      <c r="O61" s="34">
        <v>135711.76</v>
      </c>
      <c r="P61" s="34">
        <v>2419377.73</v>
      </c>
      <c r="Q61" s="34">
        <v>10560.03</v>
      </c>
      <c r="R61" s="34">
        <v>1273140.9</v>
      </c>
      <c r="S61" s="34">
        <v>0</v>
      </c>
      <c r="T61" s="34">
        <v>0</v>
      </c>
      <c r="U61" s="34">
        <v>245420.51</v>
      </c>
      <c r="V61" s="34">
        <v>538206.76</v>
      </c>
      <c r="W61" s="34">
        <v>49614.56</v>
      </c>
      <c r="X61" s="34">
        <v>11165.67</v>
      </c>
    </row>
    <row r="62" spans="1:24" ht="12.75">
      <c r="A62" s="35">
        <v>6</v>
      </c>
      <c r="B62" s="35">
        <v>6</v>
      </c>
      <c r="C62" s="35">
        <v>4</v>
      </c>
      <c r="D62" s="36">
        <v>2</v>
      </c>
      <c r="E62" s="37"/>
      <c r="F62" s="32" t="s">
        <v>86</v>
      </c>
      <c r="G62" s="58" t="s">
        <v>138</v>
      </c>
      <c r="H62" s="34">
        <v>6574937.24</v>
      </c>
      <c r="I62" s="34">
        <v>66426.56</v>
      </c>
      <c r="J62" s="34">
        <v>0</v>
      </c>
      <c r="K62" s="34">
        <v>115140.99</v>
      </c>
      <c r="L62" s="34">
        <v>300000</v>
      </c>
      <c r="M62" s="34">
        <v>-7.86</v>
      </c>
      <c r="N62" s="34">
        <v>982222.88</v>
      </c>
      <c r="O62" s="34">
        <v>74273.09</v>
      </c>
      <c r="P62" s="34">
        <v>2275215.71</v>
      </c>
      <c r="Q62" s="34">
        <v>22579.84</v>
      </c>
      <c r="R62" s="34">
        <v>1119343.61</v>
      </c>
      <c r="S62" s="34">
        <v>2278.44</v>
      </c>
      <c r="T62" s="34">
        <v>79279.57</v>
      </c>
      <c r="U62" s="34">
        <v>403451.98</v>
      </c>
      <c r="V62" s="34">
        <v>839507.38</v>
      </c>
      <c r="W62" s="34">
        <v>50046</v>
      </c>
      <c r="X62" s="34">
        <v>245179.05</v>
      </c>
    </row>
    <row r="63" spans="1:24" ht="12.75">
      <c r="A63" s="35">
        <v>6</v>
      </c>
      <c r="B63" s="35">
        <v>9</v>
      </c>
      <c r="C63" s="35">
        <v>6</v>
      </c>
      <c r="D63" s="36">
        <v>2</v>
      </c>
      <c r="E63" s="37"/>
      <c r="F63" s="32" t="s">
        <v>86</v>
      </c>
      <c r="G63" s="58" t="s">
        <v>139</v>
      </c>
      <c r="H63" s="34">
        <v>4575298.47</v>
      </c>
      <c r="I63" s="34">
        <v>7165.45</v>
      </c>
      <c r="J63" s="34">
        <v>0</v>
      </c>
      <c r="K63" s="34">
        <v>161561.39</v>
      </c>
      <c r="L63" s="34">
        <v>0</v>
      </c>
      <c r="M63" s="34">
        <v>15559.76</v>
      </c>
      <c r="N63" s="34">
        <v>586524.2</v>
      </c>
      <c r="O63" s="34">
        <v>26700.78</v>
      </c>
      <c r="P63" s="34">
        <v>2309534.67</v>
      </c>
      <c r="Q63" s="34">
        <v>24799.24</v>
      </c>
      <c r="R63" s="34">
        <v>818487.68</v>
      </c>
      <c r="S63" s="34">
        <v>0</v>
      </c>
      <c r="T63" s="34">
        <v>124419.94</v>
      </c>
      <c r="U63" s="34">
        <v>341985.12</v>
      </c>
      <c r="V63" s="34">
        <v>106000</v>
      </c>
      <c r="W63" s="34">
        <v>37500</v>
      </c>
      <c r="X63" s="34">
        <v>15060.24</v>
      </c>
    </row>
    <row r="64" spans="1:24" ht="12.75">
      <c r="A64" s="35">
        <v>6</v>
      </c>
      <c r="B64" s="35">
        <v>13</v>
      </c>
      <c r="C64" s="35">
        <v>2</v>
      </c>
      <c r="D64" s="36">
        <v>2</v>
      </c>
      <c r="E64" s="37"/>
      <c r="F64" s="32" t="s">
        <v>86</v>
      </c>
      <c r="G64" s="58" t="s">
        <v>140</v>
      </c>
      <c r="H64" s="34">
        <v>2720953.45</v>
      </c>
      <c r="I64" s="34">
        <v>26800</v>
      </c>
      <c r="J64" s="34">
        <v>37352.19</v>
      </c>
      <c r="K64" s="34">
        <v>12599.19</v>
      </c>
      <c r="L64" s="34">
        <v>0</v>
      </c>
      <c r="M64" s="34">
        <v>16898.68</v>
      </c>
      <c r="N64" s="34">
        <v>472321.63</v>
      </c>
      <c r="O64" s="34">
        <v>29979.46</v>
      </c>
      <c r="P64" s="34">
        <v>1294746.65</v>
      </c>
      <c r="Q64" s="34">
        <v>10876.19</v>
      </c>
      <c r="R64" s="34">
        <v>444307.51</v>
      </c>
      <c r="S64" s="34">
        <v>0</v>
      </c>
      <c r="T64" s="34">
        <v>530</v>
      </c>
      <c r="U64" s="34">
        <v>134017.05</v>
      </c>
      <c r="V64" s="34">
        <v>126000</v>
      </c>
      <c r="W64" s="34">
        <v>29958.67</v>
      </c>
      <c r="X64" s="34">
        <v>84566.23</v>
      </c>
    </row>
    <row r="65" spans="1:24" ht="12.75">
      <c r="A65" s="35">
        <v>6</v>
      </c>
      <c r="B65" s="35">
        <v>14</v>
      </c>
      <c r="C65" s="35">
        <v>3</v>
      </c>
      <c r="D65" s="36">
        <v>2</v>
      </c>
      <c r="E65" s="37"/>
      <c r="F65" s="32" t="s">
        <v>86</v>
      </c>
      <c r="G65" s="58" t="s">
        <v>141</v>
      </c>
      <c r="H65" s="34">
        <v>3704853.63</v>
      </c>
      <c r="I65" s="34">
        <v>85024.35</v>
      </c>
      <c r="J65" s="34">
        <v>0</v>
      </c>
      <c r="K65" s="34">
        <v>86583.81</v>
      </c>
      <c r="L65" s="34">
        <v>800350</v>
      </c>
      <c r="M65" s="34">
        <v>26984.97</v>
      </c>
      <c r="N65" s="34">
        <v>475568.76</v>
      </c>
      <c r="O65" s="34">
        <v>13232.51</v>
      </c>
      <c r="P65" s="34">
        <v>1340524.85</v>
      </c>
      <c r="Q65" s="34">
        <v>2121.79</v>
      </c>
      <c r="R65" s="34">
        <v>423115.16</v>
      </c>
      <c r="S65" s="34">
        <v>0</v>
      </c>
      <c r="T65" s="34">
        <v>21517.71</v>
      </c>
      <c r="U65" s="34">
        <v>80452.2</v>
      </c>
      <c r="V65" s="34">
        <v>89000</v>
      </c>
      <c r="W65" s="34">
        <v>210112.33</v>
      </c>
      <c r="X65" s="34">
        <v>50265.19</v>
      </c>
    </row>
    <row r="66" spans="1:24" ht="12.75">
      <c r="A66" s="35">
        <v>6</v>
      </c>
      <c r="B66" s="35">
        <v>1</v>
      </c>
      <c r="C66" s="35">
        <v>5</v>
      </c>
      <c r="D66" s="36">
        <v>2</v>
      </c>
      <c r="E66" s="37"/>
      <c r="F66" s="32" t="s">
        <v>86</v>
      </c>
      <c r="G66" s="58" t="s">
        <v>142</v>
      </c>
      <c r="H66" s="34">
        <v>4803155.24</v>
      </c>
      <c r="I66" s="34">
        <v>732.69</v>
      </c>
      <c r="J66" s="34">
        <v>56326.45</v>
      </c>
      <c r="K66" s="34">
        <v>226555.03</v>
      </c>
      <c r="L66" s="34">
        <v>0</v>
      </c>
      <c r="M66" s="34">
        <v>1283506.33</v>
      </c>
      <c r="N66" s="34">
        <v>620970.54</v>
      </c>
      <c r="O66" s="34">
        <v>17324.23</v>
      </c>
      <c r="P66" s="34">
        <v>1658010.43</v>
      </c>
      <c r="Q66" s="34">
        <v>5378</v>
      </c>
      <c r="R66" s="34">
        <v>679847.48</v>
      </c>
      <c r="S66" s="34">
        <v>0</v>
      </c>
      <c r="T66" s="34">
        <v>40926.59</v>
      </c>
      <c r="U66" s="34">
        <v>83467.81</v>
      </c>
      <c r="V66" s="34">
        <v>115538.99</v>
      </c>
      <c r="W66" s="34">
        <v>0</v>
      </c>
      <c r="X66" s="34">
        <v>14570.67</v>
      </c>
    </row>
    <row r="67" spans="1:24" ht="12.75">
      <c r="A67" s="35">
        <v>6</v>
      </c>
      <c r="B67" s="35">
        <v>18</v>
      </c>
      <c r="C67" s="35">
        <v>3</v>
      </c>
      <c r="D67" s="36">
        <v>2</v>
      </c>
      <c r="E67" s="37"/>
      <c r="F67" s="32" t="s">
        <v>86</v>
      </c>
      <c r="G67" s="58" t="s">
        <v>143</v>
      </c>
      <c r="H67" s="34">
        <v>2311224.06</v>
      </c>
      <c r="I67" s="34">
        <v>4309.47</v>
      </c>
      <c r="J67" s="34">
        <v>60063.11</v>
      </c>
      <c r="K67" s="34">
        <v>17551.29</v>
      </c>
      <c r="L67" s="34">
        <v>0</v>
      </c>
      <c r="M67" s="34">
        <v>1989.27</v>
      </c>
      <c r="N67" s="34">
        <v>327458.43</v>
      </c>
      <c r="O67" s="34">
        <v>40342.42</v>
      </c>
      <c r="P67" s="34">
        <v>1241522.71</v>
      </c>
      <c r="Q67" s="34">
        <v>2091.54</v>
      </c>
      <c r="R67" s="34">
        <v>377874.96</v>
      </c>
      <c r="S67" s="34">
        <v>0</v>
      </c>
      <c r="T67" s="34">
        <v>0</v>
      </c>
      <c r="U67" s="34">
        <v>155137.43</v>
      </c>
      <c r="V67" s="34">
        <v>51950.22</v>
      </c>
      <c r="W67" s="34">
        <v>9954.89</v>
      </c>
      <c r="X67" s="34">
        <v>20978.32</v>
      </c>
    </row>
    <row r="68" spans="1:24" ht="12.75">
      <c r="A68" s="35">
        <v>6</v>
      </c>
      <c r="B68" s="35">
        <v>9</v>
      </c>
      <c r="C68" s="35">
        <v>7</v>
      </c>
      <c r="D68" s="36">
        <v>2</v>
      </c>
      <c r="E68" s="37"/>
      <c r="F68" s="32" t="s">
        <v>86</v>
      </c>
      <c r="G68" s="58" t="s">
        <v>144</v>
      </c>
      <c r="H68" s="34">
        <v>7534811.33</v>
      </c>
      <c r="I68" s="34">
        <v>477899.05</v>
      </c>
      <c r="J68" s="34">
        <v>0</v>
      </c>
      <c r="K68" s="34">
        <v>186662.46</v>
      </c>
      <c r="L68" s="34">
        <v>0</v>
      </c>
      <c r="M68" s="34">
        <v>52093.36</v>
      </c>
      <c r="N68" s="34">
        <v>1377418.11</v>
      </c>
      <c r="O68" s="34">
        <v>46066.7</v>
      </c>
      <c r="P68" s="34">
        <v>3443285.6</v>
      </c>
      <c r="Q68" s="34">
        <v>20673.65</v>
      </c>
      <c r="R68" s="34">
        <v>1154360.39</v>
      </c>
      <c r="S68" s="34">
        <v>0</v>
      </c>
      <c r="T68" s="34">
        <v>39091.58</v>
      </c>
      <c r="U68" s="34">
        <v>257769.6</v>
      </c>
      <c r="V68" s="34">
        <v>282949.73</v>
      </c>
      <c r="W68" s="34">
        <v>60000</v>
      </c>
      <c r="X68" s="34">
        <v>136541.1</v>
      </c>
    </row>
    <row r="69" spans="1:24" ht="12.75">
      <c r="A69" s="35">
        <v>6</v>
      </c>
      <c r="B69" s="35">
        <v>8</v>
      </c>
      <c r="C69" s="35">
        <v>4</v>
      </c>
      <c r="D69" s="36">
        <v>2</v>
      </c>
      <c r="E69" s="37"/>
      <c r="F69" s="32" t="s">
        <v>86</v>
      </c>
      <c r="G69" s="58" t="s">
        <v>145</v>
      </c>
      <c r="H69" s="34">
        <v>2366038.3</v>
      </c>
      <c r="I69" s="34">
        <v>73058.78</v>
      </c>
      <c r="J69" s="34">
        <v>0</v>
      </c>
      <c r="K69" s="34">
        <v>560009.86</v>
      </c>
      <c r="L69" s="34">
        <v>0</v>
      </c>
      <c r="M69" s="34">
        <v>27299.36</v>
      </c>
      <c r="N69" s="34">
        <v>371647.54</v>
      </c>
      <c r="O69" s="34">
        <v>27526.89</v>
      </c>
      <c r="P69" s="34">
        <v>634625.41</v>
      </c>
      <c r="Q69" s="34">
        <v>5725.1</v>
      </c>
      <c r="R69" s="34">
        <v>485813.05</v>
      </c>
      <c r="S69" s="34">
        <v>0</v>
      </c>
      <c r="T69" s="34">
        <v>14751.48</v>
      </c>
      <c r="U69" s="34">
        <v>82665.24</v>
      </c>
      <c r="V69" s="34">
        <v>48600</v>
      </c>
      <c r="W69" s="34">
        <v>0</v>
      </c>
      <c r="X69" s="34">
        <v>34315.59</v>
      </c>
    </row>
    <row r="70" spans="1:24" ht="12.75">
      <c r="A70" s="35">
        <v>6</v>
      </c>
      <c r="B70" s="35">
        <v>12</v>
      </c>
      <c r="C70" s="35">
        <v>2</v>
      </c>
      <c r="D70" s="36">
        <v>2</v>
      </c>
      <c r="E70" s="37"/>
      <c r="F70" s="32" t="s">
        <v>86</v>
      </c>
      <c r="G70" s="58" t="s">
        <v>146</v>
      </c>
      <c r="H70" s="34">
        <v>4222830.64</v>
      </c>
      <c r="I70" s="34">
        <v>1036.46</v>
      </c>
      <c r="J70" s="34">
        <v>0</v>
      </c>
      <c r="K70" s="34">
        <v>10943.18</v>
      </c>
      <c r="L70" s="34">
        <v>0</v>
      </c>
      <c r="M70" s="34">
        <v>621.88</v>
      </c>
      <c r="N70" s="34">
        <v>519940.57</v>
      </c>
      <c r="O70" s="34">
        <v>26006.96</v>
      </c>
      <c r="P70" s="34">
        <v>2095002.05</v>
      </c>
      <c r="Q70" s="34">
        <v>16493.14</v>
      </c>
      <c r="R70" s="34">
        <v>1120181.27</v>
      </c>
      <c r="S70" s="34">
        <v>0</v>
      </c>
      <c r="T70" s="34">
        <v>44500.88</v>
      </c>
      <c r="U70" s="34">
        <v>233759.21</v>
      </c>
      <c r="V70" s="34">
        <v>103691.98</v>
      </c>
      <c r="W70" s="34">
        <v>48982.08</v>
      </c>
      <c r="X70" s="34">
        <v>1670.98</v>
      </c>
    </row>
    <row r="71" spans="1:24" ht="12.75">
      <c r="A71" s="35">
        <v>6</v>
      </c>
      <c r="B71" s="35">
        <v>3</v>
      </c>
      <c r="C71" s="35">
        <v>6</v>
      </c>
      <c r="D71" s="36">
        <v>2</v>
      </c>
      <c r="E71" s="37"/>
      <c r="F71" s="32" t="s">
        <v>86</v>
      </c>
      <c r="G71" s="58" t="s">
        <v>147</v>
      </c>
      <c r="H71" s="34">
        <v>2983039.56</v>
      </c>
      <c r="I71" s="34">
        <v>4779.51</v>
      </c>
      <c r="J71" s="34">
        <v>4143.79</v>
      </c>
      <c r="K71" s="34">
        <v>56008.64</v>
      </c>
      <c r="L71" s="34">
        <v>0</v>
      </c>
      <c r="M71" s="34">
        <v>3.26</v>
      </c>
      <c r="N71" s="34">
        <v>525388.48</v>
      </c>
      <c r="O71" s="34">
        <v>21387.83</v>
      </c>
      <c r="P71" s="34">
        <v>1534863.06</v>
      </c>
      <c r="Q71" s="34">
        <v>11613.83</v>
      </c>
      <c r="R71" s="34">
        <v>615751.96</v>
      </c>
      <c r="S71" s="34">
        <v>0</v>
      </c>
      <c r="T71" s="34">
        <v>530</v>
      </c>
      <c r="U71" s="34">
        <v>109106.1</v>
      </c>
      <c r="V71" s="34">
        <v>56143.04</v>
      </c>
      <c r="W71" s="34">
        <v>19000</v>
      </c>
      <c r="X71" s="34">
        <v>24320.06</v>
      </c>
    </row>
    <row r="72" spans="1:24" ht="12.75">
      <c r="A72" s="35">
        <v>6</v>
      </c>
      <c r="B72" s="35">
        <v>8</v>
      </c>
      <c r="C72" s="35">
        <v>5</v>
      </c>
      <c r="D72" s="36">
        <v>2</v>
      </c>
      <c r="E72" s="37"/>
      <c r="F72" s="32" t="s">
        <v>86</v>
      </c>
      <c r="G72" s="58" t="s">
        <v>148</v>
      </c>
      <c r="H72" s="34">
        <v>4290249.28</v>
      </c>
      <c r="I72" s="34">
        <v>14036.29</v>
      </c>
      <c r="J72" s="34">
        <v>60889.09</v>
      </c>
      <c r="K72" s="34">
        <v>128769.45</v>
      </c>
      <c r="L72" s="34">
        <v>0</v>
      </c>
      <c r="M72" s="34">
        <v>5227</v>
      </c>
      <c r="N72" s="34">
        <v>938543.45</v>
      </c>
      <c r="O72" s="34">
        <v>38408.39</v>
      </c>
      <c r="P72" s="34">
        <v>1812523.56</v>
      </c>
      <c r="Q72" s="34">
        <v>22669.93</v>
      </c>
      <c r="R72" s="34">
        <v>668173.97</v>
      </c>
      <c r="S72" s="34">
        <v>0</v>
      </c>
      <c r="T72" s="34">
        <v>204733.57</v>
      </c>
      <c r="U72" s="34">
        <v>186000.74</v>
      </c>
      <c r="V72" s="34">
        <v>154000</v>
      </c>
      <c r="W72" s="34">
        <v>22309.71</v>
      </c>
      <c r="X72" s="34">
        <v>33964.13</v>
      </c>
    </row>
    <row r="73" spans="1:24" ht="12.75">
      <c r="A73" s="35">
        <v>6</v>
      </c>
      <c r="B73" s="35">
        <v>12</v>
      </c>
      <c r="C73" s="35">
        <v>3</v>
      </c>
      <c r="D73" s="36">
        <v>2</v>
      </c>
      <c r="E73" s="37"/>
      <c r="F73" s="32" t="s">
        <v>86</v>
      </c>
      <c r="G73" s="58" t="s">
        <v>149</v>
      </c>
      <c r="H73" s="34">
        <v>3949925.94</v>
      </c>
      <c r="I73" s="34">
        <v>2258.96</v>
      </c>
      <c r="J73" s="34">
        <v>0</v>
      </c>
      <c r="K73" s="34">
        <v>48973.6</v>
      </c>
      <c r="L73" s="34">
        <v>463.1</v>
      </c>
      <c r="M73" s="34">
        <v>10472.26</v>
      </c>
      <c r="N73" s="34">
        <v>543365.06</v>
      </c>
      <c r="O73" s="34">
        <v>70064.49</v>
      </c>
      <c r="P73" s="34">
        <v>2123711.52</v>
      </c>
      <c r="Q73" s="34">
        <v>3350.97</v>
      </c>
      <c r="R73" s="34">
        <v>717921.86</v>
      </c>
      <c r="S73" s="34">
        <v>0</v>
      </c>
      <c r="T73" s="34">
        <v>125317.35</v>
      </c>
      <c r="U73" s="34">
        <v>118880.82</v>
      </c>
      <c r="V73" s="34">
        <v>119797</v>
      </c>
      <c r="W73" s="34">
        <v>0</v>
      </c>
      <c r="X73" s="34">
        <v>65348.95</v>
      </c>
    </row>
    <row r="74" spans="1:24" ht="12.75">
      <c r="A74" s="35">
        <v>6</v>
      </c>
      <c r="B74" s="35">
        <v>15</v>
      </c>
      <c r="C74" s="35">
        <v>4</v>
      </c>
      <c r="D74" s="36">
        <v>2</v>
      </c>
      <c r="E74" s="37"/>
      <c r="F74" s="32" t="s">
        <v>86</v>
      </c>
      <c r="G74" s="58" t="s">
        <v>150</v>
      </c>
      <c r="H74" s="34">
        <v>5267658.88</v>
      </c>
      <c r="I74" s="34">
        <v>451.79</v>
      </c>
      <c r="J74" s="34">
        <v>0</v>
      </c>
      <c r="K74" s="34">
        <v>27359.94</v>
      </c>
      <c r="L74" s="34">
        <v>0</v>
      </c>
      <c r="M74" s="34">
        <v>58816.62</v>
      </c>
      <c r="N74" s="34">
        <v>675504.3</v>
      </c>
      <c r="O74" s="34">
        <v>28749.99</v>
      </c>
      <c r="P74" s="34">
        <v>2842374.64</v>
      </c>
      <c r="Q74" s="34">
        <v>4853.11</v>
      </c>
      <c r="R74" s="34">
        <v>1162927.66</v>
      </c>
      <c r="S74" s="34">
        <v>0</v>
      </c>
      <c r="T74" s="34">
        <v>0</v>
      </c>
      <c r="U74" s="34">
        <v>194701.52</v>
      </c>
      <c r="V74" s="34">
        <v>166787.82</v>
      </c>
      <c r="W74" s="34">
        <v>22878.16</v>
      </c>
      <c r="X74" s="34">
        <v>82253.33</v>
      </c>
    </row>
    <row r="75" spans="1:24" ht="12.75">
      <c r="A75" s="35">
        <v>6</v>
      </c>
      <c r="B75" s="35">
        <v>16</v>
      </c>
      <c r="C75" s="35">
        <v>2</v>
      </c>
      <c r="D75" s="36">
        <v>2</v>
      </c>
      <c r="E75" s="37"/>
      <c r="F75" s="32" t="s">
        <v>86</v>
      </c>
      <c r="G75" s="58" t="s">
        <v>151</v>
      </c>
      <c r="H75" s="34">
        <v>4959645.25</v>
      </c>
      <c r="I75" s="34">
        <v>33502.02</v>
      </c>
      <c r="J75" s="34">
        <v>0</v>
      </c>
      <c r="K75" s="34">
        <v>291187.29</v>
      </c>
      <c r="L75" s="34">
        <v>0</v>
      </c>
      <c r="M75" s="34">
        <v>2000</v>
      </c>
      <c r="N75" s="34">
        <v>572374.07</v>
      </c>
      <c r="O75" s="34">
        <v>44336.61</v>
      </c>
      <c r="P75" s="34">
        <v>2664752.61</v>
      </c>
      <c r="Q75" s="34">
        <v>8663.24</v>
      </c>
      <c r="R75" s="34">
        <v>984945.97</v>
      </c>
      <c r="S75" s="34">
        <v>0</v>
      </c>
      <c r="T75" s="34">
        <v>63128.89</v>
      </c>
      <c r="U75" s="34">
        <v>126710.63</v>
      </c>
      <c r="V75" s="34">
        <v>124845.39</v>
      </c>
      <c r="W75" s="34">
        <v>19060</v>
      </c>
      <c r="X75" s="34">
        <v>24138.53</v>
      </c>
    </row>
    <row r="76" spans="1:24" ht="12.75">
      <c r="A76" s="35">
        <v>6</v>
      </c>
      <c r="B76" s="35">
        <v>1</v>
      </c>
      <c r="C76" s="35">
        <v>6</v>
      </c>
      <c r="D76" s="36">
        <v>2</v>
      </c>
      <c r="E76" s="37"/>
      <c r="F76" s="32" t="s">
        <v>86</v>
      </c>
      <c r="G76" s="58" t="s">
        <v>152</v>
      </c>
      <c r="H76" s="34">
        <v>2954435.61</v>
      </c>
      <c r="I76" s="34">
        <v>357400</v>
      </c>
      <c r="J76" s="34">
        <v>33312.81</v>
      </c>
      <c r="K76" s="34">
        <v>19211.06</v>
      </c>
      <c r="L76" s="34">
        <v>0</v>
      </c>
      <c r="M76" s="34">
        <v>7390.09</v>
      </c>
      <c r="N76" s="34">
        <v>520839.66</v>
      </c>
      <c r="O76" s="34">
        <v>27181.59</v>
      </c>
      <c r="P76" s="34">
        <v>1091825.71</v>
      </c>
      <c r="Q76" s="34">
        <v>2710</v>
      </c>
      <c r="R76" s="34">
        <v>573198.66</v>
      </c>
      <c r="S76" s="34">
        <v>23325.24</v>
      </c>
      <c r="T76" s="34">
        <v>27541.45</v>
      </c>
      <c r="U76" s="34">
        <v>208427.03</v>
      </c>
      <c r="V76" s="34">
        <v>55834.14</v>
      </c>
      <c r="W76" s="34">
        <v>0</v>
      </c>
      <c r="X76" s="34">
        <v>6238.17</v>
      </c>
    </row>
    <row r="77" spans="1:24" ht="12.75">
      <c r="A77" s="35">
        <v>6</v>
      </c>
      <c r="B77" s="35">
        <v>15</v>
      </c>
      <c r="C77" s="35">
        <v>5</v>
      </c>
      <c r="D77" s="36">
        <v>2</v>
      </c>
      <c r="E77" s="37"/>
      <c r="F77" s="32" t="s">
        <v>86</v>
      </c>
      <c r="G77" s="58" t="s">
        <v>153</v>
      </c>
      <c r="H77" s="34">
        <v>3232651.45</v>
      </c>
      <c r="I77" s="34">
        <v>885.09</v>
      </c>
      <c r="J77" s="34">
        <v>0</v>
      </c>
      <c r="K77" s="34">
        <v>98067.89</v>
      </c>
      <c r="L77" s="34">
        <v>0</v>
      </c>
      <c r="M77" s="34">
        <v>5432.03</v>
      </c>
      <c r="N77" s="34">
        <v>494007.46</v>
      </c>
      <c r="O77" s="34">
        <v>68751.85</v>
      </c>
      <c r="P77" s="34">
        <v>1641526.77</v>
      </c>
      <c r="Q77" s="34">
        <v>15082.25</v>
      </c>
      <c r="R77" s="34">
        <v>604561.87</v>
      </c>
      <c r="S77" s="34">
        <v>11337.87</v>
      </c>
      <c r="T77" s="34">
        <v>25883.33</v>
      </c>
      <c r="U77" s="34">
        <v>149734.48</v>
      </c>
      <c r="V77" s="34">
        <v>71580</v>
      </c>
      <c r="W77" s="34">
        <v>1680.45</v>
      </c>
      <c r="X77" s="34">
        <v>44120.11</v>
      </c>
    </row>
    <row r="78" spans="1:24" ht="12.75">
      <c r="A78" s="35">
        <v>6</v>
      </c>
      <c r="B78" s="35">
        <v>20</v>
      </c>
      <c r="C78" s="35">
        <v>3</v>
      </c>
      <c r="D78" s="36">
        <v>2</v>
      </c>
      <c r="E78" s="37"/>
      <c r="F78" s="32" t="s">
        <v>86</v>
      </c>
      <c r="G78" s="58" t="s">
        <v>154</v>
      </c>
      <c r="H78" s="34">
        <v>3339047.66</v>
      </c>
      <c r="I78" s="34">
        <v>0</v>
      </c>
      <c r="J78" s="34">
        <v>34301.53</v>
      </c>
      <c r="K78" s="34">
        <v>108575.76</v>
      </c>
      <c r="L78" s="34">
        <v>0</v>
      </c>
      <c r="M78" s="34">
        <v>1519.8</v>
      </c>
      <c r="N78" s="34">
        <v>671072.83</v>
      </c>
      <c r="O78" s="34">
        <v>90584.21</v>
      </c>
      <c r="P78" s="34">
        <v>1193431.53</v>
      </c>
      <c r="Q78" s="34">
        <v>4107.76</v>
      </c>
      <c r="R78" s="34">
        <v>739026.38</v>
      </c>
      <c r="S78" s="34">
        <v>20000</v>
      </c>
      <c r="T78" s="34">
        <v>0</v>
      </c>
      <c r="U78" s="34">
        <v>282038.2</v>
      </c>
      <c r="V78" s="34">
        <v>74000</v>
      </c>
      <c r="W78" s="34">
        <v>12500</v>
      </c>
      <c r="X78" s="34">
        <v>107889.66</v>
      </c>
    </row>
    <row r="79" spans="1:24" ht="12.75">
      <c r="A79" s="35">
        <v>6</v>
      </c>
      <c r="B79" s="35">
        <v>9</v>
      </c>
      <c r="C79" s="35">
        <v>8</v>
      </c>
      <c r="D79" s="36">
        <v>2</v>
      </c>
      <c r="E79" s="37"/>
      <c r="F79" s="32" t="s">
        <v>86</v>
      </c>
      <c r="G79" s="58" t="s">
        <v>155</v>
      </c>
      <c r="H79" s="34">
        <v>7000784.35</v>
      </c>
      <c r="I79" s="34">
        <v>18638.45</v>
      </c>
      <c r="J79" s="34">
        <v>88475.57</v>
      </c>
      <c r="K79" s="34">
        <v>774054.68</v>
      </c>
      <c r="L79" s="34">
        <v>0</v>
      </c>
      <c r="M79" s="34">
        <v>21379.75</v>
      </c>
      <c r="N79" s="34">
        <v>1031135.64</v>
      </c>
      <c r="O79" s="34">
        <v>66254.67</v>
      </c>
      <c r="P79" s="34">
        <v>2888928.72</v>
      </c>
      <c r="Q79" s="34">
        <v>49746.52</v>
      </c>
      <c r="R79" s="34">
        <v>1075393.73</v>
      </c>
      <c r="S79" s="34">
        <v>0</v>
      </c>
      <c r="T79" s="34">
        <v>121560.91</v>
      </c>
      <c r="U79" s="34">
        <v>571799.57</v>
      </c>
      <c r="V79" s="34">
        <v>120402.72</v>
      </c>
      <c r="W79" s="34">
        <v>60424.65</v>
      </c>
      <c r="X79" s="34">
        <v>112588.77</v>
      </c>
    </row>
    <row r="80" spans="1:24" ht="12.75">
      <c r="A80" s="35">
        <v>6</v>
      </c>
      <c r="B80" s="35">
        <v>1</v>
      </c>
      <c r="C80" s="35">
        <v>7</v>
      </c>
      <c r="D80" s="36">
        <v>2</v>
      </c>
      <c r="E80" s="37"/>
      <c r="F80" s="32" t="s">
        <v>86</v>
      </c>
      <c r="G80" s="58" t="s">
        <v>156</v>
      </c>
      <c r="H80" s="34">
        <v>3172221.35</v>
      </c>
      <c r="I80" s="34">
        <v>106.48</v>
      </c>
      <c r="J80" s="34">
        <v>0</v>
      </c>
      <c r="K80" s="34">
        <v>30556.19</v>
      </c>
      <c r="L80" s="34">
        <v>390</v>
      </c>
      <c r="M80" s="34">
        <v>56463.99</v>
      </c>
      <c r="N80" s="34">
        <v>553764.16</v>
      </c>
      <c r="O80" s="34">
        <v>34226.13</v>
      </c>
      <c r="P80" s="34">
        <v>1650412.01</v>
      </c>
      <c r="Q80" s="34">
        <v>10279.77</v>
      </c>
      <c r="R80" s="34">
        <v>560256.18</v>
      </c>
      <c r="S80" s="34">
        <v>8220</v>
      </c>
      <c r="T80" s="34">
        <v>31456.04</v>
      </c>
      <c r="U80" s="34">
        <v>97048.78</v>
      </c>
      <c r="V80" s="34">
        <v>78472.1</v>
      </c>
      <c r="W80" s="34">
        <v>23573.26</v>
      </c>
      <c r="X80" s="34">
        <v>36996.26</v>
      </c>
    </row>
    <row r="81" spans="1:24" ht="12.75">
      <c r="A81" s="35">
        <v>6</v>
      </c>
      <c r="B81" s="35">
        <v>14</v>
      </c>
      <c r="C81" s="35">
        <v>5</v>
      </c>
      <c r="D81" s="36">
        <v>2</v>
      </c>
      <c r="E81" s="37"/>
      <c r="F81" s="32" t="s">
        <v>86</v>
      </c>
      <c r="G81" s="58" t="s">
        <v>157</v>
      </c>
      <c r="H81" s="34">
        <v>6699869.71</v>
      </c>
      <c r="I81" s="34">
        <v>6517.84</v>
      </c>
      <c r="J81" s="34">
        <v>7906.16</v>
      </c>
      <c r="K81" s="34">
        <v>100810.67</v>
      </c>
      <c r="L81" s="34">
        <v>0</v>
      </c>
      <c r="M81" s="34">
        <v>4883.66</v>
      </c>
      <c r="N81" s="34">
        <v>2051674.19</v>
      </c>
      <c r="O81" s="34">
        <v>32833.66</v>
      </c>
      <c r="P81" s="34">
        <v>2356613.01</v>
      </c>
      <c r="Q81" s="34">
        <v>15626.21</v>
      </c>
      <c r="R81" s="34">
        <v>1114415.82</v>
      </c>
      <c r="S81" s="34">
        <v>81817.41</v>
      </c>
      <c r="T81" s="34">
        <v>105981.46</v>
      </c>
      <c r="U81" s="34">
        <v>516194.56</v>
      </c>
      <c r="V81" s="34">
        <v>174000</v>
      </c>
      <c r="W81" s="34">
        <v>98167.95</v>
      </c>
      <c r="X81" s="34">
        <v>32427.11</v>
      </c>
    </row>
    <row r="82" spans="1:24" ht="12.75">
      <c r="A82" s="35">
        <v>6</v>
      </c>
      <c r="B82" s="35">
        <v>6</v>
      </c>
      <c r="C82" s="35">
        <v>5</v>
      </c>
      <c r="D82" s="36">
        <v>2</v>
      </c>
      <c r="E82" s="37"/>
      <c r="F82" s="32" t="s">
        <v>86</v>
      </c>
      <c r="G82" s="58" t="s">
        <v>90</v>
      </c>
      <c r="H82" s="34">
        <v>5532455.69</v>
      </c>
      <c r="I82" s="34">
        <v>1026.99</v>
      </c>
      <c r="J82" s="34">
        <v>37688.73</v>
      </c>
      <c r="K82" s="34">
        <v>104732.82</v>
      </c>
      <c r="L82" s="34">
        <v>0</v>
      </c>
      <c r="M82" s="34">
        <v>20035.05</v>
      </c>
      <c r="N82" s="34">
        <v>776846.99</v>
      </c>
      <c r="O82" s="34">
        <v>46848.44</v>
      </c>
      <c r="P82" s="34">
        <v>3085727</v>
      </c>
      <c r="Q82" s="34">
        <v>29891.03</v>
      </c>
      <c r="R82" s="34">
        <v>980013.2</v>
      </c>
      <c r="S82" s="34">
        <v>0</v>
      </c>
      <c r="T82" s="34">
        <v>23281.36</v>
      </c>
      <c r="U82" s="34">
        <v>230514.02</v>
      </c>
      <c r="V82" s="34">
        <v>152499</v>
      </c>
      <c r="W82" s="34">
        <v>27967.86</v>
      </c>
      <c r="X82" s="34">
        <v>15383.2</v>
      </c>
    </row>
    <row r="83" spans="1:24" ht="12.75">
      <c r="A83" s="35">
        <v>6</v>
      </c>
      <c r="B83" s="35">
        <v>6</v>
      </c>
      <c r="C83" s="35">
        <v>6</v>
      </c>
      <c r="D83" s="36">
        <v>2</v>
      </c>
      <c r="E83" s="37"/>
      <c r="F83" s="32" t="s">
        <v>86</v>
      </c>
      <c r="G83" s="58" t="s">
        <v>158</v>
      </c>
      <c r="H83" s="34">
        <v>2912092.94</v>
      </c>
      <c r="I83" s="34">
        <v>339639.05</v>
      </c>
      <c r="J83" s="34">
        <v>128395.69</v>
      </c>
      <c r="K83" s="34">
        <v>23035.33</v>
      </c>
      <c r="L83" s="34">
        <v>0</v>
      </c>
      <c r="M83" s="34">
        <v>6109.63</v>
      </c>
      <c r="N83" s="34">
        <v>451727.94</v>
      </c>
      <c r="O83" s="34">
        <v>30073.46</v>
      </c>
      <c r="P83" s="34">
        <v>1017352.46</v>
      </c>
      <c r="Q83" s="34">
        <v>5223.46</v>
      </c>
      <c r="R83" s="34">
        <v>457642.38</v>
      </c>
      <c r="S83" s="34">
        <v>0</v>
      </c>
      <c r="T83" s="34">
        <v>13777.54</v>
      </c>
      <c r="U83" s="34">
        <v>137132.37</v>
      </c>
      <c r="V83" s="34">
        <v>270857.81</v>
      </c>
      <c r="W83" s="34">
        <v>0</v>
      </c>
      <c r="X83" s="34">
        <v>31125.82</v>
      </c>
    </row>
    <row r="84" spans="1:24" ht="12.75">
      <c r="A84" s="35">
        <v>6</v>
      </c>
      <c r="B84" s="35">
        <v>7</v>
      </c>
      <c r="C84" s="35">
        <v>5</v>
      </c>
      <c r="D84" s="36">
        <v>2</v>
      </c>
      <c r="E84" s="37"/>
      <c r="F84" s="32" t="s">
        <v>86</v>
      </c>
      <c r="G84" s="58" t="s">
        <v>91</v>
      </c>
      <c r="H84" s="34">
        <v>4405306.8</v>
      </c>
      <c r="I84" s="34">
        <v>5123.78</v>
      </c>
      <c r="J84" s="34">
        <v>48195.29</v>
      </c>
      <c r="K84" s="34">
        <v>56657.55</v>
      </c>
      <c r="L84" s="34">
        <v>0</v>
      </c>
      <c r="M84" s="34">
        <v>8267.65</v>
      </c>
      <c r="N84" s="34">
        <v>567459.63</v>
      </c>
      <c r="O84" s="34">
        <v>25297.5</v>
      </c>
      <c r="P84" s="34">
        <v>2532951.86</v>
      </c>
      <c r="Q84" s="34">
        <v>12717.12</v>
      </c>
      <c r="R84" s="34">
        <v>713901.79</v>
      </c>
      <c r="S84" s="34">
        <v>0</v>
      </c>
      <c r="T84" s="34">
        <v>61630.19</v>
      </c>
      <c r="U84" s="34">
        <v>229601.25</v>
      </c>
      <c r="V84" s="34">
        <v>46221.93</v>
      </c>
      <c r="W84" s="34">
        <v>82000</v>
      </c>
      <c r="X84" s="34">
        <v>15281.26</v>
      </c>
    </row>
    <row r="85" spans="1:24" ht="12.75">
      <c r="A85" s="35">
        <v>6</v>
      </c>
      <c r="B85" s="35">
        <v>18</v>
      </c>
      <c r="C85" s="35">
        <v>4</v>
      </c>
      <c r="D85" s="36">
        <v>2</v>
      </c>
      <c r="E85" s="37"/>
      <c r="F85" s="32" t="s">
        <v>86</v>
      </c>
      <c r="G85" s="58" t="s">
        <v>159</v>
      </c>
      <c r="H85" s="34">
        <v>1943216.99</v>
      </c>
      <c r="I85" s="34">
        <v>3000</v>
      </c>
      <c r="J85" s="34">
        <v>76201.23</v>
      </c>
      <c r="K85" s="34">
        <v>3176.13</v>
      </c>
      <c r="L85" s="34">
        <v>0</v>
      </c>
      <c r="M85" s="34">
        <v>6199.54</v>
      </c>
      <c r="N85" s="34">
        <v>389152.23</v>
      </c>
      <c r="O85" s="34">
        <v>10147.4</v>
      </c>
      <c r="P85" s="34">
        <v>965514.83</v>
      </c>
      <c r="Q85" s="34">
        <v>4112</v>
      </c>
      <c r="R85" s="34">
        <v>342667.72</v>
      </c>
      <c r="S85" s="34">
        <v>0</v>
      </c>
      <c r="T85" s="34">
        <v>224</v>
      </c>
      <c r="U85" s="34">
        <v>77218.89</v>
      </c>
      <c r="V85" s="34">
        <v>59840.32</v>
      </c>
      <c r="W85" s="34">
        <v>18.99</v>
      </c>
      <c r="X85" s="34">
        <v>5743.71</v>
      </c>
    </row>
    <row r="86" spans="1:24" ht="12.75">
      <c r="A86" s="35">
        <v>6</v>
      </c>
      <c r="B86" s="35">
        <v>9</v>
      </c>
      <c r="C86" s="35">
        <v>9</v>
      </c>
      <c r="D86" s="36">
        <v>2</v>
      </c>
      <c r="E86" s="37"/>
      <c r="F86" s="32" t="s">
        <v>86</v>
      </c>
      <c r="G86" s="58" t="s">
        <v>160</v>
      </c>
      <c r="H86" s="34">
        <v>2597345.88</v>
      </c>
      <c r="I86" s="34">
        <v>1149.06</v>
      </c>
      <c r="J86" s="34">
        <v>66238.48</v>
      </c>
      <c r="K86" s="34">
        <v>34053.09</v>
      </c>
      <c r="L86" s="34">
        <v>0</v>
      </c>
      <c r="M86" s="34">
        <v>3347.88</v>
      </c>
      <c r="N86" s="34">
        <v>401222.64</v>
      </c>
      <c r="O86" s="34">
        <v>38345.87</v>
      </c>
      <c r="P86" s="34">
        <v>1110951.38</v>
      </c>
      <c r="Q86" s="34">
        <v>13749.66</v>
      </c>
      <c r="R86" s="34">
        <v>424752.87</v>
      </c>
      <c r="S86" s="34">
        <v>0</v>
      </c>
      <c r="T86" s="34">
        <v>112677.03</v>
      </c>
      <c r="U86" s="34">
        <v>307592.79</v>
      </c>
      <c r="V86" s="34">
        <v>77122.61</v>
      </c>
      <c r="W86" s="34">
        <v>87.75</v>
      </c>
      <c r="X86" s="34">
        <v>6054.77</v>
      </c>
    </row>
    <row r="87" spans="1:24" ht="12.75">
      <c r="A87" s="35">
        <v>6</v>
      </c>
      <c r="B87" s="35">
        <v>11</v>
      </c>
      <c r="C87" s="35">
        <v>4</v>
      </c>
      <c r="D87" s="36">
        <v>2</v>
      </c>
      <c r="E87" s="37"/>
      <c r="F87" s="32" t="s">
        <v>86</v>
      </c>
      <c r="G87" s="58" t="s">
        <v>161</v>
      </c>
      <c r="H87" s="34">
        <v>8566137.18</v>
      </c>
      <c r="I87" s="34">
        <v>208.24</v>
      </c>
      <c r="J87" s="34">
        <v>0</v>
      </c>
      <c r="K87" s="34">
        <v>87635.45</v>
      </c>
      <c r="L87" s="34">
        <v>0</v>
      </c>
      <c r="M87" s="34">
        <v>524311.64</v>
      </c>
      <c r="N87" s="34">
        <v>782386.05</v>
      </c>
      <c r="O87" s="34">
        <v>17410.69</v>
      </c>
      <c r="P87" s="34">
        <v>4355422</v>
      </c>
      <c r="Q87" s="34">
        <v>28812.83</v>
      </c>
      <c r="R87" s="34">
        <v>2058780.35</v>
      </c>
      <c r="S87" s="34">
        <v>3404</v>
      </c>
      <c r="T87" s="34">
        <v>199534.33</v>
      </c>
      <c r="U87" s="34">
        <v>222026.68</v>
      </c>
      <c r="V87" s="34">
        <v>110263.7</v>
      </c>
      <c r="W87" s="34">
        <v>86668.46</v>
      </c>
      <c r="X87" s="34">
        <v>89272.76</v>
      </c>
    </row>
    <row r="88" spans="1:24" ht="12.75">
      <c r="A88" s="35">
        <v>6</v>
      </c>
      <c r="B88" s="35">
        <v>2</v>
      </c>
      <c r="C88" s="35">
        <v>8</v>
      </c>
      <c r="D88" s="36">
        <v>2</v>
      </c>
      <c r="E88" s="37"/>
      <c r="F88" s="32" t="s">
        <v>86</v>
      </c>
      <c r="G88" s="58" t="s">
        <v>162</v>
      </c>
      <c r="H88" s="34">
        <v>5183443.95</v>
      </c>
      <c r="I88" s="34">
        <v>0</v>
      </c>
      <c r="J88" s="34">
        <v>5229.9</v>
      </c>
      <c r="K88" s="34">
        <v>39103.49</v>
      </c>
      <c r="L88" s="34">
        <v>0</v>
      </c>
      <c r="M88" s="34">
        <v>0</v>
      </c>
      <c r="N88" s="34">
        <v>370098.59</v>
      </c>
      <c r="O88" s="34">
        <v>42376.25</v>
      </c>
      <c r="P88" s="34">
        <v>2278171.16</v>
      </c>
      <c r="Q88" s="34">
        <v>927.4</v>
      </c>
      <c r="R88" s="34">
        <v>730724.07</v>
      </c>
      <c r="S88" s="34">
        <v>0</v>
      </c>
      <c r="T88" s="34">
        <v>57975.4</v>
      </c>
      <c r="U88" s="34">
        <v>1565943.88</v>
      </c>
      <c r="V88" s="34">
        <v>77500</v>
      </c>
      <c r="W88" s="34">
        <v>4355.65</v>
      </c>
      <c r="X88" s="34">
        <v>11038.16</v>
      </c>
    </row>
    <row r="89" spans="1:24" ht="12.75">
      <c r="A89" s="35">
        <v>6</v>
      </c>
      <c r="B89" s="35">
        <v>14</v>
      </c>
      <c r="C89" s="35">
        <v>6</v>
      </c>
      <c r="D89" s="36">
        <v>2</v>
      </c>
      <c r="E89" s="37"/>
      <c r="F89" s="32" t="s">
        <v>86</v>
      </c>
      <c r="G89" s="58" t="s">
        <v>163</v>
      </c>
      <c r="H89" s="34">
        <v>4833041.9</v>
      </c>
      <c r="I89" s="34">
        <v>35704.12</v>
      </c>
      <c r="J89" s="34">
        <v>0</v>
      </c>
      <c r="K89" s="34">
        <v>85546.39</v>
      </c>
      <c r="L89" s="34">
        <v>0</v>
      </c>
      <c r="M89" s="34">
        <v>38218.64</v>
      </c>
      <c r="N89" s="34">
        <v>520359.79</v>
      </c>
      <c r="O89" s="34">
        <v>54998.87</v>
      </c>
      <c r="P89" s="34">
        <v>2348502.31</v>
      </c>
      <c r="Q89" s="34">
        <v>21373.51</v>
      </c>
      <c r="R89" s="34">
        <v>951536.24</v>
      </c>
      <c r="S89" s="34">
        <v>10000</v>
      </c>
      <c r="T89" s="34">
        <v>98404.91</v>
      </c>
      <c r="U89" s="34">
        <v>282082.8</v>
      </c>
      <c r="V89" s="34">
        <v>262135.13</v>
      </c>
      <c r="W89" s="34">
        <v>44650</v>
      </c>
      <c r="X89" s="34">
        <v>79529.19</v>
      </c>
    </row>
    <row r="90" spans="1:24" ht="12.75">
      <c r="A90" s="35">
        <v>6</v>
      </c>
      <c r="B90" s="35">
        <v>1</v>
      </c>
      <c r="C90" s="35">
        <v>8</v>
      </c>
      <c r="D90" s="36">
        <v>2</v>
      </c>
      <c r="E90" s="37"/>
      <c r="F90" s="32" t="s">
        <v>86</v>
      </c>
      <c r="G90" s="58" t="s">
        <v>164</v>
      </c>
      <c r="H90" s="34">
        <v>3073666.89</v>
      </c>
      <c r="I90" s="34">
        <v>149.4</v>
      </c>
      <c r="J90" s="34">
        <v>113963.24</v>
      </c>
      <c r="K90" s="34">
        <v>38178.93</v>
      </c>
      <c r="L90" s="34">
        <v>0</v>
      </c>
      <c r="M90" s="34">
        <v>31517.6</v>
      </c>
      <c r="N90" s="34">
        <v>528650.09</v>
      </c>
      <c r="O90" s="34">
        <v>34041.41</v>
      </c>
      <c r="P90" s="34">
        <v>1544486</v>
      </c>
      <c r="Q90" s="34">
        <v>9501.41</v>
      </c>
      <c r="R90" s="34">
        <v>532258.33</v>
      </c>
      <c r="S90" s="34">
        <v>0</v>
      </c>
      <c r="T90" s="34">
        <v>15654.71</v>
      </c>
      <c r="U90" s="34">
        <v>77260.43</v>
      </c>
      <c r="V90" s="34">
        <v>126353.97</v>
      </c>
      <c r="W90" s="34">
        <v>803.2</v>
      </c>
      <c r="X90" s="34">
        <v>20848.17</v>
      </c>
    </row>
    <row r="91" spans="1:24" ht="12.75">
      <c r="A91" s="35">
        <v>6</v>
      </c>
      <c r="B91" s="35">
        <v>3</v>
      </c>
      <c r="C91" s="35">
        <v>7</v>
      </c>
      <c r="D91" s="36">
        <v>2</v>
      </c>
      <c r="E91" s="37"/>
      <c r="F91" s="32" t="s">
        <v>86</v>
      </c>
      <c r="G91" s="58" t="s">
        <v>165</v>
      </c>
      <c r="H91" s="34">
        <v>2559910.61</v>
      </c>
      <c r="I91" s="34">
        <v>104</v>
      </c>
      <c r="J91" s="34">
        <v>0</v>
      </c>
      <c r="K91" s="34">
        <v>35047.17</v>
      </c>
      <c r="L91" s="34">
        <v>371177.56</v>
      </c>
      <c r="M91" s="34">
        <v>43303.98</v>
      </c>
      <c r="N91" s="34">
        <v>333885.65</v>
      </c>
      <c r="O91" s="34">
        <v>18912.11</v>
      </c>
      <c r="P91" s="34">
        <v>952343.14</v>
      </c>
      <c r="Q91" s="34">
        <v>3918.08</v>
      </c>
      <c r="R91" s="34">
        <v>667183.92</v>
      </c>
      <c r="S91" s="34">
        <v>0</v>
      </c>
      <c r="T91" s="34">
        <v>424</v>
      </c>
      <c r="U91" s="34">
        <v>59672.13</v>
      </c>
      <c r="V91" s="34">
        <v>37439.98</v>
      </c>
      <c r="W91" s="34">
        <v>14339.65</v>
      </c>
      <c r="X91" s="34">
        <v>22159.24</v>
      </c>
    </row>
    <row r="92" spans="1:24" ht="12.75">
      <c r="A92" s="35">
        <v>6</v>
      </c>
      <c r="B92" s="35">
        <v>8</v>
      </c>
      <c r="C92" s="35">
        <v>7</v>
      </c>
      <c r="D92" s="36">
        <v>2</v>
      </c>
      <c r="E92" s="37"/>
      <c r="F92" s="32" t="s">
        <v>86</v>
      </c>
      <c r="G92" s="58" t="s">
        <v>92</v>
      </c>
      <c r="H92" s="34">
        <v>6993323.69</v>
      </c>
      <c r="I92" s="34">
        <v>296.95</v>
      </c>
      <c r="J92" s="34">
        <v>0</v>
      </c>
      <c r="K92" s="34">
        <v>21166.41</v>
      </c>
      <c r="L92" s="34">
        <v>0</v>
      </c>
      <c r="M92" s="34">
        <v>120396.25</v>
      </c>
      <c r="N92" s="34">
        <v>1023372.05</v>
      </c>
      <c r="O92" s="34">
        <v>16039.81</v>
      </c>
      <c r="P92" s="34">
        <v>3284404.84</v>
      </c>
      <c r="Q92" s="34">
        <v>59145.63</v>
      </c>
      <c r="R92" s="34">
        <v>1275898.01</v>
      </c>
      <c r="S92" s="34">
        <v>0</v>
      </c>
      <c r="T92" s="34">
        <v>0</v>
      </c>
      <c r="U92" s="34">
        <v>692857.24</v>
      </c>
      <c r="V92" s="34">
        <v>152400</v>
      </c>
      <c r="W92" s="34">
        <v>73647</v>
      </c>
      <c r="X92" s="34">
        <v>273699.5</v>
      </c>
    </row>
    <row r="93" spans="1:24" ht="12.75">
      <c r="A93" s="35">
        <v>6</v>
      </c>
      <c r="B93" s="35">
        <v>18</v>
      </c>
      <c r="C93" s="35">
        <v>5</v>
      </c>
      <c r="D93" s="36">
        <v>2</v>
      </c>
      <c r="E93" s="37"/>
      <c r="F93" s="32" t="s">
        <v>86</v>
      </c>
      <c r="G93" s="58" t="s">
        <v>166</v>
      </c>
      <c r="H93" s="34">
        <v>5047658.84</v>
      </c>
      <c r="I93" s="34">
        <v>57756.39</v>
      </c>
      <c r="J93" s="34">
        <v>0</v>
      </c>
      <c r="K93" s="34">
        <v>53745.1</v>
      </c>
      <c r="L93" s="34">
        <v>0</v>
      </c>
      <c r="M93" s="34">
        <v>9018</v>
      </c>
      <c r="N93" s="34">
        <v>711095.92</v>
      </c>
      <c r="O93" s="34">
        <v>24903.53</v>
      </c>
      <c r="P93" s="34">
        <v>2339477.05</v>
      </c>
      <c r="Q93" s="34">
        <v>22801.3</v>
      </c>
      <c r="R93" s="34">
        <v>1157139.13</v>
      </c>
      <c r="S93" s="34">
        <v>18260.6</v>
      </c>
      <c r="T93" s="34">
        <v>70552.79</v>
      </c>
      <c r="U93" s="34">
        <v>165795</v>
      </c>
      <c r="V93" s="34">
        <v>180977.51</v>
      </c>
      <c r="W93" s="34">
        <v>87667.83</v>
      </c>
      <c r="X93" s="34">
        <v>148468.69</v>
      </c>
    </row>
    <row r="94" spans="1:24" ht="12.75">
      <c r="A94" s="35">
        <v>6</v>
      </c>
      <c r="B94" s="35">
        <v>10</v>
      </c>
      <c r="C94" s="35">
        <v>2</v>
      </c>
      <c r="D94" s="36">
        <v>2</v>
      </c>
      <c r="E94" s="37"/>
      <c r="F94" s="32" t="s">
        <v>86</v>
      </c>
      <c r="G94" s="58" t="s">
        <v>167</v>
      </c>
      <c r="H94" s="34">
        <v>4186412.58</v>
      </c>
      <c r="I94" s="34">
        <v>0</v>
      </c>
      <c r="J94" s="34">
        <v>89093.92</v>
      </c>
      <c r="K94" s="34">
        <v>56644.17</v>
      </c>
      <c r="L94" s="34">
        <v>0</v>
      </c>
      <c r="M94" s="34">
        <v>3743.76</v>
      </c>
      <c r="N94" s="34">
        <v>859676.62</v>
      </c>
      <c r="O94" s="34">
        <v>57519.23</v>
      </c>
      <c r="P94" s="34">
        <v>1675886.34</v>
      </c>
      <c r="Q94" s="34">
        <v>9401.99</v>
      </c>
      <c r="R94" s="34">
        <v>703138.04</v>
      </c>
      <c r="S94" s="34">
        <v>120746.21</v>
      </c>
      <c r="T94" s="34">
        <v>43116.37</v>
      </c>
      <c r="U94" s="34">
        <v>285206.9</v>
      </c>
      <c r="V94" s="34">
        <v>113962.96</v>
      </c>
      <c r="W94" s="34">
        <v>101356.95</v>
      </c>
      <c r="X94" s="34">
        <v>66919.12</v>
      </c>
    </row>
    <row r="95" spans="1:24" ht="12.75">
      <c r="A95" s="35">
        <v>6</v>
      </c>
      <c r="B95" s="35">
        <v>20</v>
      </c>
      <c r="C95" s="35">
        <v>5</v>
      </c>
      <c r="D95" s="36">
        <v>2</v>
      </c>
      <c r="E95" s="37"/>
      <c r="F95" s="32" t="s">
        <v>86</v>
      </c>
      <c r="G95" s="58" t="s">
        <v>168</v>
      </c>
      <c r="H95" s="34">
        <v>4720521.77</v>
      </c>
      <c r="I95" s="34">
        <v>0</v>
      </c>
      <c r="J95" s="34">
        <v>23126.01</v>
      </c>
      <c r="K95" s="34">
        <v>60363.78</v>
      </c>
      <c r="L95" s="34">
        <v>0</v>
      </c>
      <c r="M95" s="34">
        <v>0</v>
      </c>
      <c r="N95" s="34">
        <v>613439.91</v>
      </c>
      <c r="O95" s="34">
        <v>94405.34</v>
      </c>
      <c r="P95" s="34">
        <v>2367007.38</v>
      </c>
      <c r="Q95" s="34">
        <v>8528.93</v>
      </c>
      <c r="R95" s="34">
        <v>749519.47</v>
      </c>
      <c r="S95" s="34">
        <v>0</v>
      </c>
      <c r="T95" s="34">
        <v>0</v>
      </c>
      <c r="U95" s="34">
        <v>648845.76</v>
      </c>
      <c r="V95" s="34">
        <v>71288</v>
      </c>
      <c r="W95" s="34">
        <v>59098.6</v>
      </c>
      <c r="X95" s="34">
        <v>24898.59</v>
      </c>
    </row>
    <row r="96" spans="1:24" ht="12.75">
      <c r="A96" s="35">
        <v>6</v>
      </c>
      <c r="B96" s="35">
        <v>12</v>
      </c>
      <c r="C96" s="35">
        <v>4</v>
      </c>
      <c r="D96" s="36">
        <v>2</v>
      </c>
      <c r="E96" s="37"/>
      <c r="F96" s="32" t="s">
        <v>86</v>
      </c>
      <c r="G96" s="58" t="s">
        <v>169</v>
      </c>
      <c r="H96" s="34">
        <v>2919837.87</v>
      </c>
      <c r="I96" s="34">
        <v>0</v>
      </c>
      <c r="J96" s="34">
        <v>90332.1</v>
      </c>
      <c r="K96" s="34">
        <v>3182.56</v>
      </c>
      <c r="L96" s="34">
        <v>0</v>
      </c>
      <c r="M96" s="34">
        <v>71123.43</v>
      </c>
      <c r="N96" s="34">
        <v>424671.13</v>
      </c>
      <c r="O96" s="34">
        <v>54158.6</v>
      </c>
      <c r="P96" s="34">
        <v>1318321.34</v>
      </c>
      <c r="Q96" s="34">
        <v>11485.7</v>
      </c>
      <c r="R96" s="34">
        <v>644391.51</v>
      </c>
      <c r="S96" s="34">
        <v>0</v>
      </c>
      <c r="T96" s="34">
        <v>0</v>
      </c>
      <c r="U96" s="34">
        <v>159720.52</v>
      </c>
      <c r="V96" s="34">
        <v>76259.74</v>
      </c>
      <c r="W96" s="34">
        <v>48879.51</v>
      </c>
      <c r="X96" s="34">
        <v>17311.73</v>
      </c>
    </row>
    <row r="97" spans="1:24" ht="12.75">
      <c r="A97" s="35">
        <v>6</v>
      </c>
      <c r="B97" s="35">
        <v>1</v>
      </c>
      <c r="C97" s="35">
        <v>9</v>
      </c>
      <c r="D97" s="36">
        <v>2</v>
      </c>
      <c r="E97" s="37"/>
      <c r="F97" s="32" t="s">
        <v>86</v>
      </c>
      <c r="G97" s="58" t="s">
        <v>170</v>
      </c>
      <c r="H97" s="34">
        <v>4417745.01</v>
      </c>
      <c r="I97" s="34">
        <v>901592.49</v>
      </c>
      <c r="J97" s="34">
        <v>0</v>
      </c>
      <c r="K97" s="34">
        <v>126953.25</v>
      </c>
      <c r="L97" s="34">
        <v>0</v>
      </c>
      <c r="M97" s="34">
        <v>32091.04</v>
      </c>
      <c r="N97" s="34">
        <v>578718.29</v>
      </c>
      <c r="O97" s="34">
        <v>54832.78</v>
      </c>
      <c r="P97" s="34">
        <v>1771927.49</v>
      </c>
      <c r="Q97" s="34">
        <v>4390.47</v>
      </c>
      <c r="R97" s="34">
        <v>585343.54</v>
      </c>
      <c r="S97" s="34">
        <v>0</v>
      </c>
      <c r="T97" s="34">
        <v>0</v>
      </c>
      <c r="U97" s="34">
        <v>203588.42</v>
      </c>
      <c r="V97" s="34">
        <v>79733.59</v>
      </c>
      <c r="W97" s="34">
        <v>21646.93</v>
      </c>
      <c r="X97" s="34">
        <v>56926.72</v>
      </c>
    </row>
    <row r="98" spans="1:24" ht="12.75">
      <c r="A98" s="35">
        <v>6</v>
      </c>
      <c r="B98" s="35">
        <v>6</v>
      </c>
      <c r="C98" s="35">
        <v>7</v>
      </c>
      <c r="D98" s="36">
        <v>2</v>
      </c>
      <c r="E98" s="37"/>
      <c r="F98" s="32" t="s">
        <v>86</v>
      </c>
      <c r="G98" s="58" t="s">
        <v>171</v>
      </c>
      <c r="H98" s="34">
        <v>2458212.58</v>
      </c>
      <c r="I98" s="34">
        <v>5024.15</v>
      </c>
      <c r="J98" s="34">
        <v>67004.15</v>
      </c>
      <c r="K98" s="34">
        <v>76933.68</v>
      </c>
      <c r="L98" s="34">
        <v>0</v>
      </c>
      <c r="M98" s="34">
        <v>33396.38</v>
      </c>
      <c r="N98" s="34">
        <v>434770.33</v>
      </c>
      <c r="O98" s="34">
        <v>26597.64</v>
      </c>
      <c r="P98" s="34">
        <v>1081170.23</v>
      </c>
      <c r="Q98" s="34">
        <v>2373.05</v>
      </c>
      <c r="R98" s="34">
        <v>497069.37</v>
      </c>
      <c r="S98" s="34">
        <v>0</v>
      </c>
      <c r="T98" s="34">
        <v>0</v>
      </c>
      <c r="U98" s="34">
        <v>66874.26</v>
      </c>
      <c r="V98" s="34">
        <v>92648.92</v>
      </c>
      <c r="W98" s="34">
        <v>16378</v>
      </c>
      <c r="X98" s="34">
        <v>57972.42</v>
      </c>
    </row>
    <row r="99" spans="1:24" ht="12.75">
      <c r="A99" s="35">
        <v>6</v>
      </c>
      <c r="B99" s="35">
        <v>2</v>
      </c>
      <c r="C99" s="35">
        <v>9</v>
      </c>
      <c r="D99" s="36">
        <v>2</v>
      </c>
      <c r="E99" s="37"/>
      <c r="F99" s="32" t="s">
        <v>86</v>
      </c>
      <c r="G99" s="58" t="s">
        <v>172</v>
      </c>
      <c r="H99" s="34">
        <v>2638809.86</v>
      </c>
      <c r="I99" s="34">
        <v>7135.93</v>
      </c>
      <c r="J99" s="34">
        <v>0</v>
      </c>
      <c r="K99" s="34">
        <v>30833.09</v>
      </c>
      <c r="L99" s="34">
        <v>0</v>
      </c>
      <c r="M99" s="34">
        <v>86.1</v>
      </c>
      <c r="N99" s="34">
        <v>396608.98</v>
      </c>
      <c r="O99" s="34">
        <v>28247.52</v>
      </c>
      <c r="P99" s="34">
        <v>1385883.35</v>
      </c>
      <c r="Q99" s="34">
        <v>17124.79</v>
      </c>
      <c r="R99" s="34">
        <v>435378.96</v>
      </c>
      <c r="S99" s="34">
        <v>0</v>
      </c>
      <c r="T99" s="34">
        <v>0</v>
      </c>
      <c r="U99" s="34">
        <v>174108.63</v>
      </c>
      <c r="V99" s="34">
        <v>123542.13</v>
      </c>
      <c r="W99" s="34">
        <v>33133.92</v>
      </c>
      <c r="X99" s="34">
        <v>6726.46</v>
      </c>
    </row>
    <row r="100" spans="1:24" ht="12.75">
      <c r="A100" s="35">
        <v>6</v>
      </c>
      <c r="B100" s="35">
        <v>11</v>
      </c>
      <c r="C100" s="35">
        <v>5</v>
      </c>
      <c r="D100" s="36">
        <v>2</v>
      </c>
      <c r="E100" s="37"/>
      <c r="F100" s="32" t="s">
        <v>86</v>
      </c>
      <c r="G100" s="58" t="s">
        <v>93</v>
      </c>
      <c r="H100" s="34">
        <v>11420454.05</v>
      </c>
      <c r="I100" s="34">
        <v>567.89</v>
      </c>
      <c r="J100" s="34">
        <v>0</v>
      </c>
      <c r="K100" s="34">
        <v>74220.05</v>
      </c>
      <c r="L100" s="34">
        <v>5866.5</v>
      </c>
      <c r="M100" s="34">
        <v>99300.67</v>
      </c>
      <c r="N100" s="34">
        <v>1043130.41</v>
      </c>
      <c r="O100" s="34">
        <v>41154.68</v>
      </c>
      <c r="P100" s="34">
        <v>6749911.02</v>
      </c>
      <c r="Q100" s="34">
        <v>15792.48</v>
      </c>
      <c r="R100" s="34">
        <v>2001149.5</v>
      </c>
      <c r="S100" s="34">
        <v>0</v>
      </c>
      <c r="T100" s="34">
        <v>122565.09</v>
      </c>
      <c r="U100" s="34">
        <v>420276.32</v>
      </c>
      <c r="V100" s="34">
        <v>571246.84</v>
      </c>
      <c r="W100" s="34">
        <v>185208.95</v>
      </c>
      <c r="X100" s="34">
        <v>90063.65</v>
      </c>
    </row>
    <row r="101" spans="1:24" ht="12.75">
      <c r="A101" s="35">
        <v>6</v>
      </c>
      <c r="B101" s="35">
        <v>14</v>
      </c>
      <c r="C101" s="35">
        <v>7</v>
      </c>
      <c r="D101" s="36">
        <v>2</v>
      </c>
      <c r="E101" s="37"/>
      <c r="F101" s="32" t="s">
        <v>86</v>
      </c>
      <c r="G101" s="58" t="s">
        <v>173</v>
      </c>
      <c r="H101" s="34">
        <v>2216578.81</v>
      </c>
      <c r="I101" s="34">
        <v>110533.85</v>
      </c>
      <c r="J101" s="34">
        <v>75240.01</v>
      </c>
      <c r="K101" s="34">
        <v>4630.95</v>
      </c>
      <c r="L101" s="34">
        <v>0</v>
      </c>
      <c r="M101" s="34">
        <v>4586.32</v>
      </c>
      <c r="N101" s="34">
        <v>358388.1</v>
      </c>
      <c r="O101" s="34">
        <v>5512.94</v>
      </c>
      <c r="P101" s="34">
        <v>896836.97</v>
      </c>
      <c r="Q101" s="34">
        <v>12514.99</v>
      </c>
      <c r="R101" s="34">
        <v>421623.44</v>
      </c>
      <c r="S101" s="34">
        <v>0</v>
      </c>
      <c r="T101" s="34">
        <v>29988.56</v>
      </c>
      <c r="U101" s="34">
        <v>229728.13</v>
      </c>
      <c r="V101" s="34">
        <v>39554.74</v>
      </c>
      <c r="W101" s="34">
        <v>0</v>
      </c>
      <c r="X101" s="34">
        <v>27439.81</v>
      </c>
    </row>
    <row r="102" spans="1:24" ht="12.75">
      <c r="A102" s="35">
        <v>6</v>
      </c>
      <c r="B102" s="35">
        <v>17</v>
      </c>
      <c r="C102" s="35">
        <v>2</v>
      </c>
      <c r="D102" s="36">
        <v>2</v>
      </c>
      <c r="E102" s="37"/>
      <c r="F102" s="32" t="s">
        <v>86</v>
      </c>
      <c r="G102" s="58" t="s">
        <v>174</v>
      </c>
      <c r="H102" s="34">
        <v>5629265.4</v>
      </c>
      <c r="I102" s="34">
        <v>5892.8</v>
      </c>
      <c r="J102" s="34">
        <v>119108.14</v>
      </c>
      <c r="K102" s="34">
        <v>227503.86</v>
      </c>
      <c r="L102" s="34">
        <v>0</v>
      </c>
      <c r="M102" s="34">
        <v>0</v>
      </c>
      <c r="N102" s="34">
        <v>683114.96</v>
      </c>
      <c r="O102" s="34">
        <v>38736.39</v>
      </c>
      <c r="P102" s="34">
        <v>2491060.42</v>
      </c>
      <c r="Q102" s="34">
        <v>2528.63</v>
      </c>
      <c r="R102" s="34">
        <v>991369.5</v>
      </c>
      <c r="S102" s="34">
        <v>0</v>
      </c>
      <c r="T102" s="34">
        <v>0</v>
      </c>
      <c r="U102" s="34">
        <v>360999.99</v>
      </c>
      <c r="V102" s="34">
        <v>618918.45</v>
      </c>
      <c r="W102" s="34">
        <v>100</v>
      </c>
      <c r="X102" s="34">
        <v>89932.26</v>
      </c>
    </row>
    <row r="103" spans="1:24" ht="12.75">
      <c r="A103" s="35">
        <v>6</v>
      </c>
      <c r="B103" s="35">
        <v>20</v>
      </c>
      <c r="C103" s="35">
        <v>6</v>
      </c>
      <c r="D103" s="36">
        <v>2</v>
      </c>
      <c r="E103" s="37"/>
      <c r="F103" s="32" t="s">
        <v>86</v>
      </c>
      <c r="G103" s="58" t="s">
        <v>175</v>
      </c>
      <c r="H103" s="34">
        <v>4120331.48</v>
      </c>
      <c r="I103" s="34">
        <v>6005.54</v>
      </c>
      <c r="J103" s="34">
        <v>0</v>
      </c>
      <c r="K103" s="34">
        <v>42088.82</v>
      </c>
      <c r="L103" s="34">
        <v>0</v>
      </c>
      <c r="M103" s="34">
        <v>0</v>
      </c>
      <c r="N103" s="34">
        <v>453654.77</v>
      </c>
      <c r="O103" s="34">
        <v>56698.52</v>
      </c>
      <c r="P103" s="34">
        <v>2395823.07</v>
      </c>
      <c r="Q103" s="34">
        <v>3008.04</v>
      </c>
      <c r="R103" s="34">
        <v>834979.87</v>
      </c>
      <c r="S103" s="34">
        <v>0</v>
      </c>
      <c r="T103" s="34">
        <v>38504.41</v>
      </c>
      <c r="U103" s="34">
        <v>171574.14</v>
      </c>
      <c r="V103" s="34">
        <v>36871</v>
      </c>
      <c r="W103" s="34">
        <v>11980</v>
      </c>
      <c r="X103" s="34">
        <v>69143.3</v>
      </c>
    </row>
    <row r="104" spans="1:24" ht="12.75">
      <c r="A104" s="35">
        <v>6</v>
      </c>
      <c r="B104" s="35">
        <v>8</v>
      </c>
      <c r="C104" s="35">
        <v>8</v>
      </c>
      <c r="D104" s="36">
        <v>2</v>
      </c>
      <c r="E104" s="37"/>
      <c r="F104" s="32" t="s">
        <v>86</v>
      </c>
      <c r="G104" s="58" t="s">
        <v>176</v>
      </c>
      <c r="H104" s="34">
        <v>4017339.17</v>
      </c>
      <c r="I104" s="34">
        <v>230.8</v>
      </c>
      <c r="J104" s="34">
        <v>123637.45</v>
      </c>
      <c r="K104" s="34">
        <v>61771.95</v>
      </c>
      <c r="L104" s="34">
        <v>0</v>
      </c>
      <c r="M104" s="34">
        <v>3821.19</v>
      </c>
      <c r="N104" s="34">
        <v>560324.63</v>
      </c>
      <c r="O104" s="34">
        <v>51060.07</v>
      </c>
      <c r="P104" s="34">
        <v>1931053.39</v>
      </c>
      <c r="Q104" s="34">
        <v>19124.17</v>
      </c>
      <c r="R104" s="34">
        <v>928583.4</v>
      </c>
      <c r="S104" s="34">
        <v>0</v>
      </c>
      <c r="T104" s="34">
        <v>85361.37</v>
      </c>
      <c r="U104" s="34">
        <v>170406.63</v>
      </c>
      <c r="V104" s="34">
        <v>47228.04</v>
      </c>
      <c r="W104" s="34">
        <v>18000</v>
      </c>
      <c r="X104" s="34">
        <v>16736.08</v>
      </c>
    </row>
    <row r="105" spans="1:24" ht="12.75">
      <c r="A105" s="35">
        <v>6</v>
      </c>
      <c r="B105" s="35">
        <v>1</v>
      </c>
      <c r="C105" s="35">
        <v>10</v>
      </c>
      <c r="D105" s="36">
        <v>2</v>
      </c>
      <c r="E105" s="37"/>
      <c r="F105" s="32" t="s">
        <v>86</v>
      </c>
      <c r="G105" s="58" t="s">
        <v>94</v>
      </c>
      <c r="H105" s="34">
        <v>9262463.24</v>
      </c>
      <c r="I105" s="34">
        <v>296.95</v>
      </c>
      <c r="J105" s="34">
        <v>163147.98</v>
      </c>
      <c r="K105" s="34">
        <v>632646.68</v>
      </c>
      <c r="L105" s="34">
        <v>0</v>
      </c>
      <c r="M105" s="34">
        <v>39482.08</v>
      </c>
      <c r="N105" s="34">
        <v>930954.34</v>
      </c>
      <c r="O105" s="34">
        <v>273483.02</v>
      </c>
      <c r="P105" s="34">
        <v>4731716.71</v>
      </c>
      <c r="Q105" s="34">
        <v>9522.8</v>
      </c>
      <c r="R105" s="34">
        <v>1413506.45</v>
      </c>
      <c r="S105" s="34">
        <v>0</v>
      </c>
      <c r="T105" s="34">
        <v>0</v>
      </c>
      <c r="U105" s="34">
        <v>340593.21</v>
      </c>
      <c r="V105" s="34">
        <v>511296.28</v>
      </c>
      <c r="W105" s="34">
        <v>0</v>
      </c>
      <c r="X105" s="34">
        <v>215816.74</v>
      </c>
    </row>
    <row r="106" spans="1:24" ht="12.75">
      <c r="A106" s="35">
        <v>6</v>
      </c>
      <c r="B106" s="35">
        <v>13</v>
      </c>
      <c r="C106" s="35">
        <v>3</v>
      </c>
      <c r="D106" s="36">
        <v>2</v>
      </c>
      <c r="E106" s="37"/>
      <c r="F106" s="32" t="s">
        <v>86</v>
      </c>
      <c r="G106" s="58" t="s">
        <v>177</v>
      </c>
      <c r="H106" s="34">
        <v>2856018.84</v>
      </c>
      <c r="I106" s="34">
        <v>8214.7</v>
      </c>
      <c r="J106" s="34">
        <v>0</v>
      </c>
      <c r="K106" s="34">
        <v>56434.35</v>
      </c>
      <c r="L106" s="34">
        <v>0</v>
      </c>
      <c r="M106" s="34">
        <v>20056.15</v>
      </c>
      <c r="N106" s="34">
        <v>453010.75</v>
      </c>
      <c r="O106" s="34">
        <v>34120.14</v>
      </c>
      <c r="P106" s="34">
        <v>1318669.55</v>
      </c>
      <c r="Q106" s="34">
        <v>8682.15</v>
      </c>
      <c r="R106" s="34">
        <v>620318.71</v>
      </c>
      <c r="S106" s="34">
        <v>0</v>
      </c>
      <c r="T106" s="34">
        <v>19020.85</v>
      </c>
      <c r="U106" s="34">
        <v>142569</v>
      </c>
      <c r="V106" s="34">
        <v>95815.41</v>
      </c>
      <c r="W106" s="34">
        <v>15307.05</v>
      </c>
      <c r="X106" s="34">
        <v>63800.03</v>
      </c>
    </row>
    <row r="107" spans="1:24" ht="12.75">
      <c r="A107" s="35">
        <v>6</v>
      </c>
      <c r="B107" s="35">
        <v>10</v>
      </c>
      <c r="C107" s="35">
        <v>4</v>
      </c>
      <c r="D107" s="36">
        <v>2</v>
      </c>
      <c r="E107" s="37"/>
      <c r="F107" s="32" t="s">
        <v>86</v>
      </c>
      <c r="G107" s="58" t="s">
        <v>178</v>
      </c>
      <c r="H107" s="34">
        <v>6331832.37</v>
      </c>
      <c r="I107" s="34">
        <v>2999.84</v>
      </c>
      <c r="J107" s="34">
        <v>111133.89</v>
      </c>
      <c r="K107" s="34">
        <v>180616.98</v>
      </c>
      <c r="L107" s="34">
        <v>0</v>
      </c>
      <c r="M107" s="34">
        <v>29347.22</v>
      </c>
      <c r="N107" s="34">
        <v>842417.61</v>
      </c>
      <c r="O107" s="34">
        <v>65371.17</v>
      </c>
      <c r="P107" s="34">
        <v>2598167.5</v>
      </c>
      <c r="Q107" s="34">
        <v>9911.84</v>
      </c>
      <c r="R107" s="34">
        <v>1179558.7</v>
      </c>
      <c r="S107" s="34">
        <v>0</v>
      </c>
      <c r="T107" s="34">
        <v>1220</v>
      </c>
      <c r="U107" s="34">
        <v>942345.4</v>
      </c>
      <c r="V107" s="34">
        <v>242235</v>
      </c>
      <c r="W107" s="34">
        <v>14131.73</v>
      </c>
      <c r="X107" s="34">
        <v>112375.49</v>
      </c>
    </row>
    <row r="108" spans="1:24" ht="12.75">
      <c r="A108" s="35">
        <v>6</v>
      </c>
      <c r="B108" s="35">
        <v>4</v>
      </c>
      <c r="C108" s="35">
        <v>5</v>
      </c>
      <c r="D108" s="36">
        <v>2</v>
      </c>
      <c r="E108" s="37"/>
      <c r="F108" s="32" t="s">
        <v>86</v>
      </c>
      <c r="G108" s="58" t="s">
        <v>179</v>
      </c>
      <c r="H108" s="34">
        <v>4716477.86</v>
      </c>
      <c r="I108" s="34">
        <v>14600.34</v>
      </c>
      <c r="J108" s="34">
        <v>0</v>
      </c>
      <c r="K108" s="34">
        <v>107742.29</v>
      </c>
      <c r="L108" s="34">
        <v>0</v>
      </c>
      <c r="M108" s="34">
        <v>273207.79</v>
      </c>
      <c r="N108" s="34">
        <v>746435.86</v>
      </c>
      <c r="O108" s="34">
        <v>56543.01</v>
      </c>
      <c r="P108" s="34">
        <v>2226893.6</v>
      </c>
      <c r="Q108" s="34">
        <v>7670</v>
      </c>
      <c r="R108" s="34">
        <v>882183.99</v>
      </c>
      <c r="S108" s="34">
        <v>0</v>
      </c>
      <c r="T108" s="34">
        <v>14284.45</v>
      </c>
      <c r="U108" s="34">
        <v>112520.86</v>
      </c>
      <c r="V108" s="34">
        <v>236519.32</v>
      </c>
      <c r="W108" s="34">
        <v>3640.73</v>
      </c>
      <c r="X108" s="34">
        <v>34235.62</v>
      </c>
    </row>
    <row r="109" spans="1:24" ht="12.75">
      <c r="A109" s="35">
        <v>6</v>
      </c>
      <c r="B109" s="35">
        <v>9</v>
      </c>
      <c r="C109" s="35">
        <v>10</v>
      </c>
      <c r="D109" s="36">
        <v>2</v>
      </c>
      <c r="E109" s="37"/>
      <c r="F109" s="32" t="s">
        <v>86</v>
      </c>
      <c r="G109" s="58" t="s">
        <v>180</v>
      </c>
      <c r="H109" s="34">
        <v>6871643.65</v>
      </c>
      <c r="I109" s="34">
        <v>154271.03</v>
      </c>
      <c r="J109" s="34">
        <v>0</v>
      </c>
      <c r="K109" s="34">
        <v>110981.91</v>
      </c>
      <c r="L109" s="34">
        <v>0</v>
      </c>
      <c r="M109" s="34">
        <v>73253.31</v>
      </c>
      <c r="N109" s="34">
        <v>793526.77</v>
      </c>
      <c r="O109" s="34">
        <v>51916.03</v>
      </c>
      <c r="P109" s="34">
        <v>3842502.57</v>
      </c>
      <c r="Q109" s="34">
        <v>15238.41</v>
      </c>
      <c r="R109" s="34">
        <v>1294242.01</v>
      </c>
      <c r="S109" s="34">
        <v>0</v>
      </c>
      <c r="T109" s="34">
        <v>47686.12</v>
      </c>
      <c r="U109" s="34">
        <v>211253.67</v>
      </c>
      <c r="V109" s="34">
        <v>215091</v>
      </c>
      <c r="W109" s="34">
        <v>2685.99</v>
      </c>
      <c r="X109" s="34">
        <v>58994.83</v>
      </c>
    </row>
    <row r="110" spans="1:24" ht="12.75">
      <c r="A110" s="35">
        <v>6</v>
      </c>
      <c r="B110" s="35">
        <v>8</v>
      </c>
      <c r="C110" s="35">
        <v>9</v>
      </c>
      <c r="D110" s="36">
        <v>2</v>
      </c>
      <c r="E110" s="37"/>
      <c r="F110" s="32" t="s">
        <v>86</v>
      </c>
      <c r="G110" s="58" t="s">
        <v>181</v>
      </c>
      <c r="H110" s="34">
        <v>3960797.65</v>
      </c>
      <c r="I110" s="34">
        <v>34374.36</v>
      </c>
      <c r="J110" s="34">
        <v>151674.92</v>
      </c>
      <c r="K110" s="34">
        <v>28259.7</v>
      </c>
      <c r="L110" s="34">
        <v>322.5</v>
      </c>
      <c r="M110" s="34">
        <v>6267.95</v>
      </c>
      <c r="N110" s="34">
        <v>594140.05</v>
      </c>
      <c r="O110" s="34">
        <v>51163.98</v>
      </c>
      <c r="P110" s="34">
        <v>1935900.31</v>
      </c>
      <c r="Q110" s="34">
        <v>19358.9</v>
      </c>
      <c r="R110" s="34">
        <v>850038.33</v>
      </c>
      <c r="S110" s="34">
        <v>4119</v>
      </c>
      <c r="T110" s="34">
        <v>0</v>
      </c>
      <c r="U110" s="34">
        <v>113112.72</v>
      </c>
      <c r="V110" s="34">
        <v>83462.23</v>
      </c>
      <c r="W110" s="34">
        <v>28790</v>
      </c>
      <c r="X110" s="34">
        <v>59812.7</v>
      </c>
    </row>
    <row r="111" spans="1:24" ht="12.75">
      <c r="A111" s="35">
        <v>6</v>
      </c>
      <c r="B111" s="35">
        <v>20</v>
      </c>
      <c r="C111" s="35">
        <v>7</v>
      </c>
      <c r="D111" s="36">
        <v>2</v>
      </c>
      <c r="E111" s="37"/>
      <c r="F111" s="32" t="s">
        <v>86</v>
      </c>
      <c r="G111" s="58" t="s">
        <v>182</v>
      </c>
      <c r="H111" s="34">
        <v>3840397.33</v>
      </c>
      <c r="I111" s="34">
        <v>2134.91</v>
      </c>
      <c r="J111" s="34">
        <v>61911.72</v>
      </c>
      <c r="K111" s="34">
        <v>62155.54</v>
      </c>
      <c r="L111" s="34">
        <v>84767.18</v>
      </c>
      <c r="M111" s="34">
        <v>92189.47</v>
      </c>
      <c r="N111" s="34">
        <v>425547.63</v>
      </c>
      <c r="O111" s="34">
        <v>28476.24</v>
      </c>
      <c r="P111" s="34">
        <v>1898498.04</v>
      </c>
      <c r="Q111" s="34">
        <v>23778.34</v>
      </c>
      <c r="R111" s="34">
        <v>706873.93</v>
      </c>
      <c r="S111" s="34">
        <v>0</v>
      </c>
      <c r="T111" s="34">
        <v>64117.13</v>
      </c>
      <c r="U111" s="34">
        <v>147459.12</v>
      </c>
      <c r="V111" s="34">
        <v>77300</v>
      </c>
      <c r="W111" s="34">
        <v>120723.01</v>
      </c>
      <c r="X111" s="34">
        <v>44465.07</v>
      </c>
    </row>
    <row r="112" spans="1:24" ht="12.75">
      <c r="A112" s="35">
        <v>6</v>
      </c>
      <c r="B112" s="35">
        <v>9</v>
      </c>
      <c r="C112" s="35">
        <v>11</v>
      </c>
      <c r="D112" s="36">
        <v>2</v>
      </c>
      <c r="E112" s="37"/>
      <c r="F112" s="32" t="s">
        <v>86</v>
      </c>
      <c r="G112" s="58" t="s">
        <v>183</v>
      </c>
      <c r="H112" s="34">
        <v>10825842.27</v>
      </c>
      <c r="I112" s="34">
        <v>68901.67</v>
      </c>
      <c r="J112" s="34">
        <v>0</v>
      </c>
      <c r="K112" s="34">
        <v>1037619.67</v>
      </c>
      <c r="L112" s="34">
        <v>0</v>
      </c>
      <c r="M112" s="34">
        <v>38180.94</v>
      </c>
      <c r="N112" s="34">
        <v>1342399.41</v>
      </c>
      <c r="O112" s="34">
        <v>107541.09</v>
      </c>
      <c r="P112" s="34">
        <v>4788184.11</v>
      </c>
      <c r="Q112" s="34">
        <v>89279.03</v>
      </c>
      <c r="R112" s="34">
        <v>1866760.79</v>
      </c>
      <c r="S112" s="34">
        <v>0</v>
      </c>
      <c r="T112" s="34">
        <v>45094.29</v>
      </c>
      <c r="U112" s="34">
        <v>833519.4</v>
      </c>
      <c r="V112" s="34">
        <v>278937.41</v>
      </c>
      <c r="W112" s="34">
        <v>114370.63</v>
      </c>
      <c r="X112" s="34">
        <v>215053.83</v>
      </c>
    </row>
    <row r="113" spans="1:24" ht="12.75">
      <c r="A113" s="35">
        <v>6</v>
      </c>
      <c r="B113" s="35">
        <v>16</v>
      </c>
      <c r="C113" s="35">
        <v>3</v>
      </c>
      <c r="D113" s="36">
        <v>2</v>
      </c>
      <c r="E113" s="37"/>
      <c r="F113" s="32" t="s">
        <v>86</v>
      </c>
      <c r="G113" s="58" t="s">
        <v>184</v>
      </c>
      <c r="H113" s="34">
        <v>2678606.2</v>
      </c>
      <c r="I113" s="34">
        <v>30832.76</v>
      </c>
      <c r="J113" s="34">
        <v>0</v>
      </c>
      <c r="K113" s="34">
        <v>25405.8</v>
      </c>
      <c r="L113" s="34">
        <v>0</v>
      </c>
      <c r="M113" s="34">
        <v>0</v>
      </c>
      <c r="N113" s="34">
        <v>399790.34</v>
      </c>
      <c r="O113" s="34">
        <v>16727.17</v>
      </c>
      <c r="P113" s="34">
        <v>1317239.48</v>
      </c>
      <c r="Q113" s="34">
        <v>5028.81</v>
      </c>
      <c r="R113" s="34">
        <v>671398.59</v>
      </c>
      <c r="S113" s="34">
        <v>0</v>
      </c>
      <c r="T113" s="34">
        <v>0</v>
      </c>
      <c r="U113" s="34">
        <v>130689.57</v>
      </c>
      <c r="V113" s="34">
        <v>38883.92</v>
      </c>
      <c r="W113" s="34">
        <v>835.54</v>
      </c>
      <c r="X113" s="34">
        <v>41774.22</v>
      </c>
    </row>
    <row r="114" spans="1:24" ht="12.75">
      <c r="A114" s="35">
        <v>6</v>
      </c>
      <c r="B114" s="35">
        <v>2</v>
      </c>
      <c r="C114" s="35">
        <v>10</v>
      </c>
      <c r="D114" s="36">
        <v>2</v>
      </c>
      <c r="E114" s="37"/>
      <c r="F114" s="32" t="s">
        <v>86</v>
      </c>
      <c r="G114" s="58" t="s">
        <v>185</v>
      </c>
      <c r="H114" s="34">
        <v>2745627.16</v>
      </c>
      <c r="I114" s="34">
        <v>17703.32</v>
      </c>
      <c r="J114" s="34">
        <v>0</v>
      </c>
      <c r="K114" s="34">
        <v>8604.43</v>
      </c>
      <c r="L114" s="34">
        <v>0</v>
      </c>
      <c r="M114" s="34">
        <v>24775.21</v>
      </c>
      <c r="N114" s="34">
        <v>492687.95</v>
      </c>
      <c r="O114" s="34">
        <v>54389.73</v>
      </c>
      <c r="P114" s="34">
        <v>1344443.78</v>
      </c>
      <c r="Q114" s="34">
        <v>14176</v>
      </c>
      <c r="R114" s="34">
        <v>526154.22</v>
      </c>
      <c r="S114" s="34">
        <v>0</v>
      </c>
      <c r="T114" s="34">
        <v>0</v>
      </c>
      <c r="U114" s="34">
        <v>68710.31</v>
      </c>
      <c r="V114" s="34">
        <v>130408.74</v>
      </c>
      <c r="W114" s="34">
        <v>41375.5</v>
      </c>
      <c r="X114" s="34">
        <v>22197.97</v>
      </c>
    </row>
    <row r="115" spans="1:24" ht="12.75">
      <c r="A115" s="35">
        <v>6</v>
      </c>
      <c r="B115" s="35">
        <v>8</v>
      </c>
      <c r="C115" s="35">
        <v>11</v>
      </c>
      <c r="D115" s="36">
        <v>2</v>
      </c>
      <c r="E115" s="37"/>
      <c r="F115" s="32" t="s">
        <v>86</v>
      </c>
      <c r="G115" s="58" t="s">
        <v>186</v>
      </c>
      <c r="H115" s="34">
        <v>2857186.89</v>
      </c>
      <c r="I115" s="34">
        <v>47046.6</v>
      </c>
      <c r="J115" s="34">
        <v>46457.96</v>
      </c>
      <c r="K115" s="34">
        <v>69634.71</v>
      </c>
      <c r="L115" s="34">
        <v>0</v>
      </c>
      <c r="M115" s="34">
        <v>4076.05</v>
      </c>
      <c r="N115" s="34">
        <v>438015.6</v>
      </c>
      <c r="O115" s="34">
        <v>47680.19</v>
      </c>
      <c r="P115" s="34">
        <v>1410635.67</v>
      </c>
      <c r="Q115" s="34">
        <v>3890</v>
      </c>
      <c r="R115" s="34">
        <v>660994.55</v>
      </c>
      <c r="S115" s="34">
        <v>0</v>
      </c>
      <c r="T115" s="34">
        <v>1800</v>
      </c>
      <c r="U115" s="34">
        <v>63785.45</v>
      </c>
      <c r="V115" s="34">
        <v>31697.83</v>
      </c>
      <c r="W115" s="34">
        <v>3297.87</v>
      </c>
      <c r="X115" s="34">
        <v>28174.41</v>
      </c>
    </row>
    <row r="116" spans="1:24" ht="12.75">
      <c r="A116" s="35">
        <v>6</v>
      </c>
      <c r="B116" s="35">
        <v>1</v>
      </c>
      <c r="C116" s="35">
        <v>11</v>
      </c>
      <c r="D116" s="36">
        <v>2</v>
      </c>
      <c r="E116" s="37"/>
      <c r="F116" s="32" t="s">
        <v>86</v>
      </c>
      <c r="G116" s="58" t="s">
        <v>187</v>
      </c>
      <c r="H116" s="34">
        <v>5687255.52</v>
      </c>
      <c r="I116" s="34">
        <v>216.75</v>
      </c>
      <c r="J116" s="34">
        <v>0</v>
      </c>
      <c r="K116" s="34">
        <v>196573.26</v>
      </c>
      <c r="L116" s="34">
        <v>1650</v>
      </c>
      <c r="M116" s="34">
        <v>31359.23</v>
      </c>
      <c r="N116" s="34">
        <v>675684.51</v>
      </c>
      <c r="O116" s="34">
        <v>40803.92</v>
      </c>
      <c r="P116" s="34">
        <v>3128906.28</v>
      </c>
      <c r="Q116" s="34">
        <v>5555</v>
      </c>
      <c r="R116" s="34">
        <v>885161.42</v>
      </c>
      <c r="S116" s="34">
        <v>0</v>
      </c>
      <c r="T116" s="34">
        <v>421046.21</v>
      </c>
      <c r="U116" s="34">
        <v>127403.38</v>
      </c>
      <c r="V116" s="34">
        <v>85163.07</v>
      </c>
      <c r="W116" s="34">
        <v>26956.84</v>
      </c>
      <c r="X116" s="34">
        <v>60775.65</v>
      </c>
    </row>
    <row r="117" spans="1:24" ht="12.75">
      <c r="A117" s="35">
        <v>6</v>
      </c>
      <c r="B117" s="35">
        <v>13</v>
      </c>
      <c r="C117" s="35">
        <v>5</v>
      </c>
      <c r="D117" s="36">
        <v>2</v>
      </c>
      <c r="E117" s="37"/>
      <c r="F117" s="32" t="s">
        <v>86</v>
      </c>
      <c r="G117" s="58" t="s">
        <v>188</v>
      </c>
      <c r="H117" s="34">
        <v>1270698.08</v>
      </c>
      <c r="I117" s="34">
        <v>486.67</v>
      </c>
      <c r="J117" s="34">
        <v>13376</v>
      </c>
      <c r="K117" s="34">
        <v>100917.82</v>
      </c>
      <c r="L117" s="34">
        <v>0</v>
      </c>
      <c r="M117" s="34">
        <v>5320.34</v>
      </c>
      <c r="N117" s="34">
        <v>281211.43</v>
      </c>
      <c r="O117" s="34">
        <v>23112.82</v>
      </c>
      <c r="P117" s="34">
        <v>538049.37</v>
      </c>
      <c r="Q117" s="34">
        <v>259</v>
      </c>
      <c r="R117" s="34">
        <v>186849.18</v>
      </c>
      <c r="S117" s="34">
        <v>5330.35</v>
      </c>
      <c r="T117" s="34">
        <v>19972.31</v>
      </c>
      <c r="U117" s="34">
        <v>29536.12</v>
      </c>
      <c r="V117" s="34">
        <v>16350</v>
      </c>
      <c r="W117" s="34">
        <v>0</v>
      </c>
      <c r="X117" s="34">
        <v>49926.67</v>
      </c>
    </row>
    <row r="118" spans="1:24" ht="12.75">
      <c r="A118" s="35">
        <v>6</v>
      </c>
      <c r="B118" s="35">
        <v>2</v>
      </c>
      <c r="C118" s="35">
        <v>11</v>
      </c>
      <c r="D118" s="36">
        <v>2</v>
      </c>
      <c r="E118" s="37"/>
      <c r="F118" s="32" t="s">
        <v>86</v>
      </c>
      <c r="G118" s="58" t="s">
        <v>189</v>
      </c>
      <c r="H118" s="34">
        <v>3401032.8</v>
      </c>
      <c r="I118" s="34">
        <v>276.35</v>
      </c>
      <c r="J118" s="34">
        <v>0</v>
      </c>
      <c r="K118" s="34">
        <v>205835.5</v>
      </c>
      <c r="L118" s="34">
        <v>0</v>
      </c>
      <c r="M118" s="34">
        <v>3354.68</v>
      </c>
      <c r="N118" s="34">
        <v>462041.88</v>
      </c>
      <c r="O118" s="34">
        <v>86493.59</v>
      </c>
      <c r="P118" s="34">
        <v>1690626.49</v>
      </c>
      <c r="Q118" s="34">
        <v>9848.69</v>
      </c>
      <c r="R118" s="34">
        <v>652387.97</v>
      </c>
      <c r="S118" s="34">
        <v>0</v>
      </c>
      <c r="T118" s="34">
        <v>0</v>
      </c>
      <c r="U118" s="34">
        <v>203593.54</v>
      </c>
      <c r="V118" s="34">
        <v>77900</v>
      </c>
      <c r="W118" s="34">
        <v>2000</v>
      </c>
      <c r="X118" s="34">
        <v>6674.11</v>
      </c>
    </row>
    <row r="119" spans="1:24" ht="12.75">
      <c r="A119" s="35">
        <v>6</v>
      </c>
      <c r="B119" s="35">
        <v>5</v>
      </c>
      <c r="C119" s="35">
        <v>7</v>
      </c>
      <c r="D119" s="36">
        <v>2</v>
      </c>
      <c r="E119" s="37"/>
      <c r="F119" s="32" t="s">
        <v>86</v>
      </c>
      <c r="G119" s="58" t="s">
        <v>190</v>
      </c>
      <c r="H119" s="34">
        <v>3048516.07</v>
      </c>
      <c r="I119" s="34">
        <v>0</v>
      </c>
      <c r="J119" s="34">
        <v>97444.1</v>
      </c>
      <c r="K119" s="34">
        <v>43289.07</v>
      </c>
      <c r="L119" s="34">
        <v>0</v>
      </c>
      <c r="M119" s="34">
        <v>38770.43</v>
      </c>
      <c r="N119" s="34">
        <v>389684.95</v>
      </c>
      <c r="O119" s="34">
        <v>71840.14</v>
      </c>
      <c r="P119" s="34">
        <v>1654819.1</v>
      </c>
      <c r="Q119" s="34">
        <v>2108.5</v>
      </c>
      <c r="R119" s="34">
        <v>501015.62</v>
      </c>
      <c r="S119" s="34">
        <v>0</v>
      </c>
      <c r="T119" s="34">
        <v>53523.46</v>
      </c>
      <c r="U119" s="34">
        <v>76155.1</v>
      </c>
      <c r="V119" s="34">
        <v>67500</v>
      </c>
      <c r="W119" s="34">
        <v>21750</v>
      </c>
      <c r="X119" s="34">
        <v>30615.6</v>
      </c>
    </row>
    <row r="120" spans="1:24" ht="12.75">
      <c r="A120" s="35">
        <v>6</v>
      </c>
      <c r="B120" s="35">
        <v>10</v>
      </c>
      <c r="C120" s="35">
        <v>5</v>
      </c>
      <c r="D120" s="36">
        <v>2</v>
      </c>
      <c r="E120" s="37"/>
      <c r="F120" s="32" t="s">
        <v>86</v>
      </c>
      <c r="G120" s="58" t="s">
        <v>191</v>
      </c>
      <c r="H120" s="34">
        <v>7559184.53</v>
      </c>
      <c r="I120" s="34">
        <v>229583.91</v>
      </c>
      <c r="J120" s="34">
        <v>0</v>
      </c>
      <c r="K120" s="34">
        <v>81167.63</v>
      </c>
      <c r="L120" s="34">
        <v>0</v>
      </c>
      <c r="M120" s="34">
        <v>164721.16</v>
      </c>
      <c r="N120" s="34">
        <v>971552.81</v>
      </c>
      <c r="O120" s="34">
        <v>96844.38</v>
      </c>
      <c r="P120" s="34">
        <v>3265141.22</v>
      </c>
      <c r="Q120" s="34">
        <v>68555.52</v>
      </c>
      <c r="R120" s="34">
        <v>519299.1</v>
      </c>
      <c r="S120" s="34">
        <v>73805.8</v>
      </c>
      <c r="T120" s="34">
        <v>77285.05</v>
      </c>
      <c r="U120" s="34">
        <v>384002.86</v>
      </c>
      <c r="V120" s="34">
        <v>480625.8</v>
      </c>
      <c r="W120" s="34">
        <v>98866.44</v>
      </c>
      <c r="X120" s="34">
        <v>1047732.85</v>
      </c>
    </row>
    <row r="121" spans="1:24" ht="12.75">
      <c r="A121" s="35">
        <v>6</v>
      </c>
      <c r="B121" s="35">
        <v>14</v>
      </c>
      <c r="C121" s="35">
        <v>9</v>
      </c>
      <c r="D121" s="36">
        <v>2</v>
      </c>
      <c r="E121" s="37"/>
      <c r="F121" s="32" t="s">
        <v>86</v>
      </c>
      <c r="G121" s="58" t="s">
        <v>95</v>
      </c>
      <c r="H121" s="34">
        <v>6807592.96</v>
      </c>
      <c r="I121" s="34">
        <v>3247.7</v>
      </c>
      <c r="J121" s="34">
        <v>410860.04</v>
      </c>
      <c r="K121" s="34">
        <v>313827.62</v>
      </c>
      <c r="L121" s="34">
        <v>0</v>
      </c>
      <c r="M121" s="34">
        <v>23345.35</v>
      </c>
      <c r="N121" s="34">
        <v>821560.89</v>
      </c>
      <c r="O121" s="34">
        <v>40769.78</v>
      </c>
      <c r="P121" s="34">
        <v>3380569.33</v>
      </c>
      <c r="Q121" s="34">
        <v>22909.85</v>
      </c>
      <c r="R121" s="34">
        <v>1169672.14</v>
      </c>
      <c r="S121" s="34">
        <v>0</v>
      </c>
      <c r="T121" s="34">
        <v>51928.48</v>
      </c>
      <c r="U121" s="34">
        <v>331374.64</v>
      </c>
      <c r="V121" s="34">
        <v>169080</v>
      </c>
      <c r="W121" s="34">
        <v>65561.85</v>
      </c>
      <c r="X121" s="34">
        <v>2885.29</v>
      </c>
    </row>
    <row r="122" spans="1:24" ht="12.75">
      <c r="A122" s="35">
        <v>6</v>
      </c>
      <c r="B122" s="35">
        <v>18</v>
      </c>
      <c r="C122" s="35">
        <v>7</v>
      </c>
      <c r="D122" s="36">
        <v>2</v>
      </c>
      <c r="E122" s="37"/>
      <c r="F122" s="32" t="s">
        <v>86</v>
      </c>
      <c r="G122" s="58" t="s">
        <v>192</v>
      </c>
      <c r="H122" s="34">
        <v>3514644.47</v>
      </c>
      <c r="I122" s="34">
        <v>0</v>
      </c>
      <c r="J122" s="34">
        <v>66822.74</v>
      </c>
      <c r="K122" s="34">
        <v>50000</v>
      </c>
      <c r="L122" s="34">
        <v>0</v>
      </c>
      <c r="M122" s="34">
        <v>11914.01</v>
      </c>
      <c r="N122" s="34">
        <v>589700.74</v>
      </c>
      <c r="O122" s="34">
        <v>29100.18</v>
      </c>
      <c r="P122" s="34">
        <v>1882554.84</v>
      </c>
      <c r="Q122" s="34">
        <v>7772.75</v>
      </c>
      <c r="R122" s="34">
        <v>638933.09</v>
      </c>
      <c r="S122" s="34">
        <v>0</v>
      </c>
      <c r="T122" s="34">
        <v>0</v>
      </c>
      <c r="U122" s="34">
        <v>119544.41</v>
      </c>
      <c r="V122" s="34">
        <v>60692.01</v>
      </c>
      <c r="W122" s="34">
        <v>28115.7</v>
      </c>
      <c r="X122" s="34">
        <v>29494</v>
      </c>
    </row>
    <row r="123" spans="1:24" ht="12.75">
      <c r="A123" s="35">
        <v>6</v>
      </c>
      <c r="B123" s="35">
        <v>20</v>
      </c>
      <c r="C123" s="35">
        <v>8</v>
      </c>
      <c r="D123" s="36">
        <v>2</v>
      </c>
      <c r="E123" s="37"/>
      <c r="F123" s="32" t="s">
        <v>86</v>
      </c>
      <c r="G123" s="58" t="s">
        <v>193</v>
      </c>
      <c r="H123" s="34">
        <v>3460354.53</v>
      </c>
      <c r="I123" s="34">
        <v>32580.94</v>
      </c>
      <c r="J123" s="34">
        <v>137540.27</v>
      </c>
      <c r="K123" s="34">
        <v>27674.75</v>
      </c>
      <c r="L123" s="34">
        <v>0</v>
      </c>
      <c r="M123" s="34">
        <v>1808.99</v>
      </c>
      <c r="N123" s="34">
        <v>470698.44</v>
      </c>
      <c r="O123" s="34">
        <v>50216</v>
      </c>
      <c r="P123" s="34">
        <v>1915674.48</v>
      </c>
      <c r="Q123" s="34">
        <v>3054.5</v>
      </c>
      <c r="R123" s="34">
        <v>671895.81</v>
      </c>
      <c r="S123" s="34">
        <v>0</v>
      </c>
      <c r="T123" s="34">
        <v>0</v>
      </c>
      <c r="U123" s="34">
        <v>67640.38</v>
      </c>
      <c r="V123" s="34">
        <v>49244.49</v>
      </c>
      <c r="W123" s="34">
        <v>10000</v>
      </c>
      <c r="X123" s="34">
        <v>22325.48</v>
      </c>
    </row>
    <row r="124" spans="1:24" ht="12.75">
      <c r="A124" s="35">
        <v>6</v>
      </c>
      <c r="B124" s="35">
        <v>15</v>
      </c>
      <c r="C124" s="35">
        <v>6</v>
      </c>
      <c r="D124" s="36">
        <v>2</v>
      </c>
      <c r="E124" s="37"/>
      <c r="F124" s="32" t="s">
        <v>86</v>
      </c>
      <c r="G124" s="58" t="s">
        <v>96</v>
      </c>
      <c r="H124" s="34">
        <v>5754692.19</v>
      </c>
      <c r="I124" s="34">
        <v>68741.88</v>
      </c>
      <c r="J124" s="34">
        <v>137073.2</v>
      </c>
      <c r="K124" s="34">
        <v>58265.43</v>
      </c>
      <c r="L124" s="34">
        <v>0</v>
      </c>
      <c r="M124" s="34">
        <v>6701.59</v>
      </c>
      <c r="N124" s="34">
        <v>600337.46</v>
      </c>
      <c r="O124" s="34">
        <v>105430.52</v>
      </c>
      <c r="P124" s="34">
        <v>2990535.18</v>
      </c>
      <c r="Q124" s="34">
        <v>4467</v>
      </c>
      <c r="R124" s="34">
        <v>1112184.86</v>
      </c>
      <c r="S124" s="34">
        <v>0</v>
      </c>
      <c r="T124" s="34">
        <v>660</v>
      </c>
      <c r="U124" s="34">
        <v>311756.41</v>
      </c>
      <c r="V124" s="34">
        <v>284603.32</v>
      </c>
      <c r="W124" s="34">
        <v>66177.46</v>
      </c>
      <c r="X124" s="34">
        <v>7757.88</v>
      </c>
    </row>
    <row r="125" spans="1:24" ht="12.75">
      <c r="A125" s="35">
        <v>6</v>
      </c>
      <c r="B125" s="35">
        <v>3</v>
      </c>
      <c r="C125" s="35">
        <v>8</v>
      </c>
      <c r="D125" s="36">
        <v>2</v>
      </c>
      <c r="E125" s="37"/>
      <c r="F125" s="32" t="s">
        <v>86</v>
      </c>
      <c r="G125" s="58" t="s">
        <v>97</v>
      </c>
      <c r="H125" s="34">
        <v>2893305.13</v>
      </c>
      <c r="I125" s="34">
        <v>3492.78</v>
      </c>
      <c r="J125" s="34">
        <v>74996.48</v>
      </c>
      <c r="K125" s="34">
        <v>34461.56</v>
      </c>
      <c r="L125" s="34">
        <v>0</v>
      </c>
      <c r="M125" s="34">
        <v>23420.21</v>
      </c>
      <c r="N125" s="34">
        <v>399108.2</v>
      </c>
      <c r="O125" s="34">
        <v>25475.31</v>
      </c>
      <c r="P125" s="34">
        <v>1281303.3</v>
      </c>
      <c r="Q125" s="34">
        <v>17965.98</v>
      </c>
      <c r="R125" s="34">
        <v>734595.84</v>
      </c>
      <c r="S125" s="34">
        <v>0</v>
      </c>
      <c r="T125" s="34">
        <v>0</v>
      </c>
      <c r="U125" s="34">
        <v>156451.47</v>
      </c>
      <c r="V125" s="34">
        <v>98871.05</v>
      </c>
      <c r="W125" s="34">
        <v>1660</v>
      </c>
      <c r="X125" s="34">
        <v>41502.95</v>
      </c>
    </row>
    <row r="126" spans="1:24" ht="12.75">
      <c r="A126" s="35">
        <v>6</v>
      </c>
      <c r="B126" s="35">
        <v>3</v>
      </c>
      <c r="C126" s="35">
        <v>15</v>
      </c>
      <c r="D126" s="36">
        <v>2</v>
      </c>
      <c r="E126" s="37"/>
      <c r="F126" s="32" t="s">
        <v>86</v>
      </c>
      <c r="G126" s="58" t="s">
        <v>194</v>
      </c>
      <c r="H126" s="34">
        <v>4015060.87</v>
      </c>
      <c r="I126" s="34">
        <v>112.95</v>
      </c>
      <c r="J126" s="34">
        <v>166490.4</v>
      </c>
      <c r="K126" s="34">
        <v>217635.46</v>
      </c>
      <c r="L126" s="34">
        <v>0</v>
      </c>
      <c r="M126" s="34">
        <v>26515.69</v>
      </c>
      <c r="N126" s="34">
        <v>587775.76</v>
      </c>
      <c r="O126" s="34">
        <v>36666.84</v>
      </c>
      <c r="P126" s="34">
        <v>1524515.42</v>
      </c>
      <c r="Q126" s="34">
        <v>5379.82</v>
      </c>
      <c r="R126" s="34">
        <v>939441.81</v>
      </c>
      <c r="S126" s="34">
        <v>0</v>
      </c>
      <c r="T126" s="34">
        <v>24806.23</v>
      </c>
      <c r="U126" s="34">
        <v>255771.28</v>
      </c>
      <c r="V126" s="34">
        <v>127470.19</v>
      </c>
      <c r="W126" s="34">
        <v>10348.26</v>
      </c>
      <c r="X126" s="34">
        <v>92130.76</v>
      </c>
    </row>
    <row r="127" spans="1:24" ht="12.75">
      <c r="A127" s="35">
        <v>6</v>
      </c>
      <c r="B127" s="35">
        <v>1</v>
      </c>
      <c r="C127" s="35">
        <v>12</v>
      </c>
      <c r="D127" s="36">
        <v>2</v>
      </c>
      <c r="E127" s="37"/>
      <c r="F127" s="32" t="s">
        <v>86</v>
      </c>
      <c r="G127" s="58" t="s">
        <v>195</v>
      </c>
      <c r="H127" s="34">
        <v>2211470.26</v>
      </c>
      <c r="I127" s="34">
        <v>3905.05</v>
      </c>
      <c r="J127" s="34">
        <v>0</v>
      </c>
      <c r="K127" s="34">
        <v>105518</v>
      </c>
      <c r="L127" s="34">
        <v>0</v>
      </c>
      <c r="M127" s="34">
        <v>3857.44</v>
      </c>
      <c r="N127" s="34">
        <v>361358.92</v>
      </c>
      <c r="O127" s="34">
        <v>29758.03</v>
      </c>
      <c r="P127" s="34">
        <v>1079120.65</v>
      </c>
      <c r="Q127" s="34">
        <v>4677</v>
      </c>
      <c r="R127" s="34">
        <v>363004.78</v>
      </c>
      <c r="S127" s="34">
        <v>0</v>
      </c>
      <c r="T127" s="34">
        <v>62310.76</v>
      </c>
      <c r="U127" s="34">
        <v>81159.82</v>
      </c>
      <c r="V127" s="34">
        <v>88932.71</v>
      </c>
      <c r="W127" s="34">
        <v>20000</v>
      </c>
      <c r="X127" s="34">
        <v>7867.1</v>
      </c>
    </row>
    <row r="128" spans="1:24" ht="12.75">
      <c r="A128" s="35">
        <v>6</v>
      </c>
      <c r="B128" s="35">
        <v>1</v>
      </c>
      <c r="C128" s="35">
        <v>13</v>
      </c>
      <c r="D128" s="36">
        <v>2</v>
      </c>
      <c r="E128" s="37"/>
      <c r="F128" s="32" t="s">
        <v>86</v>
      </c>
      <c r="G128" s="58" t="s">
        <v>196</v>
      </c>
      <c r="H128" s="34">
        <v>1627104.92</v>
      </c>
      <c r="I128" s="34">
        <v>46.73</v>
      </c>
      <c r="J128" s="34">
        <v>0</v>
      </c>
      <c r="K128" s="34">
        <v>41399.64</v>
      </c>
      <c r="L128" s="34">
        <v>0</v>
      </c>
      <c r="M128" s="34">
        <v>12956.16</v>
      </c>
      <c r="N128" s="34">
        <v>327330.48</v>
      </c>
      <c r="O128" s="34">
        <v>19441.35</v>
      </c>
      <c r="P128" s="34">
        <v>748764.43</v>
      </c>
      <c r="Q128" s="34">
        <v>3430</v>
      </c>
      <c r="R128" s="34">
        <v>328992.64</v>
      </c>
      <c r="S128" s="34">
        <v>0</v>
      </c>
      <c r="T128" s="34">
        <v>0</v>
      </c>
      <c r="U128" s="34">
        <v>46795.82</v>
      </c>
      <c r="V128" s="34">
        <v>59816.7</v>
      </c>
      <c r="W128" s="34">
        <v>0</v>
      </c>
      <c r="X128" s="34">
        <v>38130.97</v>
      </c>
    </row>
    <row r="129" spans="1:24" ht="12.75">
      <c r="A129" s="35">
        <v>6</v>
      </c>
      <c r="B129" s="35">
        <v>3</v>
      </c>
      <c r="C129" s="35">
        <v>9</v>
      </c>
      <c r="D129" s="36">
        <v>2</v>
      </c>
      <c r="E129" s="37"/>
      <c r="F129" s="32" t="s">
        <v>86</v>
      </c>
      <c r="G129" s="58" t="s">
        <v>197</v>
      </c>
      <c r="H129" s="34">
        <v>3023883.87</v>
      </c>
      <c r="I129" s="34">
        <v>1376.52</v>
      </c>
      <c r="J129" s="34">
        <v>0</v>
      </c>
      <c r="K129" s="34">
        <v>47053.83</v>
      </c>
      <c r="L129" s="34">
        <v>0</v>
      </c>
      <c r="M129" s="34">
        <v>67090.96</v>
      </c>
      <c r="N129" s="34">
        <v>479187.32</v>
      </c>
      <c r="O129" s="34">
        <v>15318.27</v>
      </c>
      <c r="P129" s="34">
        <v>1172281.97</v>
      </c>
      <c r="Q129" s="34">
        <v>1980</v>
      </c>
      <c r="R129" s="34">
        <v>954412.69</v>
      </c>
      <c r="S129" s="34">
        <v>0</v>
      </c>
      <c r="T129" s="34">
        <v>49820.26</v>
      </c>
      <c r="U129" s="34">
        <v>94282.59</v>
      </c>
      <c r="V129" s="34">
        <v>103893</v>
      </c>
      <c r="W129" s="34">
        <v>18000</v>
      </c>
      <c r="X129" s="34">
        <v>19186.46</v>
      </c>
    </row>
    <row r="130" spans="1:24" ht="12.75">
      <c r="A130" s="35">
        <v>6</v>
      </c>
      <c r="B130" s="35">
        <v>6</v>
      </c>
      <c r="C130" s="35">
        <v>9</v>
      </c>
      <c r="D130" s="36">
        <v>2</v>
      </c>
      <c r="E130" s="37"/>
      <c r="F130" s="32" t="s">
        <v>86</v>
      </c>
      <c r="G130" s="58" t="s">
        <v>198</v>
      </c>
      <c r="H130" s="34">
        <v>2296201.05</v>
      </c>
      <c r="I130" s="34">
        <v>6127.87</v>
      </c>
      <c r="J130" s="34">
        <v>144375.48</v>
      </c>
      <c r="K130" s="34">
        <v>40005.24</v>
      </c>
      <c r="L130" s="34">
        <v>0</v>
      </c>
      <c r="M130" s="34">
        <v>72093.46</v>
      </c>
      <c r="N130" s="34">
        <v>311724.02</v>
      </c>
      <c r="O130" s="34">
        <v>28055.9</v>
      </c>
      <c r="P130" s="34">
        <v>1087419.59</v>
      </c>
      <c r="Q130" s="34">
        <v>4286.16</v>
      </c>
      <c r="R130" s="34">
        <v>505431.28</v>
      </c>
      <c r="S130" s="34">
        <v>0</v>
      </c>
      <c r="T130" s="34">
        <v>0</v>
      </c>
      <c r="U130" s="34">
        <v>37087.09</v>
      </c>
      <c r="V130" s="34">
        <v>58546.79</v>
      </c>
      <c r="W130" s="34">
        <v>0</v>
      </c>
      <c r="X130" s="34">
        <v>1048.17</v>
      </c>
    </row>
    <row r="131" spans="1:24" ht="12.75">
      <c r="A131" s="35">
        <v>6</v>
      </c>
      <c r="B131" s="35">
        <v>17</v>
      </c>
      <c r="C131" s="35">
        <v>4</v>
      </c>
      <c r="D131" s="36">
        <v>2</v>
      </c>
      <c r="E131" s="37"/>
      <c r="F131" s="32" t="s">
        <v>86</v>
      </c>
      <c r="G131" s="58" t="s">
        <v>199</v>
      </c>
      <c r="H131" s="34">
        <v>2219480.65</v>
      </c>
      <c r="I131" s="34">
        <v>6952.32</v>
      </c>
      <c r="J131" s="34">
        <v>43487.98</v>
      </c>
      <c r="K131" s="34">
        <v>47427.86</v>
      </c>
      <c r="L131" s="34">
        <v>0</v>
      </c>
      <c r="M131" s="34">
        <v>28474.4</v>
      </c>
      <c r="N131" s="34">
        <v>460512.96</v>
      </c>
      <c r="O131" s="34">
        <v>13672.85</v>
      </c>
      <c r="P131" s="34">
        <v>933957.47</v>
      </c>
      <c r="Q131" s="34">
        <v>5832.61</v>
      </c>
      <c r="R131" s="34">
        <v>376923.41</v>
      </c>
      <c r="S131" s="34">
        <v>0</v>
      </c>
      <c r="T131" s="34">
        <v>0</v>
      </c>
      <c r="U131" s="34">
        <v>72863.22</v>
      </c>
      <c r="V131" s="34">
        <v>144217.68</v>
      </c>
      <c r="W131" s="34">
        <v>36501.52</v>
      </c>
      <c r="X131" s="34">
        <v>48656.37</v>
      </c>
    </row>
    <row r="132" spans="1:24" ht="12.75">
      <c r="A132" s="35">
        <v>6</v>
      </c>
      <c r="B132" s="35">
        <v>3</v>
      </c>
      <c r="C132" s="35">
        <v>10</v>
      </c>
      <c r="D132" s="36">
        <v>2</v>
      </c>
      <c r="E132" s="37"/>
      <c r="F132" s="32" t="s">
        <v>86</v>
      </c>
      <c r="G132" s="58" t="s">
        <v>200</v>
      </c>
      <c r="H132" s="34">
        <v>4568856.67</v>
      </c>
      <c r="I132" s="34">
        <v>5708.28</v>
      </c>
      <c r="J132" s="34">
        <v>68749.97</v>
      </c>
      <c r="K132" s="34">
        <v>129579.6</v>
      </c>
      <c r="L132" s="34">
        <v>0</v>
      </c>
      <c r="M132" s="34">
        <v>89846.65</v>
      </c>
      <c r="N132" s="34">
        <v>689283.29</v>
      </c>
      <c r="O132" s="34">
        <v>21693.44</v>
      </c>
      <c r="P132" s="34">
        <v>1988265</v>
      </c>
      <c r="Q132" s="34">
        <v>8340.74</v>
      </c>
      <c r="R132" s="34">
        <v>1157899.47</v>
      </c>
      <c r="S132" s="34">
        <v>48834.82</v>
      </c>
      <c r="T132" s="34">
        <v>2520</v>
      </c>
      <c r="U132" s="34">
        <v>171299.83</v>
      </c>
      <c r="V132" s="34">
        <v>102250</v>
      </c>
      <c r="W132" s="34">
        <v>11923.81</v>
      </c>
      <c r="X132" s="34">
        <v>72661.77</v>
      </c>
    </row>
    <row r="133" spans="1:24" ht="12.75">
      <c r="A133" s="35">
        <v>6</v>
      </c>
      <c r="B133" s="35">
        <v>8</v>
      </c>
      <c r="C133" s="35">
        <v>12</v>
      </c>
      <c r="D133" s="36">
        <v>2</v>
      </c>
      <c r="E133" s="37"/>
      <c r="F133" s="32" t="s">
        <v>86</v>
      </c>
      <c r="G133" s="58" t="s">
        <v>201</v>
      </c>
      <c r="H133" s="34">
        <v>3060079.1</v>
      </c>
      <c r="I133" s="34">
        <v>6.4</v>
      </c>
      <c r="J133" s="34">
        <v>67703.21</v>
      </c>
      <c r="K133" s="34">
        <v>13609.29</v>
      </c>
      <c r="L133" s="34">
        <v>0</v>
      </c>
      <c r="M133" s="34">
        <v>25105.78</v>
      </c>
      <c r="N133" s="34">
        <v>455476.21</v>
      </c>
      <c r="O133" s="34">
        <v>17199.63</v>
      </c>
      <c r="P133" s="34">
        <v>1676494.84</v>
      </c>
      <c r="Q133" s="34">
        <v>4358.33</v>
      </c>
      <c r="R133" s="34">
        <v>514838.72</v>
      </c>
      <c r="S133" s="34">
        <v>0</v>
      </c>
      <c r="T133" s="34">
        <v>0</v>
      </c>
      <c r="U133" s="34">
        <v>206965.08</v>
      </c>
      <c r="V133" s="34">
        <v>63795</v>
      </c>
      <c r="W133" s="34">
        <v>10099.72</v>
      </c>
      <c r="X133" s="34">
        <v>4426.89</v>
      </c>
    </row>
    <row r="134" spans="1:24" ht="12.75">
      <c r="A134" s="35">
        <v>6</v>
      </c>
      <c r="B134" s="35">
        <v>11</v>
      </c>
      <c r="C134" s="35">
        <v>6</v>
      </c>
      <c r="D134" s="36">
        <v>2</v>
      </c>
      <c r="E134" s="37"/>
      <c r="F134" s="32" t="s">
        <v>86</v>
      </c>
      <c r="G134" s="58" t="s">
        <v>202</v>
      </c>
      <c r="H134" s="34">
        <v>2646901.22</v>
      </c>
      <c r="I134" s="34">
        <v>19383.06</v>
      </c>
      <c r="J134" s="34">
        <v>55675.95</v>
      </c>
      <c r="K134" s="34">
        <v>61365.52</v>
      </c>
      <c r="L134" s="34">
        <v>0</v>
      </c>
      <c r="M134" s="34">
        <v>0</v>
      </c>
      <c r="N134" s="34">
        <v>458936.63</v>
      </c>
      <c r="O134" s="34">
        <v>5110.35</v>
      </c>
      <c r="P134" s="34">
        <v>1110075.09</v>
      </c>
      <c r="Q134" s="34">
        <v>2855.21</v>
      </c>
      <c r="R134" s="34">
        <v>620661.24</v>
      </c>
      <c r="S134" s="34">
        <v>0</v>
      </c>
      <c r="T134" s="34">
        <v>1300</v>
      </c>
      <c r="U134" s="34">
        <v>109862.7</v>
      </c>
      <c r="V134" s="34">
        <v>144544.82</v>
      </c>
      <c r="W134" s="34">
        <v>16500</v>
      </c>
      <c r="X134" s="34">
        <v>40630.65</v>
      </c>
    </row>
    <row r="135" spans="1:24" ht="12.75">
      <c r="A135" s="35">
        <v>6</v>
      </c>
      <c r="B135" s="35">
        <v>3</v>
      </c>
      <c r="C135" s="35">
        <v>11</v>
      </c>
      <c r="D135" s="36">
        <v>2</v>
      </c>
      <c r="E135" s="37"/>
      <c r="F135" s="32" t="s">
        <v>86</v>
      </c>
      <c r="G135" s="58" t="s">
        <v>203</v>
      </c>
      <c r="H135" s="34">
        <v>4786053.39</v>
      </c>
      <c r="I135" s="34">
        <v>16979.86</v>
      </c>
      <c r="J135" s="34">
        <v>105380.17</v>
      </c>
      <c r="K135" s="34">
        <v>127981.11</v>
      </c>
      <c r="L135" s="34">
        <v>0</v>
      </c>
      <c r="M135" s="34">
        <v>24848.09</v>
      </c>
      <c r="N135" s="34">
        <v>638675.63</v>
      </c>
      <c r="O135" s="34">
        <v>21125.9</v>
      </c>
      <c r="P135" s="34">
        <v>2198520.18</v>
      </c>
      <c r="Q135" s="34">
        <v>16166.66</v>
      </c>
      <c r="R135" s="34">
        <v>1129432.43</v>
      </c>
      <c r="S135" s="34">
        <v>39315.41</v>
      </c>
      <c r="T135" s="34">
        <v>85249.07</v>
      </c>
      <c r="U135" s="34">
        <v>193176.57</v>
      </c>
      <c r="V135" s="34">
        <v>138700</v>
      </c>
      <c r="W135" s="34">
        <v>303.76</v>
      </c>
      <c r="X135" s="34">
        <v>50198.55</v>
      </c>
    </row>
    <row r="136" spans="1:24" ht="12.75">
      <c r="A136" s="35">
        <v>6</v>
      </c>
      <c r="B136" s="35">
        <v>13</v>
      </c>
      <c r="C136" s="35">
        <v>6</v>
      </c>
      <c r="D136" s="36">
        <v>2</v>
      </c>
      <c r="E136" s="37"/>
      <c r="F136" s="32" t="s">
        <v>86</v>
      </c>
      <c r="G136" s="58" t="s">
        <v>204</v>
      </c>
      <c r="H136" s="34">
        <v>2851955.53</v>
      </c>
      <c r="I136" s="34">
        <v>13345.5</v>
      </c>
      <c r="J136" s="34">
        <v>0</v>
      </c>
      <c r="K136" s="34">
        <v>33546.05</v>
      </c>
      <c r="L136" s="34">
        <v>0</v>
      </c>
      <c r="M136" s="34">
        <v>11023.86</v>
      </c>
      <c r="N136" s="34">
        <v>355323.8</v>
      </c>
      <c r="O136" s="34">
        <v>33268.63</v>
      </c>
      <c r="P136" s="34">
        <v>1474042.34</v>
      </c>
      <c r="Q136" s="34">
        <v>10417</v>
      </c>
      <c r="R136" s="34">
        <v>717661.55</v>
      </c>
      <c r="S136" s="34">
        <v>0</v>
      </c>
      <c r="T136" s="34">
        <v>0</v>
      </c>
      <c r="U136" s="34">
        <v>124267.4</v>
      </c>
      <c r="V136" s="34">
        <v>67018.3</v>
      </c>
      <c r="W136" s="34">
        <v>0</v>
      </c>
      <c r="X136" s="34">
        <v>12041.1</v>
      </c>
    </row>
    <row r="137" spans="1:24" ht="12.75">
      <c r="A137" s="35">
        <v>6</v>
      </c>
      <c r="B137" s="35">
        <v>6</v>
      </c>
      <c r="C137" s="35">
        <v>10</v>
      </c>
      <c r="D137" s="36">
        <v>2</v>
      </c>
      <c r="E137" s="37"/>
      <c r="F137" s="32" t="s">
        <v>86</v>
      </c>
      <c r="G137" s="58" t="s">
        <v>205</v>
      </c>
      <c r="H137" s="34">
        <v>2387137.15</v>
      </c>
      <c r="I137" s="34">
        <v>2057.29</v>
      </c>
      <c r="J137" s="34">
        <v>57034.75</v>
      </c>
      <c r="K137" s="34">
        <v>28595.23</v>
      </c>
      <c r="L137" s="34">
        <v>0</v>
      </c>
      <c r="M137" s="34">
        <v>19256.78</v>
      </c>
      <c r="N137" s="34">
        <v>471191.84</v>
      </c>
      <c r="O137" s="34">
        <v>17473.27</v>
      </c>
      <c r="P137" s="34">
        <v>985381.85</v>
      </c>
      <c r="Q137" s="34">
        <v>7103.97</v>
      </c>
      <c r="R137" s="34">
        <v>437549.44</v>
      </c>
      <c r="S137" s="34">
        <v>0</v>
      </c>
      <c r="T137" s="34">
        <v>14705.03</v>
      </c>
      <c r="U137" s="34">
        <v>237487</v>
      </c>
      <c r="V137" s="34">
        <v>93600</v>
      </c>
      <c r="W137" s="34">
        <v>8000</v>
      </c>
      <c r="X137" s="34">
        <v>7700.7</v>
      </c>
    </row>
    <row r="138" spans="1:24" ht="12.75">
      <c r="A138" s="35">
        <v>6</v>
      </c>
      <c r="B138" s="35">
        <v>20</v>
      </c>
      <c r="C138" s="35">
        <v>9</v>
      </c>
      <c r="D138" s="36">
        <v>2</v>
      </c>
      <c r="E138" s="37"/>
      <c r="F138" s="32" t="s">
        <v>86</v>
      </c>
      <c r="G138" s="58" t="s">
        <v>206</v>
      </c>
      <c r="H138" s="34">
        <v>4727329.94</v>
      </c>
      <c r="I138" s="34">
        <v>162583.49</v>
      </c>
      <c r="J138" s="34">
        <v>73822.02</v>
      </c>
      <c r="K138" s="34">
        <v>152471.63</v>
      </c>
      <c r="L138" s="34">
        <v>0</v>
      </c>
      <c r="M138" s="34">
        <v>38844.67</v>
      </c>
      <c r="N138" s="34">
        <v>573656.72</v>
      </c>
      <c r="O138" s="34">
        <v>59211.33</v>
      </c>
      <c r="P138" s="34">
        <v>2528667.05</v>
      </c>
      <c r="Q138" s="34">
        <v>14358.61</v>
      </c>
      <c r="R138" s="34">
        <v>656212.86</v>
      </c>
      <c r="S138" s="34">
        <v>0</v>
      </c>
      <c r="T138" s="34">
        <v>27280.8</v>
      </c>
      <c r="U138" s="34">
        <v>258821.54</v>
      </c>
      <c r="V138" s="34">
        <v>121186.07</v>
      </c>
      <c r="W138" s="34">
        <v>11690</v>
      </c>
      <c r="X138" s="34">
        <v>48523.15</v>
      </c>
    </row>
    <row r="139" spans="1:24" ht="12.75">
      <c r="A139" s="35">
        <v>6</v>
      </c>
      <c r="B139" s="35">
        <v>20</v>
      </c>
      <c r="C139" s="35">
        <v>10</v>
      </c>
      <c r="D139" s="36">
        <v>2</v>
      </c>
      <c r="E139" s="37"/>
      <c r="F139" s="32" t="s">
        <v>86</v>
      </c>
      <c r="G139" s="58" t="s">
        <v>207</v>
      </c>
      <c r="H139" s="34">
        <v>3954235.37</v>
      </c>
      <c r="I139" s="34">
        <v>2406.12</v>
      </c>
      <c r="J139" s="34">
        <v>798010.82</v>
      </c>
      <c r="K139" s="34">
        <v>114757.95</v>
      </c>
      <c r="L139" s="34">
        <v>0</v>
      </c>
      <c r="M139" s="34">
        <v>7143.91</v>
      </c>
      <c r="N139" s="34">
        <v>461595.11</v>
      </c>
      <c r="O139" s="34">
        <v>41461.15</v>
      </c>
      <c r="P139" s="34">
        <v>1488118.52</v>
      </c>
      <c r="Q139" s="34">
        <v>8833.68</v>
      </c>
      <c r="R139" s="34">
        <v>553659.94</v>
      </c>
      <c r="S139" s="34">
        <v>17097.09</v>
      </c>
      <c r="T139" s="34">
        <v>0</v>
      </c>
      <c r="U139" s="34">
        <v>269569.33</v>
      </c>
      <c r="V139" s="34">
        <v>155426.75</v>
      </c>
      <c r="W139" s="34">
        <v>0</v>
      </c>
      <c r="X139" s="34">
        <v>36155</v>
      </c>
    </row>
    <row r="140" spans="1:24" ht="12.75">
      <c r="A140" s="35">
        <v>6</v>
      </c>
      <c r="B140" s="35">
        <v>1</v>
      </c>
      <c r="C140" s="35">
        <v>14</v>
      </c>
      <c r="D140" s="36">
        <v>2</v>
      </c>
      <c r="E140" s="37"/>
      <c r="F140" s="32" t="s">
        <v>86</v>
      </c>
      <c r="G140" s="58" t="s">
        <v>208</v>
      </c>
      <c r="H140" s="34">
        <v>1876809.85</v>
      </c>
      <c r="I140" s="34">
        <v>1.45</v>
      </c>
      <c r="J140" s="34">
        <v>0</v>
      </c>
      <c r="K140" s="34">
        <v>9928</v>
      </c>
      <c r="L140" s="34">
        <v>0</v>
      </c>
      <c r="M140" s="34">
        <v>3484.33</v>
      </c>
      <c r="N140" s="34">
        <v>337895.46</v>
      </c>
      <c r="O140" s="34">
        <v>21824.75</v>
      </c>
      <c r="P140" s="34">
        <v>791450.47</v>
      </c>
      <c r="Q140" s="34">
        <v>7982.15</v>
      </c>
      <c r="R140" s="34">
        <v>498269.76</v>
      </c>
      <c r="S140" s="34">
        <v>0</v>
      </c>
      <c r="T140" s="34">
        <v>14253.74</v>
      </c>
      <c r="U140" s="34">
        <v>109124.36</v>
      </c>
      <c r="V140" s="34">
        <v>68474.25</v>
      </c>
      <c r="W140" s="34">
        <v>4199.73</v>
      </c>
      <c r="X140" s="34">
        <v>9921.4</v>
      </c>
    </row>
    <row r="141" spans="1:24" ht="12.75">
      <c r="A141" s="35">
        <v>6</v>
      </c>
      <c r="B141" s="35">
        <v>13</v>
      </c>
      <c r="C141" s="35">
        <v>7</v>
      </c>
      <c r="D141" s="36">
        <v>2</v>
      </c>
      <c r="E141" s="37"/>
      <c r="F141" s="32" t="s">
        <v>86</v>
      </c>
      <c r="G141" s="58" t="s">
        <v>209</v>
      </c>
      <c r="H141" s="34">
        <v>1887874.63</v>
      </c>
      <c r="I141" s="34">
        <v>6178</v>
      </c>
      <c r="J141" s="34">
        <v>55585.77</v>
      </c>
      <c r="K141" s="34">
        <v>14234.03</v>
      </c>
      <c r="L141" s="34">
        <v>0</v>
      </c>
      <c r="M141" s="34">
        <v>2935.43</v>
      </c>
      <c r="N141" s="34">
        <v>428301.47</v>
      </c>
      <c r="O141" s="34">
        <v>7718.3</v>
      </c>
      <c r="P141" s="34">
        <v>772509.05</v>
      </c>
      <c r="Q141" s="34">
        <v>8108.68</v>
      </c>
      <c r="R141" s="34">
        <v>443320.96</v>
      </c>
      <c r="S141" s="34">
        <v>0</v>
      </c>
      <c r="T141" s="34">
        <v>0</v>
      </c>
      <c r="U141" s="34">
        <v>63691.24</v>
      </c>
      <c r="V141" s="34">
        <v>60271.97</v>
      </c>
      <c r="W141" s="34">
        <v>900</v>
      </c>
      <c r="X141" s="34">
        <v>24119.73</v>
      </c>
    </row>
    <row r="142" spans="1:24" ht="12.75">
      <c r="A142" s="35">
        <v>6</v>
      </c>
      <c r="B142" s="35">
        <v>1</v>
      </c>
      <c r="C142" s="35">
        <v>15</v>
      </c>
      <c r="D142" s="36">
        <v>2</v>
      </c>
      <c r="E142" s="37"/>
      <c r="F142" s="32" t="s">
        <v>86</v>
      </c>
      <c r="G142" s="58" t="s">
        <v>210</v>
      </c>
      <c r="H142" s="34">
        <v>1646814.97</v>
      </c>
      <c r="I142" s="34">
        <v>464</v>
      </c>
      <c r="J142" s="34">
        <v>32962.24</v>
      </c>
      <c r="K142" s="34">
        <v>21509.7</v>
      </c>
      <c r="L142" s="34">
        <v>0</v>
      </c>
      <c r="M142" s="34">
        <v>6108.86</v>
      </c>
      <c r="N142" s="34">
        <v>378900.68</v>
      </c>
      <c r="O142" s="34">
        <v>39067.32</v>
      </c>
      <c r="P142" s="34">
        <v>750247.21</v>
      </c>
      <c r="Q142" s="34">
        <v>2215</v>
      </c>
      <c r="R142" s="34">
        <v>294170.99</v>
      </c>
      <c r="S142" s="34">
        <v>0</v>
      </c>
      <c r="T142" s="34">
        <v>13081.51</v>
      </c>
      <c r="U142" s="34">
        <v>37989.62</v>
      </c>
      <c r="V142" s="34">
        <v>41910.7</v>
      </c>
      <c r="W142" s="34">
        <v>929.95</v>
      </c>
      <c r="X142" s="34">
        <v>27257.19</v>
      </c>
    </row>
    <row r="143" spans="1:24" ht="12.75">
      <c r="A143" s="35">
        <v>6</v>
      </c>
      <c r="B143" s="35">
        <v>10</v>
      </c>
      <c r="C143" s="35">
        <v>6</v>
      </c>
      <c r="D143" s="36">
        <v>2</v>
      </c>
      <c r="E143" s="37"/>
      <c r="F143" s="32" t="s">
        <v>86</v>
      </c>
      <c r="G143" s="58" t="s">
        <v>211</v>
      </c>
      <c r="H143" s="34">
        <v>3970455.37</v>
      </c>
      <c r="I143" s="34">
        <v>87824.26</v>
      </c>
      <c r="J143" s="34">
        <v>15708.71</v>
      </c>
      <c r="K143" s="34">
        <v>72728.35</v>
      </c>
      <c r="L143" s="34">
        <v>41549.31</v>
      </c>
      <c r="M143" s="34">
        <v>17137.22</v>
      </c>
      <c r="N143" s="34">
        <v>691478.65</v>
      </c>
      <c r="O143" s="34">
        <v>80697.93</v>
      </c>
      <c r="P143" s="34">
        <v>1847594.5</v>
      </c>
      <c r="Q143" s="34">
        <v>38134.93</v>
      </c>
      <c r="R143" s="34">
        <v>638097.67</v>
      </c>
      <c r="S143" s="34">
        <v>0</v>
      </c>
      <c r="T143" s="34">
        <v>196.8</v>
      </c>
      <c r="U143" s="34">
        <v>162306.01</v>
      </c>
      <c r="V143" s="34">
        <v>226136.97</v>
      </c>
      <c r="W143" s="34">
        <v>34090.99</v>
      </c>
      <c r="X143" s="34">
        <v>16773.07</v>
      </c>
    </row>
    <row r="144" spans="1:24" ht="12.75">
      <c r="A144" s="35">
        <v>6</v>
      </c>
      <c r="B144" s="35">
        <v>11</v>
      </c>
      <c r="C144" s="35">
        <v>7</v>
      </c>
      <c r="D144" s="36">
        <v>2</v>
      </c>
      <c r="E144" s="37"/>
      <c r="F144" s="32" t="s">
        <v>86</v>
      </c>
      <c r="G144" s="58" t="s">
        <v>212</v>
      </c>
      <c r="H144" s="34">
        <v>7165613.82</v>
      </c>
      <c r="I144" s="34">
        <v>0</v>
      </c>
      <c r="J144" s="34">
        <v>0</v>
      </c>
      <c r="K144" s="34">
        <v>85371.97</v>
      </c>
      <c r="L144" s="34">
        <v>0</v>
      </c>
      <c r="M144" s="34">
        <v>22539.34</v>
      </c>
      <c r="N144" s="34">
        <v>681412.04</v>
      </c>
      <c r="O144" s="34">
        <v>13590.84</v>
      </c>
      <c r="P144" s="34">
        <v>4526567.35</v>
      </c>
      <c r="Q144" s="34">
        <v>11038.11</v>
      </c>
      <c r="R144" s="34">
        <v>1455003.84</v>
      </c>
      <c r="S144" s="34">
        <v>0</v>
      </c>
      <c r="T144" s="34">
        <v>83033.67</v>
      </c>
      <c r="U144" s="34">
        <v>154172.47</v>
      </c>
      <c r="V144" s="34">
        <v>71171.46</v>
      </c>
      <c r="W144" s="34">
        <v>6905.98</v>
      </c>
      <c r="X144" s="34">
        <v>54806.75</v>
      </c>
    </row>
    <row r="145" spans="1:24" ht="12.75">
      <c r="A145" s="35">
        <v>6</v>
      </c>
      <c r="B145" s="35">
        <v>19</v>
      </c>
      <c r="C145" s="35">
        <v>4</v>
      </c>
      <c r="D145" s="36">
        <v>2</v>
      </c>
      <c r="E145" s="37"/>
      <c r="F145" s="32" t="s">
        <v>86</v>
      </c>
      <c r="G145" s="58" t="s">
        <v>213</v>
      </c>
      <c r="H145" s="34">
        <v>1540930.27</v>
      </c>
      <c r="I145" s="34">
        <v>260</v>
      </c>
      <c r="J145" s="34">
        <v>19310.13</v>
      </c>
      <c r="K145" s="34">
        <v>4309.6</v>
      </c>
      <c r="L145" s="34">
        <v>0</v>
      </c>
      <c r="M145" s="34">
        <v>5258.24</v>
      </c>
      <c r="N145" s="34">
        <v>311088.53</v>
      </c>
      <c r="O145" s="34">
        <v>5756.12</v>
      </c>
      <c r="P145" s="34">
        <v>649818.38</v>
      </c>
      <c r="Q145" s="34">
        <v>5105.7</v>
      </c>
      <c r="R145" s="34">
        <v>466893.86</v>
      </c>
      <c r="S145" s="34">
        <v>0</v>
      </c>
      <c r="T145" s="34">
        <v>0</v>
      </c>
      <c r="U145" s="34">
        <v>20972.27</v>
      </c>
      <c r="V145" s="34">
        <v>41974.92</v>
      </c>
      <c r="W145" s="34">
        <v>0</v>
      </c>
      <c r="X145" s="34">
        <v>10182.52</v>
      </c>
    </row>
    <row r="146" spans="1:24" ht="12.75">
      <c r="A146" s="35">
        <v>6</v>
      </c>
      <c r="B146" s="35">
        <v>20</v>
      </c>
      <c r="C146" s="35">
        <v>11</v>
      </c>
      <c r="D146" s="36">
        <v>2</v>
      </c>
      <c r="E146" s="37"/>
      <c r="F146" s="32" t="s">
        <v>86</v>
      </c>
      <c r="G146" s="58" t="s">
        <v>214</v>
      </c>
      <c r="H146" s="34">
        <v>3278717.25</v>
      </c>
      <c r="I146" s="34">
        <v>1870.56</v>
      </c>
      <c r="J146" s="34">
        <v>0</v>
      </c>
      <c r="K146" s="34">
        <v>36686.4</v>
      </c>
      <c r="L146" s="34">
        <v>0</v>
      </c>
      <c r="M146" s="34">
        <v>17444.51</v>
      </c>
      <c r="N146" s="34">
        <v>495199.41</v>
      </c>
      <c r="O146" s="34">
        <v>64165.42</v>
      </c>
      <c r="P146" s="34">
        <v>1623061.43</v>
      </c>
      <c r="Q146" s="34">
        <v>13551.43</v>
      </c>
      <c r="R146" s="34">
        <v>728988.98</v>
      </c>
      <c r="S146" s="34">
        <v>0</v>
      </c>
      <c r="T146" s="34">
        <v>0</v>
      </c>
      <c r="U146" s="34">
        <v>128848.27</v>
      </c>
      <c r="V146" s="34">
        <v>116070.17</v>
      </c>
      <c r="W146" s="34">
        <v>7548.19</v>
      </c>
      <c r="X146" s="34">
        <v>45282.48</v>
      </c>
    </row>
    <row r="147" spans="1:24" ht="12.75">
      <c r="A147" s="35">
        <v>6</v>
      </c>
      <c r="B147" s="35">
        <v>16</v>
      </c>
      <c r="C147" s="35">
        <v>5</v>
      </c>
      <c r="D147" s="36">
        <v>2</v>
      </c>
      <c r="E147" s="37"/>
      <c r="F147" s="32" t="s">
        <v>86</v>
      </c>
      <c r="G147" s="58" t="s">
        <v>215</v>
      </c>
      <c r="H147" s="34">
        <v>4851370.68</v>
      </c>
      <c r="I147" s="34">
        <v>147.54</v>
      </c>
      <c r="J147" s="34">
        <v>2889.02</v>
      </c>
      <c r="K147" s="34">
        <v>58890.54</v>
      </c>
      <c r="L147" s="34">
        <v>0</v>
      </c>
      <c r="M147" s="34">
        <v>5577.2</v>
      </c>
      <c r="N147" s="34">
        <v>424809.79</v>
      </c>
      <c r="O147" s="34">
        <v>17486.27</v>
      </c>
      <c r="P147" s="34">
        <v>2896413.96</v>
      </c>
      <c r="Q147" s="34">
        <v>5248.46</v>
      </c>
      <c r="R147" s="34">
        <v>540893.35</v>
      </c>
      <c r="S147" s="34">
        <v>0</v>
      </c>
      <c r="T147" s="34">
        <v>0</v>
      </c>
      <c r="U147" s="34">
        <v>572464.93</v>
      </c>
      <c r="V147" s="34">
        <v>238902.82</v>
      </c>
      <c r="W147" s="34">
        <v>30000</v>
      </c>
      <c r="X147" s="34">
        <v>57646.8</v>
      </c>
    </row>
    <row r="148" spans="1:24" ht="12.75">
      <c r="A148" s="35">
        <v>6</v>
      </c>
      <c r="B148" s="35">
        <v>11</v>
      </c>
      <c r="C148" s="35">
        <v>8</v>
      </c>
      <c r="D148" s="36">
        <v>2</v>
      </c>
      <c r="E148" s="37"/>
      <c r="F148" s="32" t="s">
        <v>86</v>
      </c>
      <c r="G148" s="58" t="s">
        <v>98</v>
      </c>
      <c r="H148" s="34">
        <v>5264123.94</v>
      </c>
      <c r="I148" s="34">
        <v>3161.98</v>
      </c>
      <c r="J148" s="34">
        <v>0</v>
      </c>
      <c r="K148" s="34">
        <v>151444.98</v>
      </c>
      <c r="L148" s="34">
        <v>0</v>
      </c>
      <c r="M148" s="34">
        <v>10014.57</v>
      </c>
      <c r="N148" s="34">
        <v>635194.06</v>
      </c>
      <c r="O148" s="34">
        <v>43693.36</v>
      </c>
      <c r="P148" s="34">
        <v>3085871.65</v>
      </c>
      <c r="Q148" s="34">
        <v>16099.25</v>
      </c>
      <c r="R148" s="34">
        <v>908665.62</v>
      </c>
      <c r="S148" s="34">
        <v>0</v>
      </c>
      <c r="T148" s="34">
        <v>2428</v>
      </c>
      <c r="U148" s="34">
        <v>170205.9</v>
      </c>
      <c r="V148" s="34">
        <v>134048.78</v>
      </c>
      <c r="W148" s="34">
        <v>16725.22</v>
      </c>
      <c r="X148" s="34">
        <v>86570.57</v>
      </c>
    </row>
    <row r="149" spans="1:24" ht="12.75">
      <c r="A149" s="35">
        <v>6</v>
      </c>
      <c r="B149" s="35">
        <v>9</v>
      </c>
      <c r="C149" s="35">
        <v>12</v>
      </c>
      <c r="D149" s="36">
        <v>2</v>
      </c>
      <c r="E149" s="37"/>
      <c r="F149" s="32" t="s">
        <v>86</v>
      </c>
      <c r="G149" s="58" t="s">
        <v>216</v>
      </c>
      <c r="H149" s="34">
        <v>3837157.77</v>
      </c>
      <c r="I149" s="34">
        <v>14769.24</v>
      </c>
      <c r="J149" s="34">
        <v>0</v>
      </c>
      <c r="K149" s="34">
        <v>213230.8</v>
      </c>
      <c r="L149" s="34">
        <v>0</v>
      </c>
      <c r="M149" s="34">
        <v>9000</v>
      </c>
      <c r="N149" s="34">
        <v>709304.67</v>
      </c>
      <c r="O149" s="34">
        <v>22962.96</v>
      </c>
      <c r="P149" s="34">
        <v>1668508.08</v>
      </c>
      <c r="Q149" s="34">
        <v>5121.16</v>
      </c>
      <c r="R149" s="34">
        <v>730944.6</v>
      </c>
      <c r="S149" s="34">
        <v>0</v>
      </c>
      <c r="T149" s="34">
        <v>12903.62</v>
      </c>
      <c r="U149" s="34">
        <v>165951.49</v>
      </c>
      <c r="V149" s="34">
        <v>180000</v>
      </c>
      <c r="W149" s="34">
        <v>40000</v>
      </c>
      <c r="X149" s="34">
        <v>64461.15</v>
      </c>
    </row>
    <row r="150" spans="1:24" ht="12.75">
      <c r="A150" s="35">
        <v>6</v>
      </c>
      <c r="B150" s="35">
        <v>20</v>
      </c>
      <c r="C150" s="35">
        <v>12</v>
      </c>
      <c r="D150" s="36">
        <v>2</v>
      </c>
      <c r="E150" s="37"/>
      <c r="F150" s="32" t="s">
        <v>86</v>
      </c>
      <c r="G150" s="58" t="s">
        <v>217</v>
      </c>
      <c r="H150" s="34">
        <v>3058642.68</v>
      </c>
      <c r="I150" s="34">
        <v>2871.87</v>
      </c>
      <c r="J150" s="34">
        <v>83425.34</v>
      </c>
      <c r="K150" s="34">
        <v>104106.23</v>
      </c>
      <c r="L150" s="34">
        <v>0</v>
      </c>
      <c r="M150" s="34">
        <v>16863.17</v>
      </c>
      <c r="N150" s="34">
        <v>437469.21</v>
      </c>
      <c r="O150" s="34">
        <v>48753.59</v>
      </c>
      <c r="P150" s="34">
        <v>1416870.55</v>
      </c>
      <c r="Q150" s="34">
        <v>12269.99</v>
      </c>
      <c r="R150" s="34">
        <v>614786.38</v>
      </c>
      <c r="S150" s="34">
        <v>24703.4</v>
      </c>
      <c r="T150" s="34">
        <v>0</v>
      </c>
      <c r="U150" s="34">
        <v>214450.56</v>
      </c>
      <c r="V150" s="34">
        <v>40740</v>
      </c>
      <c r="W150" s="34">
        <v>0</v>
      </c>
      <c r="X150" s="34">
        <v>41332.39</v>
      </c>
    </row>
    <row r="151" spans="1:24" ht="12.75">
      <c r="A151" s="35">
        <v>6</v>
      </c>
      <c r="B151" s="35">
        <v>18</v>
      </c>
      <c r="C151" s="35">
        <v>8</v>
      </c>
      <c r="D151" s="36">
        <v>2</v>
      </c>
      <c r="E151" s="37"/>
      <c r="F151" s="32" t="s">
        <v>86</v>
      </c>
      <c r="G151" s="58" t="s">
        <v>218</v>
      </c>
      <c r="H151" s="34">
        <v>4668599.18</v>
      </c>
      <c r="I151" s="34">
        <v>0</v>
      </c>
      <c r="J151" s="34">
        <v>0</v>
      </c>
      <c r="K151" s="34">
        <v>62329.3</v>
      </c>
      <c r="L151" s="34">
        <v>53184.6</v>
      </c>
      <c r="M151" s="34">
        <v>27197.47</v>
      </c>
      <c r="N151" s="34">
        <v>587553.77</v>
      </c>
      <c r="O151" s="34">
        <v>59861.5</v>
      </c>
      <c r="P151" s="34">
        <v>1980685.14</v>
      </c>
      <c r="Q151" s="34">
        <v>8701</v>
      </c>
      <c r="R151" s="34">
        <v>1086346.09</v>
      </c>
      <c r="S151" s="34">
        <v>80048.55</v>
      </c>
      <c r="T151" s="34">
        <v>80156.48</v>
      </c>
      <c r="U151" s="34">
        <v>261233.2</v>
      </c>
      <c r="V151" s="34">
        <v>334905.14</v>
      </c>
      <c r="W151" s="34">
        <v>24428</v>
      </c>
      <c r="X151" s="34">
        <v>21968.94</v>
      </c>
    </row>
    <row r="152" spans="1:24" ht="12.75">
      <c r="A152" s="35">
        <v>6</v>
      </c>
      <c r="B152" s="35">
        <v>7</v>
      </c>
      <c r="C152" s="35">
        <v>6</v>
      </c>
      <c r="D152" s="36">
        <v>2</v>
      </c>
      <c r="E152" s="37"/>
      <c r="F152" s="32" t="s">
        <v>86</v>
      </c>
      <c r="G152" s="58" t="s">
        <v>219</v>
      </c>
      <c r="H152" s="34">
        <v>4570958.51</v>
      </c>
      <c r="I152" s="34">
        <v>535.17</v>
      </c>
      <c r="J152" s="34">
        <v>64075.01</v>
      </c>
      <c r="K152" s="34">
        <v>54674.57</v>
      </c>
      <c r="L152" s="34">
        <v>0</v>
      </c>
      <c r="M152" s="34">
        <v>22181.32</v>
      </c>
      <c r="N152" s="34">
        <v>542895.99</v>
      </c>
      <c r="O152" s="34">
        <v>69944.66</v>
      </c>
      <c r="P152" s="34">
        <v>2544834.98</v>
      </c>
      <c r="Q152" s="34">
        <v>18226.62</v>
      </c>
      <c r="R152" s="34">
        <v>720982.04</v>
      </c>
      <c r="S152" s="34">
        <v>0</v>
      </c>
      <c r="T152" s="34">
        <v>133405.52</v>
      </c>
      <c r="U152" s="34">
        <v>85527.81</v>
      </c>
      <c r="V152" s="34">
        <v>272200.41</v>
      </c>
      <c r="W152" s="34">
        <v>10000</v>
      </c>
      <c r="X152" s="34">
        <v>31474.41</v>
      </c>
    </row>
    <row r="153" spans="1:24" ht="12.75">
      <c r="A153" s="35">
        <v>6</v>
      </c>
      <c r="B153" s="35">
        <v>18</v>
      </c>
      <c r="C153" s="35">
        <v>9</v>
      </c>
      <c r="D153" s="36">
        <v>2</v>
      </c>
      <c r="E153" s="37"/>
      <c r="F153" s="32" t="s">
        <v>86</v>
      </c>
      <c r="G153" s="58" t="s">
        <v>220</v>
      </c>
      <c r="H153" s="34">
        <v>2991425.79</v>
      </c>
      <c r="I153" s="34">
        <v>361.9</v>
      </c>
      <c r="J153" s="34">
        <v>110483.53</v>
      </c>
      <c r="K153" s="34">
        <v>159510.12</v>
      </c>
      <c r="L153" s="34">
        <v>0</v>
      </c>
      <c r="M153" s="34">
        <v>19668.57</v>
      </c>
      <c r="N153" s="34">
        <v>535540.31</v>
      </c>
      <c r="O153" s="34">
        <v>37741.35</v>
      </c>
      <c r="P153" s="34">
        <v>1186465.94</v>
      </c>
      <c r="Q153" s="34">
        <v>1622</v>
      </c>
      <c r="R153" s="34">
        <v>690519.89</v>
      </c>
      <c r="S153" s="34">
        <v>0</v>
      </c>
      <c r="T153" s="34">
        <v>0</v>
      </c>
      <c r="U153" s="34">
        <v>174416.98</v>
      </c>
      <c r="V153" s="34">
        <v>43071.6</v>
      </c>
      <c r="W153" s="34">
        <v>0</v>
      </c>
      <c r="X153" s="34">
        <v>32023.6</v>
      </c>
    </row>
    <row r="154" spans="1:24" ht="12.75">
      <c r="A154" s="35">
        <v>6</v>
      </c>
      <c r="B154" s="35">
        <v>18</v>
      </c>
      <c r="C154" s="35">
        <v>10</v>
      </c>
      <c r="D154" s="36">
        <v>2</v>
      </c>
      <c r="E154" s="37"/>
      <c r="F154" s="32" t="s">
        <v>86</v>
      </c>
      <c r="G154" s="58" t="s">
        <v>221</v>
      </c>
      <c r="H154" s="34">
        <v>2432962.37</v>
      </c>
      <c r="I154" s="34">
        <v>6899</v>
      </c>
      <c r="J154" s="34">
        <v>77014.57</v>
      </c>
      <c r="K154" s="34">
        <v>46258.1</v>
      </c>
      <c r="L154" s="34">
        <v>0</v>
      </c>
      <c r="M154" s="34">
        <v>22558.27</v>
      </c>
      <c r="N154" s="34">
        <v>500432.83</v>
      </c>
      <c r="O154" s="34">
        <v>25442.98</v>
      </c>
      <c r="P154" s="34">
        <v>1126886.29</v>
      </c>
      <c r="Q154" s="34">
        <v>1923.01</v>
      </c>
      <c r="R154" s="34">
        <v>441618.71</v>
      </c>
      <c r="S154" s="34">
        <v>0</v>
      </c>
      <c r="T154" s="34">
        <v>4642.8</v>
      </c>
      <c r="U154" s="34">
        <v>116675.71</v>
      </c>
      <c r="V154" s="34">
        <v>51400.42</v>
      </c>
      <c r="W154" s="34">
        <v>9999</v>
      </c>
      <c r="X154" s="34">
        <v>1210.68</v>
      </c>
    </row>
    <row r="155" spans="1:24" ht="12.75">
      <c r="A155" s="35">
        <v>6</v>
      </c>
      <c r="B155" s="35">
        <v>1</v>
      </c>
      <c r="C155" s="35">
        <v>16</v>
      </c>
      <c r="D155" s="36">
        <v>2</v>
      </c>
      <c r="E155" s="37"/>
      <c r="F155" s="32" t="s">
        <v>86</v>
      </c>
      <c r="G155" s="58" t="s">
        <v>100</v>
      </c>
      <c r="H155" s="34">
        <v>4151751.49</v>
      </c>
      <c r="I155" s="34">
        <v>327.42</v>
      </c>
      <c r="J155" s="34">
        <v>0</v>
      </c>
      <c r="K155" s="34">
        <v>91599.18</v>
      </c>
      <c r="L155" s="34">
        <v>1291.5</v>
      </c>
      <c r="M155" s="34">
        <v>92725.93</v>
      </c>
      <c r="N155" s="34">
        <v>820521.4</v>
      </c>
      <c r="O155" s="34">
        <v>29129.14</v>
      </c>
      <c r="P155" s="34">
        <v>1930013.8</v>
      </c>
      <c r="Q155" s="34">
        <v>8925.3</v>
      </c>
      <c r="R155" s="34">
        <v>784601.6</v>
      </c>
      <c r="S155" s="34">
        <v>0</v>
      </c>
      <c r="T155" s="34">
        <v>31450</v>
      </c>
      <c r="U155" s="34">
        <v>109258.93</v>
      </c>
      <c r="V155" s="34">
        <v>165734.71</v>
      </c>
      <c r="W155" s="34">
        <v>1088.85</v>
      </c>
      <c r="X155" s="34">
        <v>85083.73</v>
      </c>
    </row>
    <row r="156" spans="1:24" ht="12.75">
      <c r="A156" s="35">
        <v>6</v>
      </c>
      <c r="B156" s="35">
        <v>2</v>
      </c>
      <c r="C156" s="35">
        <v>13</v>
      </c>
      <c r="D156" s="36">
        <v>2</v>
      </c>
      <c r="E156" s="37"/>
      <c r="F156" s="32" t="s">
        <v>86</v>
      </c>
      <c r="G156" s="58" t="s">
        <v>222</v>
      </c>
      <c r="H156" s="34">
        <v>2689548.46</v>
      </c>
      <c r="I156" s="34">
        <v>370.39</v>
      </c>
      <c r="J156" s="34">
        <v>20000</v>
      </c>
      <c r="K156" s="34">
        <v>50333.7</v>
      </c>
      <c r="L156" s="34">
        <v>0</v>
      </c>
      <c r="M156" s="34">
        <v>14065.85</v>
      </c>
      <c r="N156" s="34">
        <v>448806.09</v>
      </c>
      <c r="O156" s="34">
        <v>62432.03</v>
      </c>
      <c r="P156" s="34">
        <v>1508128.11</v>
      </c>
      <c r="Q156" s="34">
        <v>3681.95</v>
      </c>
      <c r="R156" s="34">
        <v>392252.19</v>
      </c>
      <c r="S156" s="34">
        <v>0</v>
      </c>
      <c r="T156" s="34">
        <v>0</v>
      </c>
      <c r="U156" s="34">
        <v>76322.98</v>
      </c>
      <c r="V156" s="34">
        <v>43400</v>
      </c>
      <c r="W156" s="34">
        <v>33368.99</v>
      </c>
      <c r="X156" s="34">
        <v>36386.18</v>
      </c>
    </row>
    <row r="157" spans="1:24" ht="12.75">
      <c r="A157" s="35">
        <v>6</v>
      </c>
      <c r="B157" s="35">
        <v>18</v>
      </c>
      <c r="C157" s="35">
        <v>11</v>
      </c>
      <c r="D157" s="36">
        <v>2</v>
      </c>
      <c r="E157" s="37"/>
      <c r="F157" s="32" t="s">
        <v>86</v>
      </c>
      <c r="G157" s="58" t="s">
        <v>101</v>
      </c>
      <c r="H157" s="34">
        <v>5966854.19</v>
      </c>
      <c r="I157" s="34">
        <v>8936.5</v>
      </c>
      <c r="J157" s="34">
        <v>136098.59</v>
      </c>
      <c r="K157" s="34">
        <v>121154.19</v>
      </c>
      <c r="L157" s="34">
        <v>0</v>
      </c>
      <c r="M157" s="34">
        <v>3850.78</v>
      </c>
      <c r="N157" s="34">
        <v>665218.28</v>
      </c>
      <c r="O157" s="34">
        <v>57347.63</v>
      </c>
      <c r="P157" s="34">
        <v>3084150.38</v>
      </c>
      <c r="Q157" s="34">
        <v>6955.61</v>
      </c>
      <c r="R157" s="34">
        <v>1336319.18</v>
      </c>
      <c r="S157" s="34">
        <v>30104.98</v>
      </c>
      <c r="T157" s="34">
        <v>17493.9</v>
      </c>
      <c r="U157" s="34">
        <v>269570.32</v>
      </c>
      <c r="V157" s="34">
        <v>206653.43</v>
      </c>
      <c r="W157" s="34">
        <v>14209.49</v>
      </c>
      <c r="X157" s="34">
        <v>8790.93</v>
      </c>
    </row>
    <row r="158" spans="1:24" ht="12.75">
      <c r="A158" s="35">
        <v>6</v>
      </c>
      <c r="B158" s="35">
        <v>17</v>
      </c>
      <c r="C158" s="35">
        <v>5</v>
      </c>
      <c r="D158" s="36">
        <v>2</v>
      </c>
      <c r="E158" s="37"/>
      <c r="F158" s="32" t="s">
        <v>86</v>
      </c>
      <c r="G158" s="58" t="s">
        <v>223</v>
      </c>
      <c r="H158" s="34">
        <v>5929191.92</v>
      </c>
      <c r="I158" s="34">
        <v>20615.36</v>
      </c>
      <c r="J158" s="34">
        <v>0</v>
      </c>
      <c r="K158" s="34">
        <v>141302.66</v>
      </c>
      <c r="L158" s="34">
        <v>0</v>
      </c>
      <c r="M158" s="34">
        <v>6695.3</v>
      </c>
      <c r="N158" s="34">
        <v>809539.75</v>
      </c>
      <c r="O158" s="34">
        <v>45686.81</v>
      </c>
      <c r="P158" s="34">
        <v>2403590.05</v>
      </c>
      <c r="Q158" s="34">
        <v>202709.5</v>
      </c>
      <c r="R158" s="34">
        <v>1163786.72</v>
      </c>
      <c r="S158" s="34">
        <v>0</v>
      </c>
      <c r="T158" s="34">
        <v>22516.74</v>
      </c>
      <c r="U158" s="34">
        <v>332829.66</v>
      </c>
      <c r="V158" s="34">
        <v>126366</v>
      </c>
      <c r="W158" s="34">
        <v>565884.18</v>
      </c>
      <c r="X158" s="34">
        <v>87669.19</v>
      </c>
    </row>
    <row r="159" spans="1:24" ht="12.75">
      <c r="A159" s="35">
        <v>6</v>
      </c>
      <c r="B159" s="35">
        <v>11</v>
      </c>
      <c r="C159" s="35">
        <v>9</v>
      </c>
      <c r="D159" s="36">
        <v>2</v>
      </c>
      <c r="E159" s="37"/>
      <c r="F159" s="32" t="s">
        <v>86</v>
      </c>
      <c r="G159" s="58" t="s">
        <v>224</v>
      </c>
      <c r="H159" s="34">
        <v>4873220.24</v>
      </c>
      <c r="I159" s="34">
        <v>4568.73</v>
      </c>
      <c r="J159" s="34">
        <v>0</v>
      </c>
      <c r="K159" s="34">
        <v>69053.61</v>
      </c>
      <c r="L159" s="34">
        <v>0</v>
      </c>
      <c r="M159" s="34">
        <v>184327.48</v>
      </c>
      <c r="N159" s="34">
        <v>557655.75</v>
      </c>
      <c r="O159" s="34">
        <v>89987.96</v>
      </c>
      <c r="P159" s="34">
        <v>2880808.36</v>
      </c>
      <c r="Q159" s="34">
        <v>3976.19</v>
      </c>
      <c r="R159" s="34">
        <v>786169.78</v>
      </c>
      <c r="S159" s="34">
        <v>0</v>
      </c>
      <c r="T159" s="34">
        <v>16168.28</v>
      </c>
      <c r="U159" s="34">
        <v>149258.58</v>
      </c>
      <c r="V159" s="34">
        <v>96359.77</v>
      </c>
      <c r="W159" s="34">
        <v>0</v>
      </c>
      <c r="X159" s="34">
        <v>34885.75</v>
      </c>
    </row>
    <row r="160" spans="1:24" ht="12.75">
      <c r="A160" s="35">
        <v>6</v>
      </c>
      <c r="B160" s="35">
        <v>4</v>
      </c>
      <c r="C160" s="35">
        <v>6</v>
      </c>
      <c r="D160" s="36">
        <v>2</v>
      </c>
      <c r="E160" s="37"/>
      <c r="F160" s="32" t="s">
        <v>86</v>
      </c>
      <c r="G160" s="58" t="s">
        <v>225</v>
      </c>
      <c r="H160" s="34">
        <v>2870405.45</v>
      </c>
      <c r="I160" s="34">
        <v>1211.64</v>
      </c>
      <c r="J160" s="34">
        <v>23481.5</v>
      </c>
      <c r="K160" s="34">
        <v>108832.33</v>
      </c>
      <c r="L160" s="34">
        <v>0</v>
      </c>
      <c r="M160" s="34">
        <v>23132.33</v>
      </c>
      <c r="N160" s="34">
        <v>508706.23</v>
      </c>
      <c r="O160" s="34">
        <v>23667.66</v>
      </c>
      <c r="P160" s="34">
        <v>1264613.12</v>
      </c>
      <c r="Q160" s="34">
        <v>7209.11</v>
      </c>
      <c r="R160" s="34">
        <v>651418.88</v>
      </c>
      <c r="S160" s="34">
        <v>0</v>
      </c>
      <c r="T160" s="34">
        <v>0</v>
      </c>
      <c r="U160" s="34">
        <v>115456.95</v>
      </c>
      <c r="V160" s="34">
        <v>91979.38</v>
      </c>
      <c r="W160" s="34">
        <v>10824</v>
      </c>
      <c r="X160" s="34">
        <v>39872.32</v>
      </c>
    </row>
    <row r="161" spans="1:24" ht="12.75">
      <c r="A161" s="35">
        <v>6</v>
      </c>
      <c r="B161" s="35">
        <v>7</v>
      </c>
      <c r="C161" s="35">
        <v>7</v>
      </c>
      <c r="D161" s="36">
        <v>2</v>
      </c>
      <c r="E161" s="37"/>
      <c r="F161" s="32" t="s">
        <v>86</v>
      </c>
      <c r="G161" s="58" t="s">
        <v>226</v>
      </c>
      <c r="H161" s="34">
        <v>3980567.6</v>
      </c>
      <c r="I161" s="34">
        <v>4170.65</v>
      </c>
      <c r="J161" s="34">
        <v>86154.91</v>
      </c>
      <c r="K161" s="34">
        <v>23594.31</v>
      </c>
      <c r="L161" s="34">
        <v>0</v>
      </c>
      <c r="M161" s="34">
        <v>15524.87</v>
      </c>
      <c r="N161" s="34">
        <v>545236.35</v>
      </c>
      <c r="O161" s="34">
        <v>80669.34</v>
      </c>
      <c r="P161" s="34">
        <v>2067521.82</v>
      </c>
      <c r="Q161" s="34">
        <v>17109.76</v>
      </c>
      <c r="R161" s="34">
        <v>753561.85</v>
      </c>
      <c r="S161" s="34">
        <v>0</v>
      </c>
      <c r="T161" s="34">
        <v>77397.65</v>
      </c>
      <c r="U161" s="34">
        <v>117676.59</v>
      </c>
      <c r="V161" s="34">
        <v>135604.42</v>
      </c>
      <c r="W161" s="34">
        <v>34683.09</v>
      </c>
      <c r="X161" s="34">
        <v>21661.99</v>
      </c>
    </row>
    <row r="162" spans="1:24" ht="12.75">
      <c r="A162" s="35">
        <v>6</v>
      </c>
      <c r="B162" s="35">
        <v>1</v>
      </c>
      <c r="C162" s="35">
        <v>17</v>
      </c>
      <c r="D162" s="36">
        <v>2</v>
      </c>
      <c r="E162" s="37"/>
      <c r="F162" s="32" t="s">
        <v>86</v>
      </c>
      <c r="G162" s="58" t="s">
        <v>227</v>
      </c>
      <c r="H162" s="34">
        <v>2238371.5</v>
      </c>
      <c r="I162" s="34">
        <v>43.21</v>
      </c>
      <c r="J162" s="34">
        <v>37313.49</v>
      </c>
      <c r="K162" s="34">
        <v>43860.41</v>
      </c>
      <c r="L162" s="34">
        <v>0</v>
      </c>
      <c r="M162" s="34">
        <v>25482.16</v>
      </c>
      <c r="N162" s="34">
        <v>454231.31</v>
      </c>
      <c r="O162" s="34">
        <v>59208.29</v>
      </c>
      <c r="P162" s="34">
        <v>879895.6</v>
      </c>
      <c r="Q162" s="34">
        <v>4901.08</v>
      </c>
      <c r="R162" s="34">
        <v>568536.17</v>
      </c>
      <c r="S162" s="34">
        <v>0</v>
      </c>
      <c r="T162" s="34">
        <v>0</v>
      </c>
      <c r="U162" s="34">
        <v>79662.98</v>
      </c>
      <c r="V162" s="34">
        <v>39581</v>
      </c>
      <c r="W162" s="34">
        <v>3665.12</v>
      </c>
      <c r="X162" s="34">
        <v>41990.68</v>
      </c>
    </row>
    <row r="163" spans="1:24" ht="12.75">
      <c r="A163" s="35">
        <v>6</v>
      </c>
      <c r="B163" s="35">
        <v>2</v>
      </c>
      <c r="C163" s="35">
        <v>14</v>
      </c>
      <c r="D163" s="36">
        <v>2</v>
      </c>
      <c r="E163" s="37"/>
      <c r="F163" s="32" t="s">
        <v>86</v>
      </c>
      <c r="G163" s="58" t="s">
        <v>228</v>
      </c>
      <c r="H163" s="34">
        <v>4032467.53</v>
      </c>
      <c r="I163" s="34">
        <v>4908</v>
      </c>
      <c r="J163" s="34">
        <v>115738.58</v>
      </c>
      <c r="K163" s="34">
        <v>76155.6</v>
      </c>
      <c r="L163" s="34">
        <v>0</v>
      </c>
      <c r="M163" s="34">
        <v>4205.12</v>
      </c>
      <c r="N163" s="34">
        <v>639486.86</v>
      </c>
      <c r="O163" s="34">
        <v>47901</v>
      </c>
      <c r="P163" s="34">
        <v>1887887.52</v>
      </c>
      <c r="Q163" s="34">
        <v>21685.52</v>
      </c>
      <c r="R163" s="34">
        <v>829519.09</v>
      </c>
      <c r="S163" s="34">
        <v>0</v>
      </c>
      <c r="T163" s="34">
        <v>19982.66</v>
      </c>
      <c r="U163" s="34">
        <v>241891.58</v>
      </c>
      <c r="V163" s="34">
        <v>49160.17</v>
      </c>
      <c r="W163" s="34">
        <v>20000</v>
      </c>
      <c r="X163" s="34">
        <v>73945.83</v>
      </c>
    </row>
    <row r="164" spans="1:24" ht="12.75">
      <c r="A164" s="35">
        <v>6</v>
      </c>
      <c r="B164" s="35">
        <v>4</v>
      </c>
      <c r="C164" s="35">
        <v>7</v>
      </c>
      <c r="D164" s="36">
        <v>2</v>
      </c>
      <c r="E164" s="37"/>
      <c r="F164" s="32" t="s">
        <v>86</v>
      </c>
      <c r="G164" s="58" t="s">
        <v>229</v>
      </c>
      <c r="H164" s="34">
        <v>2483152.79</v>
      </c>
      <c r="I164" s="34">
        <v>4063.88</v>
      </c>
      <c r="J164" s="34">
        <v>10932.18</v>
      </c>
      <c r="K164" s="34">
        <v>25314.07</v>
      </c>
      <c r="L164" s="34">
        <v>0</v>
      </c>
      <c r="M164" s="34">
        <v>11840.72</v>
      </c>
      <c r="N164" s="34">
        <v>443234.33</v>
      </c>
      <c r="O164" s="34">
        <v>16929.42</v>
      </c>
      <c r="P164" s="34">
        <v>1060289.54</v>
      </c>
      <c r="Q164" s="34">
        <v>5518.43</v>
      </c>
      <c r="R164" s="34">
        <v>588746.5</v>
      </c>
      <c r="S164" s="34">
        <v>0</v>
      </c>
      <c r="T164" s="34">
        <v>0</v>
      </c>
      <c r="U164" s="34">
        <v>114946.37</v>
      </c>
      <c r="V164" s="34">
        <v>118581.99</v>
      </c>
      <c r="W164" s="34">
        <v>10400</v>
      </c>
      <c r="X164" s="34">
        <v>72355.36</v>
      </c>
    </row>
    <row r="165" spans="1:24" ht="12.75">
      <c r="A165" s="35">
        <v>6</v>
      </c>
      <c r="B165" s="35">
        <v>15</v>
      </c>
      <c r="C165" s="35">
        <v>7</v>
      </c>
      <c r="D165" s="36">
        <v>2</v>
      </c>
      <c r="E165" s="37"/>
      <c r="F165" s="32" t="s">
        <v>86</v>
      </c>
      <c r="G165" s="58" t="s">
        <v>230</v>
      </c>
      <c r="H165" s="34">
        <v>3697273.77</v>
      </c>
      <c r="I165" s="34">
        <v>44741.5</v>
      </c>
      <c r="J165" s="34">
        <v>0</v>
      </c>
      <c r="K165" s="34">
        <v>45084.34</v>
      </c>
      <c r="L165" s="34">
        <v>0</v>
      </c>
      <c r="M165" s="34">
        <v>51427.54</v>
      </c>
      <c r="N165" s="34">
        <v>497362.23</v>
      </c>
      <c r="O165" s="34">
        <v>36000.14</v>
      </c>
      <c r="P165" s="34">
        <v>2055339.41</v>
      </c>
      <c r="Q165" s="34">
        <v>980</v>
      </c>
      <c r="R165" s="34">
        <v>736055.11</v>
      </c>
      <c r="S165" s="34">
        <v>0</v>
      </c>
      <c r="T165" s="34">
        <v>0</v>
      </c>
      <c r="U165" s="34">
        <v>101761.86</v>
      </c>
      <c r="V165" s="34">
        <v>86691.97</v>
      </c>
      <c r="W165" s="34">
        <v>0</v>
      </c>
      <c r="X165" s="34">
        <v>41829.67</v>
      </c>
    </row>
    <row r="166" spans="1:24" ht="12.75">
      <c r="A166" s="35">
        <v>6</v>
      </c>
      <c r="B166" s="35">
        <v>18</v>
      </c>
      <c r="C166" s="35">
        <v>13</v>
      </c>
      <c r="D166" s="36">
        <v>2</v>
      </c>
      <c r="E166" s="37"/>
      <c r="F166" s="32" t="s">
        <v>86</v>
      </c>
      <c r="G166" s="58" t="s">
        <v>231</v>
      </c>
      <c r="H166" s="34">
        <v>2982433.32</v>
      </c>
      <c r="I166" s="34">
        <v>2500</v>
      </c>
      <c r="J166" s="34">
        <v>0</v>
      </c>
      <c r="K166" s="34">
        <v>58917.41</v>
      </c>
      <c r="L166" s="34">
        <v>0</v>
      </c>
      <c r="M166" s="34">
        <v>377.5</v>
      </c>
      <c r="N166" s="34">
        <v>362423.32</v>
      </c>
      <c r="O166" s="34">
        <v>27136.06</v>
      </c>
      <c r="P166" s="34">
        <v>1496511.55</v>
      </c>
      <c r="Q166" s="34">
        <v>962.62</v>
      </c>
      <c r="R166" s="34">
        <v>773636.92</v>
      </c>
      <c r="S166" s="34">
        <v>24040.67</v>
      </c>
      <c r="T166" s="34">
        <v>24789.94</v>
      </c>
      <c r="U166" s="34">
        <v>114150.45</v>
      </c>
      <c r="V166" s="34">
        <v>41548.1</v>
      </c>
      <c r="W166" s="34">
        <v>3000</v>
      </c>
      <c r="X166" s="34">
        <v>52438.78</v>
      </c>
    </row>
    <row r="167" spans="1:24" ht="12.75">
      <c r="A167" s="35">
        <v>6</v>
      </c>
      <c r="B167" s="35">
        <v>16</v>
      </c>
      <c r="C167" s="35">
        <v>6</v>
      </c>
      <c r="D167" s="36">
        <v>2</v>
      </c>
      <c r="E167" s="37"/>
      <c r="F167" s="32" t="s">
        <v>86</v>
      </c>
      <c r="G167" s="58" t="s">
        <v>232</v>
      </c>
      <c r="H167" s="34">
        <v>2178865.55</v>
      </c>
      <c r="I167" s="34">
        <v>221.5</v>
      </c>
      <c r="J167" s="34">
        <v>0</v>
      </c>
      <c r="K167" s="34">
        <v>261414.45</v>
      </c>
      <c r="L167" s="34">
        <v>0</v>
      </c>
      <c r="M167" s="34">
        <v>23576.8</v>
      </c>
      <c r="N167" s="34">
        <v>342498.41</v>
      </c>
      <c r="O167" s="34">
        <v>8742.96</v>
      </c>
      <c r="P167" s="34">
        <v>853143.53</v>
      </c>
      <c r="Q167" s="34">
        <v>2495.23</v>
      </c>
      <c r="R167" s="34">
        <v>488128.93</v>
      </c>
      <c r="S167" s="34">
        <v>0</v>
      </c>
      <c r="T167" s="34">
        <v>44707.44</v>
      </c>
      <c r="U167" s="34">
        <v>84957.72</v>
      </c>
      <c r="V167" s="34">
        <v>55165.52</v>
      </c>
      <c r="W167" s="34">
        <v>3526.24</v>
      </c>
      <c r="X167" s="34">
        <v>10286.82</v>
      </c>
    </row>
    <row r="168" spans="1:24" ht="12.75">
      <c r="A168" s="35">
        <v>6</v>
      </c>
      <c r="B168" s="35">
        <v>19</v>
      </c>
      <c r="C168" s="35">
        <v>5</v>
      </c>
      <c r="D168" s="36">
        <v>2</v>
      </c>
      <c r="E168" s="37"/>
      <c r="F168" s="32" t="s">
        <v>86</v>
      </c>
      <c r="G168" s="58" t="s">
        <v>233</v>
      </c>
      <c r="H168" s="34">
        <v>2660396.25</v>
      </c>
      <c r="I168" s="34">
        <v>6201.49</v>
      </c>
      <c r="J168" s="34">
        <v>0</v>
      </c>
      <c r="K168" s="34">
        <v>68071.98</v>
      </c>
      <c r="L168" s="34">
        <v>33842.61</v>
      </c>
      <c r="M168" s="34">
        <v>33264.92</v>
      </c>
      <c r="N168" s="34">
        <v>452702.9</v>
      </c>
      <c r="O168" s="34">
        <v>10334.31</v>
      </c>
      <c r="P168" s="34">
        <v>1276791.55</v>
      </c>
      <c r="Q168" s="34">
        <v>4969.95</v>
      </c>
      <c r="R168" s="34">
        <v>522799.32</v>
      </c>
      <c r="S168" s="34">
        <v>0</v>
      </c>
      <c r="T168" s="34">
        <v>0</v>
      </c>
      <c r="U168" s="34">
        <v>120012.7</v>
      </c>
      <c r="V168" s="34">
        <v>66181.22</v>
      </c>
      <c r="W168" s="34">
        <v>347.61</v>
      </c>
      <c r="X168" s="34">
        <v>64875.69</v>
      </c>
    </row>
    <row r="169" spans="1:24" ht="12.75">
      <c r="A169" s="35">
        <v>6</v>
      </c>
      <c r="B169" s="35">
        <v>7</v>
      </c>
      <c r="C169" s="35">
        <v>8</v>
      </c>
      <c r="D169" s="36">
        <v>2</v>
      </c>
      <c r="E169" s="37"/>
      <c r="F169" s="32" t="s">
        <v>86</v>
      </c>
      <c r="G169" s="58" t="s">
        <v>234</v>
      </c>
      <c r="H169" s="34">
        <v>4943827.42</v>
      </c>
      <c r="I169" s="34">
        <v>27535.67</v>
      </c>
      <c r="J169" s="34">
        <v>0</v>
      </c>
      <c r="K169" s="34">
        <v>34623.5</v>
      </c>
      <c r="L169" s="34">
        <v>0</v>
      </c>
      <c r="M169" s="34">
        <v>26930.1</v>
      </c>
      <c r="N169" s="34">
        <v>587792.89</v>
      </c>
      <c r="O169" s="34">
        <v>25978.55</v>
      </c>
      <c r="P169" s="34">
        <v>2764282.84</v>
      </c>
      <c r="Q169" s="34">
        <v>18957.44</v>
      </c>
      <c r="R169" s="34">
        <v>992743.68</v>
      </c>
      <c r="S169" s="34">
        <v>6653.01</v>
      </c>
      <c r="T169" s="34">
        <v>28995.27</v>
      </c>
      <c r="U169" s="34">
        <v>134965.55</v>
      </c>
      <c r="V169" s="34">
        <v>199000</v>
      </c>
      <c r="W169" s="34">
        <v>40175</v>
      </c>
      <c r="X169" s="34">
        <v>55193.92</v>
      </c>
    </row>
    <row r="170" spans="1:24" ht="12.75">
      <c r="A170" s="35">
        <v>6</v>
      </c>
      <c r="B170" s="35">
        <v>8</v>
      </c>
      <c r="C170" s="35">
        <v>13</v>
      </c>
      <c r="D170" s="36">
        <v>2</v>
      </c>
      <c r="E170" s="37"/>
      <c r="F170" s="32" t="s">
        <v>86</v>
      </c>
      <c r="G170" s="58" t="s">
        <v>235</v>
      </c>
      <c r="H170" s="34">
        <v>2439154.28</v>
      </c>
      <c r="I170" s="34">
        <v>11439.77</v>
      </c>
      <c r="J170" s="34">
        <v>79117.35</v>
      </c>
      <c r="K170" s="34">
        <v>53091.14</v>
      </c>
      <c r="L170" s="34">
        <v>0</v>
      </c>
      <c r="M170" s="34">
        <v>13599.82</v>
      </c>
      <c r="N170" s="34">
        <v>706608.55</v>
      </c>
      <c r="O170" s="34">
        <v>36447.87</v>
      </c>
      <c r="P170" s="34">
        <v>882193.14</v>
      </c>
      <c r="Q170" s="34">
        <v>6199.24</v>
      </c>
      <c r="R170" s="34">
        <v>403403.45</v>
      </c>
      <c r="S170" s="34">
        <v>0</v>
      </c>
      <c r="T170" s="34">
        <v>0</v>
      </c>
      <c r="U170" s="34">
        <v>182264.75</v>
      </c>
      <c r="V170" s="34">
        <v>20000</v>
      </c>
      <c r="W170" s="34">
        <v>0</v>
      </c>
      <c r="X170" s="34">
        <v>44789.2</v>
      </c>
    </row>
    <row r="171" spans="1:24" ht="12.75">
      <c r="A171" s="35">
        <v>6</v>
      </c>
      <c r="B171" s="35">
        <v>14</v>
      </c>
      <c r="C171" s="35">
        <v>10</v>
      </c>
      <c r="D171" s="36">
        <v>2</v>
      </c>
      <c r="E171" s="37"/>
      <c r="F171" s="32" t="s">
        <v>86</v>
      </c>
      <c r="G171" s="58" t="s">
        <v>236</v>
      </c>
      <c r="H171" s="34">
        <v>3423188.48</v>
      </c>
      <c r="I171" s="34">
        <v>4979.21</v>
      </c>
      <c r="J171" s="34">
        <v>0</v>
      </c>
      <c r="K171" s="34">
        <v>50416.01</v>
      </c>
      <c r="L171" s="34">
        <v>0</v>
      </c>
      <c r="M171" s="34">
        <v>10549.23</v>
      </c>
      <c r="N171" s="34">
        <v>551999.95</v>
      </c>
      <c r="O171" s="34">
        <v>25017.21</v>
      </c>
      <c r="P171" s="34">
        <v>1609297.57</v>
      </c>
      <c r="Q171" s="34">
        <v>11745.06</v>
      </c>
      <c r="R171" s="34">
        <v>564922.15</v>
      </c>
      <c r="S171" s="34">
        <v>0</v>
      </c>
      <c r="T171" s="34">
        <v>15083.92</v>
      </c>
      <c r="U171" s="34">
        <v>446620.42</v>
      </c>
      <c r="V171" s="34">
        <v>56700</v>
      </c>
      <c r="W171" s="34">
        <v>0</v>
      </c>
      <c r="X171" s="34">
        <v>75857.75</v>
      </c>
    </row>
    <row r="172" spans="1:24" ht="12.75">
      <c r="A172" s="35">
        <v>6</v>
      </c>
      <c r="B172" s="35">
        <v>4</v>
      </c>
      <c r="C172" s="35">
        <v>8</v>
      </c>
      <c r="D172" s="36">
        <v>2</v>
      </c>
      <c r="E172" s="37"/>
      <c r="F172" s="32" t="s">
        <v>86</v>
      </c>
      <c r="G172" s="58" t="s">
        <v>237</v>
      </c>
      <c r="H172" s="34">
        <v>6057629.85</v>
      </c>
      <c r="I172" s="34">
        <v>11312.85</v>
      </c>
      <c r="J172" s="34">
        <v>1500</v>
      </c>
      <c r="K172" s="34">
        <v>179061.22</v>
      </c>
      <c r="L172" s="34">
        <v>0</v>
      </c>
      <c r="M172" s="34">
        <v>23795.05</v>
      </c>
      <c r="N172" s="34">
        <v>741914.09</v>
      </c>
      <c r="O172" s="34">
        <v>59827.73</v>
      </c>
      <c r="P172" s="34">
        <v>3142360.98</v>
      </c>
      <c r="Q172" s="34">
        <v>20355.82</v>
      </c>
      <c r="R172" s="34">
        <v>943789.42</v>
      </c>
      <c r="S172" s="34">
        <v>37213.1</v>
      </c>
      <c r="T172" s="34">
        <v>0</v>
      </c>
      <c r="U172" s="34">
        <v>398153.21</v>
      </c>
      <c r="V172" s="34">
        <v>292101.18</v>
      </c>
      <c r="W172" s="34">
        <v>113423.91</v>
      </c>
      <c r="X172" s="34">
        <v>92821.29</v>
      </c>
    </row>
    <row r="173" spans="1:24" ht="12.75">
      <c r="A173" s="35">
        <v>6</v>
      </c>
      <c r="B173" s="35">
        <v>3</v>
      </c>
      <c r="C173" s="35">
        <v>12</v>
      </c>
      <c r="D173" s="36">
        <v>2</v>
      </c>
      <c r="E173" s="37"/>
      <c r="F173" s="32" t="s">
        <v>86</v>
      </c>
      <c r="G173" s="58" t="s">
        <v>238</v>
      </c>
      <c r="H173" s="34">
        <v>4135667.89</v>
      </c>
      <c r="I173" s="34">
        <v>725</v>
      </c>
      <c r="J173" s="34">
        <v>88978.75</v>
      </c>
      <c r="K173" s="34">
        <v>128318.22</v>
      </c>
      <c r="L173" s="34">
        <v>0</v>
      </c>
      <c r="M173" s="34">
        <v>183669.11</v>
      </c>
      <c r="N173" s="34">
        <v>468254.82</v>
      </c>
      <c r="O173" s="34">
        <v>22738.03</v>
      </c>
      <c r="P173" s="34">
        <v>2025040.33</v>
      </c>
      <c r="Q173" s="34">
        <v>5168.03</v>
      </c>
      <c r="R173" s="34">
        <v>949136.52</v>
      </c>
      <c r="S173" s="34">
        <v>0</v>
      </c>
      <c r="T173" s="34">
        <v>0</v>
      </c>
      <c r="U173" s="34">
        <v>140463.36</v>
      </c>
      <c r="V173" s="34">
        <v>45875</v>
      </c>
      <c r="W173" s="34">
        <v>8269.16</v>
      </c>
      <c r="X173" s="34">
        <v>69031.56</v>
      </c>
    </row>
    <row r="174" spans="1:24" ht="12.75">
      <c r="A174" s="35">
        <v>6</v>
      </c>
      <c r="B174" s="35">
        <v>7</v>
      </c>
      <c r="C174" s="35">
        <v>9</v>
      </c>
      <c r="D174" s="36">
        <v>2</v>
      </c>
      <c r="E174" s="37"/>
      <c r="F174" s="32" t="s">
        <v>86</v>
      </c>
      <c r="G174" s="58" t="s">
        <v>239</v>
      </c>
      <c r="H174" s="34">
        <v>3125319.97</v>
      </c>
      <c r="I174" s="34">
        <v>32997.76</v>
      </c>
      <c r="J174" s="34">
        <v>0</v>
      </c>
      <c r="K174" s="34">
        <v>53733.77</v>
      </c>
      <c r="L174" s="34">
        <v>0</v>
      </c>
      <c r="M174" s="34">
        <v>1491.61</v>
      </c>
      <c r="N174" s="34">
        <v>421600.21</v>
      </c>
      <c r="O174" s="34">
        <v>26082.67</v>
      </c>
      <c r="P174" s="34">
        <v>1775754.51</v>
      </c>
      <c r="Q174" s="34">
        <v>6593.26</v>
      </c>
      <c r="R174" s="34">
        <v>561826.85</v>
      </c>
      <c r="S174" s="34">
        <v>0</v>
      </c>
      <c r="T174" s="34">
        <v>42119.76</v>
      </c>
      <c r="U174" s="34">
        <v>80607.82</v>
      </c>
      <c r="V174" s="34">
        <v>50000</v>
      </c>
      <c r="W174" s="34">
        <v>52017.43</v>
      </c>
      <c r="X174" s="34">
        <v>20494.32</v>
      </c>
    </row>
    <row r="175" spans="1:24" ht="12.75">
      <c r="A175" s="35">
        <v>6</v>
      </c>
      <c r="B175" s="35">
        <v>12</v>
      </c>
      <c r="C175" s="35">
        <v>7</v>
      </c>
      <c r="D175" s="36">
        <v>2</v>
      </c>
      <c r="E175" s="37"/>
      <c r="F175" s="32" t="s">
        <v>86</v>
      </c>
      <c r="G175" s="58" t="s">
        <v>240</v>
      </c>
      <c r="H175" s="34">
        <v>3376402.86</v>
      </c>
      <c r="I175" s="34">
        <v>0</v>
      </c>
      <c r="J175" s="34">
        <v>0</v>
      </c>
      <c r="K175" s="34">
        <v>39228.08</v>
      </c>
      <c r="L175" s="34">
        <v>0</v>
      </c>
      <c r="M175" s="34">
        <v>10917.61</v>
      </c>
      <c r="N175" s="34">
        <v>764759.88</v>
      </c>
      <c r="O175" s="34">
        <v>34266.92</v>
      </c>
      <c r="P175" s="34">
        <v>1662717.88</v>
      </c>
      <c r="Q175" s="34">
        <v>40582.67</v>
      </c>
      <c r="R175" s="34">
        <v>598370.08</v>
      </c>
      <c r="S175" s="34">
        <v>58108.99</v>
      </c>
      <c r="T175" s="34">
        <v>0</v>
      </c>
      <c r="U175" s="34">
        <v>77801.1</v>
      </c>
      <c r="V175" s="34">
        <v>45000</v>
      </c>
      <c r="W175" s="34">
        <v>33789</v>
      </c>
      <c r="X175" s="34">
        <v>10860.65</v>
      </c>
    </row>
    <row r="176" spans="1:24" ht="12.75">
      <c r="A176" s="35">
        <v>6</v>
      </c>
      <c r="B176" s="35">
        <v>1</v>
      </c>
      <c r="C176" s="35">
        <v>18</v>
      </c>
      <c r="D176" s="36">
        <v>2</v>
      </c>
      <c r="E176" s="37"/>
      <c r="F176" s="32" t="s">
        <v>86</v>
      </c>
      <c r="G176" s="58" t="s">
        <v>241</v>
      </c>
      <c r="H176" s="34">
        <v>4611780.39</v>
      </c>
      <c r="I176" s="34">
        <v>661.64</v>
      </c>
      <c r="J176" s="34">
        <v>33966</v>
      </c>
      <c r="K176" s="34">
        <v>67373.72</v>
      </c>
      <c r="L176" s="34">
        <v>0</v>
      </c>
      <c r="M176" s="34">
        <v>954669.08</v>
      </c>
      <c r="N176" s="34">
        <v>481678.98</v>
      </c>
      <c r="O176" s="34">
        <v>23366.87</v>
      </c>
      <c r="P176" s="34">
        <v>1686093.74</v>
      </c>
      <c r="Q176" s="34">
        <v>14482.77</v>
      </c>
      <c r="R176" s="34">
        <v>528328.15</v>
      </c>
      <c r="S176" s="34">
        <v>25652.43</v>
      </c>
      <c r="T176" s="34">
        <v>0</v>
      </c>
      <c r="U176" s="34">
        <v>187700.06</v>
      </c>
      <c r="V176" s="34">
        <v>118974.49</v>
      </c>
      <c r="W176" s="34">
        <v>0</v>
      </c>
      <c r="X176" s="34">
        <v>488832.46</v>
      </c>
    </row>
    <row r="177" spans="1:24" ht="12.75">
      <c r="A177" s="35">
        <v>6</v>
      </c>
      <c r="B177" s="35">
        <v>19</v>
      </c>
      <c r="C177" s="35">
        <v>6</v>
      </c>
      <c r="D177" s="36">
        <v>2</v>
      </c>
      <c r="E177" s="37"/>
      <c r="F177" s="32" t="s">
        <v>86</v>
      </c>
      <c r="G177" s="58" t="s">
        <v>102</v>
      </c>
      <c r="H177" s="34">
        <v>5238905.54</v>
      </c>
      <c r="I177" s="34">
        <v>1303.8</v>
      </c>
      <c r="J177" s="34">
        <v>0</v>
      </c>
      <c r="K177" s="34">
        <v>181057.7</v>
      </c>
      <c r="L177" s="34">
        <v>0</v>
      </c>
      <c r="M177" s="34">
        <v>27879.56</v>
      </c>
      <c r="N177" s="34">
        <v>786619.27</v>
      </c>
      <c r="O177" s="34">
        <v>41465.05</v>
      </c>
      <c r="P177" s="34">
        <v>1888469.23</v>
      </c>
      <c r="Q177" s="34">
        <v>35918.24</v>
      </c>
      <c r="R177" s="34">
        <v>898222.84</v>
      </c>
      <c r="S177" s="34">
        <v>0</v>
      </c>
      <c r="T177" s="34">
        <v>21733.58</v>
      </c>
      <c r="U177" s="34">
        <v>1052745.09</v>
      </c>
      <c r="V177" s="34">
        <v>172158.06</v>
      </c>
      <c r="W177" s="34">
        <v>1867.25</v>
      </c>
      <c r="X177" s="34">
        <v>129465.87</v>
      </c>
    </row>
    <row r="178" spans="1:24" ht="12.75">
      <c r="A178" s="35">
        <v>6</v>
      </c>
      <c r="B178" s="35">
        <v>15</v>
      </c>
      <c r="C178" s="35">
        <v>8</v>
      </c>
      <c r="D178" s="36">
        <v>2</v>
      </c>
      <c r="E178" s="37"/>
      <c r="F178" s="32" t="s">
        <v>86</v>
      </c>
      <c r="G178" s="58" t="s">
        <v>242</v>
      </c>
      <c r="H178" s="34">
        <v>4898430.26</v>
      </c>
      <c r="I178" s="34">
        <v>7300.28</v>
      </c>
      <c r="J178" s="34">
        <v>0</v>
      </c>
      <c r="K178" s="34">
        <v>512899.17</v>
      </c>
      <c r="L178" s="34">
        <v>0</v>
      </c>
      <c r="M178" s="34">
        <v>23662.55</v>
      </c>
      <c r="N178" s="34">
        <v>514008.39</v>
      </c>
      <c r="O178" s="34">
        <v>32520.28</v>
      </c>
      <c r="P178" s="34">
        <v>2404399.34</v>
      </c>
      <c r="Q178" s="34">
        <v>7703.24</v>
      </c>
      <c r="R178" s="34">
        <v>1141089.71</v>
      </c>
      <c r="S178" s="34">
        <v>738</v>
      </c>
      <c r="T178" s="34">
        <v>11279.83</v>
      </c>
      <c r="U178" s="34">
        <v>157374.73</v>
      </c>
      <c r="V178" s="34">
        <v>25386.31</v>
      </c>
      <c r="W178" s="34">
        <v>0</v>
      </c>
      <c r="X178" s="34">
        <v>60068.43</v>
      </c>
    </row>
    <row r="179" spans="1:24" ht="12.75">
      <c r="A179" s="35">
        <v>6</v>
      </c>
      <c r="B179" s="35">
        <v>9</v>
      </c>
      <c r="C179" s="35">
        <v>13</v>
      </c>
      <c r="D179" s="36">
        <v>2</v>
      </c>
      <c r="E179" s="37"/>
      <c r="F179" s="32" t="s">
        <v>86</v>
      </c>
      <c r="G179" s="58" t="s">
        <v>243</v>
      </c>
      <c r="H179" s="34">
        <v>3673430.03</v>
      </c>
      <c r="I179" s="34">
        <v>1025.24</v>
      </c>
      <c r="J179" s="34">
        <v>444.01</v>
      </c>
      <c r="K179" s="34">
        <v>68950.1</v>
      </c>
      <c r="L179" s="34">
        <v>0</v>
      </c>
      <c r="M179" s="34">
        <v>885.6</v>
      </c>
      <c r="N179" s="34">
        <v>575433.95</v>
      </c>
      <c r="O179" s="34">
        <v>49357.07</v>
      </c>
      <c r="P179" s="34">
        <v>1764843.19</v>
      </c>
      <c r="Q179" s="34">
        <v>14598.79</v>
      </c>
      <c r="R179" s="34">
        <v>824905.46</v>
      </c>
      <c r="S179" s="34">
        <v>0</v>
      </c>
      <c r="T179" s="34">
        <v>6000</v>
      </c>
      <c r="U179" s="34">
        <v>127817.57</v>
      </c>
      <c r="V179" s="34">
        <v>184472.94</v>
      </c>
      <c r="W179" s="34">
        <v>0</v>
      </c>
      <c r="X179" s="34">
        <v>54696.11</v>
      </c>
    </row>
    <row r="180" spans="1:24" ht="12.75">
      <c r="A180" s="35">
        <v>6</v>
      </c>
      <c r="B180" s="35">
        <v>11</v>
      </c>
      <c r="C180" s="35">
        <v>10</v>
      </c>
      <c r="D180" s="36">
        <v>2</v>
      </c>
      <c r="E180" s="37"/>
      <c r="F180" s="32" t="s">
        <v>86</v>
      </c>
      <c r="G180" s="58" t="s">
        <v>244</v>
      </c>
      <c r="H180" s="34">
        <v>5100154.08</v>
      </c>
      <c r="I180" s="34">
        <v>83883.57</v>
      </c>
      <c r="J180" s="34">
        <v>26228.03</v>
      </c>
      <c r="K180" s="34">
        <v>175797.92</v>
      </c>
      <c r="L180" s="34">
        <v>0</v>
      </c>
      <c r="M180" s="34">
        <v>48955.27</v>
      </c>
      <c r="N180" s="34">
        <v>656343.49</v>
      </c>
      <c r="O180" s="34">
        <v>32848.89</v>
      </c>
      <c r="P180" s="34">
        <v>2891500.27</v>
      </c>
      <c r="Q180" s="34">
        <v>11513.64</v>
      </c>
      <c r="R180" s="34">
        <v>957554.79</v>
      </c>
      <c r="S180" s="34">
        <v>0</v>
      </c>
      <c r="T180" s="34">
        <v>0</v>
      </c>
      <c r="U180" s="34">
        <v>88001.68</v>
      </c>
      <c r="V180" s="34">
        <v>67447.93</v>
      </c>
      <c r="W180" s="34">
        <v>0</v>
      </c>
      <c r="X180" s="34">
        <v>60078.6</v>
      </c>
    </row>
    <row r="181" spans="1:24" ht="12.75">
      <c r="A181" s="35">
        <v>6</v>
      </c>
      <c r="B181" s="35">
        <v>3</v>
      </c>
      <c r="C181" s="35">
        <v>13</v>
      </c>
      <c r="D181" s="36">
        <v>2</v>
      </c>
      <c r="E181" s="37"/>
      <c r="F181" s="32" t="s">
        <v>86</v>
      </c>
      <c r="G181" s="58" t="s">
        <v>245</v>
      </c>
      <c r="H181" s="34">
        <v>3249042.38</v>
      </c>
      <c r="I181" s="34">
        <v>10149.57</v>
      </c>
      <c r="J181" s="34">
        <v>0</v>
      </c>
      <c r="K181" s="34">
        <v>25851.85</v>
      </c>
      <c r="L181" s="34">
        <v>27676.44</v>
      </c>
      <c r="M181" s="34">
        <v>47077</v>
      </c>
      <c r="N181" s="34">
        <v>1361760.41</v>
      </c>
      <c r="O181" s="34">
        <v>53667.61</v>
      </c>
      <c r="P181" s="34">
        <v>858668.23</v>
      </c>
      <c r="Q181" s="34">
        <v>1180.25</v>
      </c>
      <c r="R181" s="34">
        <v>591716.45</v>
      </c>
      <c r="S181" s="34">
        <v>20275</v>
      </c>
      <c r="T181" s="34">
        <v>20447.38</v>
      </c>
      <c r="U181" s="34">
        <v>90026.77</v>
      </c>
      <c r="V181" s="34">
        <v>68025</v>
      </c>
      <c r="W181" s="34">
        <v>0</v>
      </c>
      <c r="X181" s="34">
        <v>72520.42</v>
      </c>
    </row>
    <row r="182" spans="1:24" ht="12.75">
      <c r="A182" s="35">
        <v>6</v>
      </c>
      <c r="B182" s="35">
        <v>11</v>
      </c>
      <c r="C182" s="35">
        <v>11</v>
      </c>
      <c r="D182" s="36">
        <v>2</v>
      </c>
      <c r="E182" s="37"/>
      <c r="F182" s="32" t="s">
        <v>86</v>
      </c>
      <c r="G182" s="58" t="s">
        <v>246</v>
      </c>
      <c r="H182" s="34">
        <v>4701163.65</v>
      </c>
      <c r="I182" s="34">
        <v>639939.72</v>
      </c>
      <c r="J182" s="34">
        <v>0</v>
      </c>
      <c r="K182" s="34">
        <v>36113.41</v>
      </c>
      <c r="L182" s="34">
        <v>0</v>
      </c>
      <c r="M182" s="34">
        <v>0</v>
      </c>
      <c r="N182" s="34">
        <v>1971519.53</v>
      </c>
      <c r="O182" s="34">
        <v>20123.12</v>
      </c>
      <c r="P182" s="34">
        <v>1287802.61</v>
      </c>
      <c r="Q182" s="34">
        <v>4015.2</v>
      </c>
      <c r="R182" s="34">
        <v>639301.38</v>
      </c>
      <c r="S182" s="34">
        <v>0</v>
      </c>
      <c r="T182" s="34">
        <v>0</v>
      </c>
      <c r="U182" s="34">
        <v>51752.26</v>
      </c>
      <c r="V182" s="34">
        <v>40102.17</v>
      </c>
      <c r="W182" s="34">
        <v>0</v>
      </c>
      <c r="X182" s="34">
        <v>10494.25</v>
      </c>
    </row>
    <row r="183" spans="1:24" ht="12.75">
      <c r="A183" s="35">
        <v>6</v>
      </c>
      <c r="B183" s="35">
        <v>19</v>
      </c>
      <c r="C183" s="35">
        <v>7</v>
      </c>
      <c r="D183" s="36">
        <v>2</v>
      </c>
      <c r="E183" s="37"/>
      <c r="F183" s="32" t="s">
        <v>86</v>
      </c>
      <c r="G183" s="58" t="s">
        <v>247</v>
      </c>
      <c r="H183" s="34">
        <v>4446144.15</v>
      </c>
      <c r="I183" s="34">
        <v>481946.31</v>
      </c>
      <c r="J183" s="34">
        <v>0</v>
      </c>
      <c r="K183" s="34">
        <v>14537.76</v>
      </c>
      <c r="L183" s="34">
        <v>0</v>
      </c>
      <c r="M183" s="34">
        <v>109435.01</v>
      </c>
      <c r="N183" s="34">
        <v>482086.13</v>
      </c>
      <c r="O183" s="34">
        <v>13039.3</v>
      </c>
      <c r="P183" s="34">
        <v>1115537.8</v>
      </c>
      <c r="Q183" s="34">
        <v>7144.43</v>
      </c>
      <c r="R183" s="34">
        <v>659835.91</v>
      </c>
      <c r="S183" s="34">
        <v>0</v>
      </c>
      <c r="T183" s="34">
        <v>1559.25</v>
      </c>
      <c r="U183" s="34">
        <v>1295000.53</v>
      </c>
      <c r="V183" s="34">
        <v>47691.81</v>
      </c>
      <c r="W183" s="34">
        <v>182741.95</v>
      </c>
      <c r="X183" s="34">
        <v>35587.96</v>
      </c>
    </row>
    <row r="184" spans="1:24" ht="12.75">
      <c r="A184" s="35">
        <v>6</v>
      </c>
      <c r="B184" s="35">
        <v>9</v>
      </c>
      <c r="C184" s="35">
        <v>14</v>
      </c>
      <c r="D184" s="36">
        <v>2</v>
      </c>
      <c r="E184" s="37"/>
      <c r="F184" s="32" t="s">
        <v>86</v>
      </c>
      <c r="G184" s="58" t="s">
        <v>248</v>
      </c>
      <c r="H184" s="34">
        <v>6912188.75</v>
      </c>
      <c r="I184" s="34">
        <v>4436.33</v>
      </c>
      <c r="J184" s="34">
        <v>267738.11</v>
      </c>
      <c r="K184" s="34">
        <v>124036.34</v>
      </c>
      <c r="L184" s="34">
        <v>0</v>
      </c>
      <c r="M184" s="34">
        <v>74690.13</v>
      </c>
      <c r="N184" s="34">
        <v>970735</v>
      </c>
      <c r="O184" s="34">
        <v>51708.93</v>
      </c>
      <c r="P184" s="34">
        <v>2786007.11</v>
      </c>
      <c r="Q184" s="34">
        <v>18457.33</v>
      </c>
      <c r="R184" s="34">
        <v>1008427.37</v>
      </c>
      <c r="S184" s="34">
        <v>0</v>
      </c>
      <c r="T184" s="34">
        <v>62615.42</v>
      </c>
      <c r="U184" s="34">
        <v>854566.62</v>
      </c>
      <c r="V184" s="34">
        <v>474692.6</v>
      </c>
      <c r="W184" s="34">
        <v>54223.14</v>
      </c>
      <c r="X184" s="34">
        <v>159854.32</v>
      </c>
    </row>
    <row r="185" spans="1:24" ht="12.75">
      <c r="A185" s="35">
        <v>6</v>
      </c>
      <c r="B185" s="35">
        <v>19</v>
      </c>
      <c r="C185" s="35">
        <v>8</v>
      </c>
      <c r="D185" s="36">
        <v>2</v>
      </c>
      <c r="E185" s="37"/>
      <c r="F185" s="32" t="s">
        <v>86</v>
      </c>
      <c r="G185" s="58" t="s">
        <v>249</v>
      </c>
      <c r="H185" s="34">
        <v>2167138.31</v>
      </c>
      <c r="I185" s="34">
        <v>315.7</v>
      </c>
      <c r="J185" s="34">
        <v>10386.91</v>
      </c>
      <c r="K185" s="34">
        <v>1468</v>
      </c>
      <c r="L185" s="34">
        <v>0</v>
      </c>
      <c r="M185" s="34">
        <v>66039.91</v>
      </c>
      <c r="N185" s="34">
        <v>276817.15</v>
      </c>
      <c r="O185" s="34">
        <v>11260.11</v>
      </c>
      <c r="P185" s="34">
        <v>1076535.59</v>
      </c>
      <c r="Q185" s="34">
        <v>1744</v>
      </c>
      <c r="R185" s="34">
        <v>550894.95</v>
      </c>
      <c r="S185" s="34">
        <v>0</v>
      </c>
      <c r="T185" s="34">
        <v>31547.34</v>
      </c>
      <c r="U185" s="34">
        <v>96529.17</v>
      </c>
      <c r="V185" s="34">
        <v>27530.04</v>
      </c>
      <c r="W185" s="34">
        <v>0</v>
      </c>
      <c r="X185" s="34">
        <v>16069.44</v>
      </c>
    </row>
    <row r="186" spans="1:24" ht="12.75">
      <c r="A186" s="35">
        <v>6</v>
      </c>
      <c r="B186" s="35">
        <v>9</v>
      </c>
      <c r="C186" s="35">
        <v>15</v>
      </c>
      <c r="D186" s="36">
        <v>2</v>
      </c>
      <c r="E186" s="37"/>
      <c r="F186" s="32" t="s">
        <v>86</v>
      </c>
      <c r="G186" s="58" t="s">
        <v>250</v>
      </c>
      <c r="H186" s="34">
        <v>2962179.52</v>
      </c>
      <c r="I186" s="34">
        <v>1208.14</v>
      </c>
      <c r="J186" s="34">
        <v>100811.9</v>
      </c>
      <c r="K186" s="34">
        <v>37270.46</v>
      </c>
      <c r="L186" s="34">
        <v>0</v>
      </c>
      <c r="M186" s="34">
        <v>23683.19</v>
      </c>
      <c r="N186" s="34">
        <v>529308.63</v>
      </c>
      <c r="O186" s="34">
        <v>31157.71</v>
      </c>
      <c r="P186" s="34">
        <v>1463469.94</v>
      </c>
      <c r="Q186" s="34">
        <v>2910</v>
      </c>
      <c r="R186" s="34">
        <v>496009.49</v>
      </c>
      <c r="S186" s="34">
        <v>0</v>
      </c>
      <c r="T186" s="34">
        <v>0</v>
      </c>
      <c r="U186" s="34">
        <v>137926.27</v>
      </c>
      <c r="V186" s="34">
        <v>60700</v>
      </c>
      <c r="W186" s="34">
        <v>5982.68</v>
      </c>
      <c r="X186" s="34">
        <v>71741.11</v>
      </c>
    </row>
    <row r="187" spans="1:24" ht="12.75">
      <c r="A187" s="35">
        <v>6</v>
      </c>
      <c r="B187" s="35">
        <v>9</v>
      </c>
      <c r="C187" s="35">
        <v>16</v>
      </c>
      <c r="D187" s="36">
        <v>2</v>
      </c>
      <c r="E187" s="37"/>
      <c r="F187" s="32" t="s">
        <v>86</v>
      </c>
      <c r="G187" s="58" t="s">
        <v>251</v>
      </c>
      <c r="H187" s="34">
        <v>1839941.35</v>
      </c>
      <c r="I187" s="34">
        <v>0</v>
      </c>
      <c r="J187" s="34">
        <v>17728.35</v>
      </c>
      <c r="K187" s="34">
        <v>218009.71</v>
      </c>
      <c r="L187" s="34">
        <v>0</v>
      </c>
      <c r="M187" s="34">
        <v>2530.02</v>
      </c>
      <c r="N187" s="34">
        <v>312991.51</v>
      </c>
      <c r="O187" s="34">
        <v>24430.21</v>
      </c>
      <c r="P187" s="34">
        <v>776329.99</v>
      </c>
      <c r="Q187" s="34">
        <v>1710</v>
      </c>
      <c r="R187" s="34">
        <v>332195.18</v>
      </c>
      <c r="S187" s="34">
        <v>0</v>
      </c>
      <c r="T187" s="34">
        <v>0</v>
      </c>
      <c r="U187" s="34">
        <v>106486.28</v>
      </c>
      <c r="V187" s="34">
        <v>40530.1</v>
      </c>
      <c r="W187" s="34">
        <v>7000</v>
      </c>
      <c r="X187" s="34">
        <v>0</v>
      </c>
    </row>
    <row r="188" spans="1:24" ht="12.75">
      <c r="A188" s="35">
        <v>6</v>
      </c>
      <c r="B188" s="35">
        <v>7</v>
      </c>
      <c r="C188" s="35">
        <v>10</v>
      </c>
      <c r="D188" s="36">
        <v>2</v>
      </c>
      <c r="E188" s="37"/>
      <c r="F188" s="32" t="s">
        <v>86</v>
      </c>
      <c r="G188" s="58" t="s">
        <v>252</v>
      </c>
      <c r="H188" s="34">
        <v>6050010.79</v>
      </c>
      <c r="I188" s="34">
        <v>1278978.65</v>
      </c>
      <c r="J188" s="34">
        <v>0</v>
      </c>
      <c r="K188" s="34">
        <v>158132.94</v>
      </c>
      <c r="L188" s="34">
        <v>0</v>
      </c>
      <c r="M188" s="34">
        <v>21422.62</v>
      </c>
      <c r="N188" s="34">
        <v>505350.03</v>
      </c>
      <c r="O188" s="34">
        <v>34839.21</v>
      </c>
      <c r="P188" s="34">
        <v>2467978.72</v>
      </c>
      <c r="Q188" s="34">
        <v>18715.98</v>
      </c>
      <c r="R188" s="34">
        <v>791704.06</v>
      </c>
      <c r="S188" s="34">
        <v>0</v>
      </c>
      <c r="T188" s="34">
        <v>50091.6</v>
      </c>
      <c r="U188" s="34">
        <v>175626.26</v>
      </c>
      <c r="V188" s="34">
        <v>440632.31</v>
      </c>
      <c r="W188" s="34">
        <v>10333.2</v>
      </c>
      <c r="X188" s="34">
        <v>96205.21</v>
      </c>
    </row>
    <row r="189" spans="1:24" ht="12.75">
      <c r="A189" s="35">
        <v>6</v>
      </c>
      <c r="B189" s="35">
        <v>1</v>
      </c>
      <c r="C189" s="35">
        <v>19</v>
      </c>
      <c r="D189" s="36">
        <v>2</v>
      </c>
      <c r="E189" s="37"/>
      <c r="F189" s="32" t="s">
        <v>86</v>
      </c>
      <c r="G189" s="58" t="s">
        <v>253</v>
      </c>
      <c r="H189" s="34">
        <v>3369531.28</v>
      </c>
      <c r="I189" s="34">
        <v>921.14</v>
      </c>
      <c r="J189" s="34">
        <v>0</v>
      </c>
      <c r="K189" s="34">
        <v>11802.59</v>
      </c>
      <c r="L189" s="34">
        <v>0</v>
      </c>
      <c r="M189" s="34">
        <v>7652.43</v>
      </c>
      <c r="N189" s="34">
        <v>607947.11</v>
      </c>
      <c r="O189" s="34">
        <v>33142.68</v>
      </c>
      <c r="P189" s="34">
        <v>1819499.86</v>
      </c>
      <c r="Q189" s="34">
        <v>5805.36</v>
      </c>
      <c r="R189" s="34">
        <v>628430.89</v>
      </c>
      <c r="S189" s="34">
        <v>0</v>
      </c>
      <c r="T189" s="34">
        <v>0</v>
      </c>
      <c r="U189" s="34">
        <v>104475.35</v>
      </c>
      <c r="V189" s="34">
        <v>90928.69</v>
      </c>
      <c r="W189" s="34">
        <v>33453.67</v>
      </c>
      <c r="X189" s="34">
        <v>25471.51</v>
      </c>
    </row>
    <row r="190" spans="1:24" ht="12.75">
      <c r="A190" s="35">
        <v>6</v>
      </c>
      <c r="B190" s="35">
        <v>20</v>
      </c>
      <c r="C190" s="35">
        <v>14</v>
      </c>
      <c r="D190" s="36">
        <v>2</v>
      </c>
      <c r="E190" s="37"/>
      <c r="F190" s="32" t="s">
        <v>86</v>
      </c>
      <c r="G190" s="58" t="s">
        <v>254</v>
      </c>
      <c r="H190" s="34">
        <v>11938149.94</v>
      </c>
      <c r="I190" s="34">
        <v>296827.51</v>
      </c>
      <c r="J190" s="34">
        <v>0</v>
      </c>
      <c r="K190" s="34">
        <v>401815.57</v>
      </c>
      <c r="L190" s="34">
        <v>0</v>
      </c>
      <c r="M190" s="34">
        <v>78477.65</v>
      </c>
      <c r="N190" s="34">
        <v>1118469.76</v>
      </c>
      <c r="O190" s="34">
        <v>117037.17</v>
      </c>
      <c r="P190" s="34">
        <v>5641960.5</v>
      </c>
      <c r="Q190" s="34">
        <v>33026.07</v>
      </c>
      <c r="R190" s="34">
        <v>2140438.66</v>
      </c>
      <c r="S190" s="34">
        <v>0</v>
      </c>
      <c r="T190" s="34">
        <v>0</v>
      </c>
      <c r="U190" s="34">
        <v>1246599.03</v>
      </c>
      <c r="V190" s="34">
        <v>224530.19</v>
      </c>
      <c r="W190" s="34">
        <v>469184.62</v>
      </c>
      <c r="X190" s="34">
        <v>169783.21</v>
      </c>
    </row>
    <row r="191" spans="1:24" ht="12.75">
      <c r="A191" s="35">
        <v>6</v>
      </c>
      <c r="B191" s="35">
        <v>3</v>
      </c>
      <c r="C191" s="35">
        <v>14</v>
      </c>
      <c r="D191" s="36">
        <v>2</v>
      </c>
      <c r="E191" s="37"/>
      <c r="F191" s="32" t="s">
        <v>86</v>
      </c>
      <c r="G191" s="58" t="s">
        <v>255</v>
      </c>
      <c r="H191" s="34">
        <v>2309621.01</v>
      </c>
      <c r="I191" s="34">
        <v>1832.22</v>
      </c>
      <c r="J191" s="34">
        <v>38066.8</v>
      </c>
      <c r="K191" s="34">
        <v>242474</v>
      </c>
      <c r="L191" s="34">
        <v>15124.12</v>
      </c>
      <c r="M191" s="34">
        <v>30882.9</v>
      </c>
      <c r="N191" s="34">
        <v>428516.53</v>
      </c>
      <c r="O191" s="34">
        <v>15800.83</v>
      </c>
      <c r="P191" s="34">
        <v>821029.7</v>
      </c>
      <c r="Q191" s="34">
        <v>3576.19</v>
      </c>
      <c r="R191" s="34">
        <v>535342.15</v>
      </c>
      <c r="S191" s="34">
        <v>0</v>
      </c>
      <c r="T191" s="34">
        <v>0</v>
      </c>
      <c r="U191" s="34">
        <v>87577.01</v>
      </c>
      <c r="V191" s="34">
        <v>29000</v>
      </c>
      <c r="W191" s="34">
        <v>586.1</v>
      </c>
      <c r="X191" s="34">
        <v>59812.46</v>
      </c>
    </row>
    <row r="192" spans="1:24" ht="12.75">
      <c r="A192" s="35">
        <v>6</v>
      </c>
      <c r="B192" s="35">
        <v>6</v>
      </c>
      <c r="C192" s="35">
        <v>11</v>
      </c>
      <c r="D192" s="36">
        <v>2</v>
      </c>
      <c r="E192" s="37"/>
      <c r="F192" s="32" t="s">
        <v>86</v>
      </c>
      <c r="G192" s="58" t="s">
        <v>256</v>
      </c>
      <c r="H192" s="34">
        <v>3182575.34</v>
      </c>
      <c r="I192" s="34">
        <v>16422.63</v>
      </c>
      <c r="J192" s="34">
        <v>86397.28</v>
      </c>
      <c r="K192" s="34">
        <v>67104.12</v>
      </c>
      <c r="L192" s="34">
        <v>0</v>
      </c>
      <c r="M192" s="34">
        <v>41553.23</v>
      </c>
      <c r="N192" s="34">
        <v>532719.74</v>
      </c>
      <c r="O192" s="34">
        <v>55594.21</v>
      </c>
      <c r="P192" s="34">
        <v>1496845.08</v>
      </c>
      <c r="Q192" s="34">
        <v>18750.9</v>
      </c>
      <c r="R192" s="34">
        <v>537796.56</v>
      </c>
      <c r="S192" s="34">
        <v>0</v>
      </c>
      <c r="T192" s="34">
        <v>0</v>
      </c>
      <c r="U192" s="34">
        <v>153456.72</v>
      </c>
      <c r="V192" s="34">
        <v>100200</v>
      </c>
      <c r="W192" s="34">
        <v>30000</v>
      </c>
      <c r="X192" s="34">
        <v>45734.87</v>
      </c>
    </row>
    <row r="193" spans="1:24" ht="12.75">
      <c r="A193" s="35">
        <v>6</v>
      </c>
      <c r="B193" s="35">
        <v>14</v>
      </c>
      <c r="C193" s="35">
        <v>11</v>
      </c>
      <c r="D193" s="36">
        <v>2</v>
      </c>
      <c r="E193" s="37"/>
      <c r="F193" s="32" t="s">
        <v>86</v>
      </c>
      <c r="G193" s="58" t="s">
        <v>257</v>
      </c>
      <c r="H193" s="34">
        <v>4725021.86</v>
      </c>
      <c r="I193" s="34">
        <v>0</v>
      </c>
      <c r="J193" s="34">
        <v>0</v>
      </c>
      <c r="K193" s="34">
        <v>64167.29</v>
      </c>
      <c r="L193" s="34">
        <v>3510</v>
      </c>
      <c r="M193" s="34">
        <v>95804.81</v>
      </c>
      <c r="N193" s="34">
        <v>473904.95</v>
      </c>
      <c r="O193" s="34">
        <v>18297.85</v>
      </c>
      <c r="P193" s="34">
        <v>2913435.15</v>
      </c>
      <c r="Q193" s="34">
        <v>26520.3</v>
      </c>
      <c r="R193" s="34">
        <v>632934.44</v>
      </c>
      <c r="S193" s="34">
        <v>0</v>
      </c>
      <c r="T193" s="34">
        <v>42981.69</v>
      </c>
      <c r="U193" s="34">
        <v>200386.47</v>
      </c>
      <c r="V193" s="34">
        <v>65925.36</v>
      </c>
      <c r="W193" s="34">
        <v>24647.53</v>
      </c>
      <c r="X193" s="34">
        <v>162506.02</v>
      </c>
    </row>
    <row r="194" spans="1:24" ht="12.75">
      <c r="A194" s="35">
        <v>6</v>
      </c>
      <c r="B194" s="35">
        <v>7</v>
      </c>
      <c r="C194" s="35">
        <v>2</v>
      </c>
      <c r="D194" s="36">
        <v>3</v>
      </c>
      <c r="E194" s="37"/>
      <c r="F194" s="32" t="s">
        <v>86</v>
      </c>
      <c r="G194" s="58" t="s">
        <v>258</v>
      </c>
      <c r="H194" s="34">
        <v>6112463.32</v>
      </c>
      <c r="I194" s="34">
        <v>1.92</v>
      </c>
      <c r="J194" s="34">
        <v>0</v>
      </c>
      <c r="K194" s="34">
        <v>11651.44</v>
      </c>
      <c r="L194" s="34">
        <v>0</v>
      </c>
      <c r="M194" s="34">
        <v>100820.41</v>
      </c>
      <c r="N194" s="34">
        <v>859737.26</v>
      </c>
      <c r="O194" s="34">
        <v>61608.45</v>
      </c>
      <c r="P194" s="34">
        <v>3050215.57</v>
      </c>
      <c r="Q194" s="34">
        <v>84026.51</v>
      </c>
      <c r="R194" s="34">
        <v>1300108.2</v>
      </c>
      <c r="S194" s="34">
        <v>134303.02</v>
      </c>
      <c r="T194" s="34">
        <v>2500</v>
      </c>
      <c r="U194" s="34">
        <v>173994.45</v>
      </c>
      <c r="V194" s="34">
        <v>172150</v>
      </c>
      <c r="W194" s="34">
        <v>73062.72</v>
      </c>
      <c r="X194" s="34">
        <v>88283.37</v>
      </c>
    </row>
    <row r="195" spans="1:24" ht="12.75">
      <c r="A195" s="35">
        <v>6</v>
      </c>
      <c r="B195" s="35">
        <v>9</v>
      </c>
      <c r="C195" s="35">
        <v>1</v>
      </c>
      <c r="D195" s="36">
        <v>3</v>
      </c>
      <c r="E195" s="37"/>
      <c r="F195" s="32" t="s">
        <v>86</v>
      </c>
      <c r="G195" s="58" t="s">
        <v>259</v>
      </c>
      <c r="H195" s="34">
        <v>7675932.57</v>
      </c>
      <c r="I195" s="34">
        <v>1060.85</v>
      </c>
      <c r="J195" s="34">
        <v>0</v>
      </c>
      <c r="K195" s="34">
        <v>53779.68</v>
      </c>
      <c r="L195" s="34">
        <v>0</v>
      </c>
      <c r="M195" s="34">
        <v>94421.64</v>
      </c>
      <c r="N195" s="34">
        <v>946019.35</v>
      </c>
      <c r="O195" s="34">
        <v>29669.62</v>
      </c>
      <c r="P195" s="34">
        <v>3484919.79</v>
      </c>
      <c r="Q195" s="34">
        <v>42473.67</v>
      </c>
      <c r="R195" s="34">
        <v>1662851.21</v>
      </c>
      <c r="S195" s="34">
        <v>0</v>
      </c>
      <c r="T195" s="34">
        <v>141666.08</v>
      </c>
      <c r="U195" s="34">
        <v>652006.96</v>
      </c>
      <c r="V195" s="34">
        <v>185001</v>
      </c>
      <c r="W195" s="34">
        <v>323233.33</v>
      </c>
      <c r="X195" s="34">
        <v>58829.39</v>
      </c>
    </row>
    <row r="196" spans="1:24" ht="12.75">
      <c r="A196" s="35">
        <v>6</v>
      </c>
      <c r="B196" s="35">
        <v>9</v>
      </c>
      <c r="C196" s="35">
        <v>3</v>
      </c>
      <c r="D196" s="36">
        <v>3</v>
      </c>
      <c r="E196" s="37"/>
      <c r="F196" s="32" t="s">
        <v>86</v>
      </c>
      <c r="G196" s="58" t="s">
        <v>260</v>
      </c>
      <c r="H196" s="34">
        <v>6831937.92</v>
      </c>
      <c r="I196" s="34">
        <v>7276.42</v>
      </c>
      <c r="J196" s="34">
        <v>0</v>
      </c>
      <c r="K196" s="34">
        <v>87132.36</v>
      </c>
      <c r="L196" s="34">
        <v>0</v>
      </c>
      <c r="M196" s="34">
        <v>80625.35</v>
      </c>
      <c r="N196" s="34">
        <v>912610.67</v>
      </c>
      <c r="O196" s="34">
        <v>28053.83</v>
      </c>
      <c r="P196" s="34">
        <v>3184231.34</v>
      </c>
      <c r="Q196" s="34">
        <v>20077.02</v>
      </c>
      <c r="R196" s="34">
        <v>1379481.3</v>
      </c>
      <c r="S196" s="34">
        <v>0</v>
      </c>
      <c r="T196" s="34">
        <v>43938.93</v>
      </c>
      <c r="U196" s="34">
        <v>505879.15</v>
      </c>
      <c r="V196" s="34">
        <v>203265.82</v>
      </c>
      <c r="W196" s="34">
        <v>30377.08</v>
      </c>
      <c r="X196" s="34">
        <v>348988.65</v>
      </c>
    </row>
    <row r="197" spans="1:24" ht="12.75">
      <c r="A197" s="35">
        <v>6</v>
      </c>
      <c r="B197" s="35">
        <v>2</v>
      </c>
      <c r="C197" s="35">
        <v>5</v>
      </c>
      <c r="D197" s="36">
        <v>3</v>
      </c>
      <c r="E197" s="37"/>
      <c r="F197" s="32" t="s">
        <v>86</v>
      </c>
      <c r="G197" s="58" t="s">
        <v>261</v>
      </c>
      <c r="H197" s="34">
        <v>3512167.82</v>
      </c>
      <c r="I197" s="34">
        <v>388.36</v>
      </c>
      <c r="J197" s="34">
        <v>0</v>
      </c>
      <c r="K197" s="34">
        <v>16520.46</v>
      </c>
      <c r="L197" s="34">
        <v>0</v>
      </c>
      <c r="M197" s="34">
        <v>49749.09</v>
      </c>
      <c r="N197" s="34">
        <v>574511.06</v>
      </c>
      <c r="O197" s="34">
        <v>33589.24</v>
      </c>
      <c r="P197" s="34">
        <v>1679134.75</v>
      </c>
      <c r="Q197" s="34">
        <v>11625.86</v>
      </c>
      <c r="R197" s="34">
        <v>715035.5</v>
      </c>
      <c r="S197" s="34">
        <v>0</v>
      </c>
      <c r="T197" s="34">
        <v>0</v>
      </c>
      <c r="U197" s="34">
        <v>203878.97</v>
      </c>
      <c r="V197" s="34">
        <v>138000</v>
      </c>
      <c r="W197" s="34">
        <v>34253.33</v>
      </c>
      <c r="X197" s="34">
        <v>55481.2</v>
      </c>
    </row>
    <row r="198" spans="1:24" ht="12.75">
      <c r="A198" s="35">
        <v>6</v>
      </c>
      <c r="B198" s="35">
        <v>5</v>
      </c>
      <c r="C198" s="35">
        <v>5</v>
      </c>
      <c r="D198" s="36">
        <v>3</v>
      </c>
      <c r="E198" s="37"/>
      <c r="F198" s="32" t="s">
        <v>86</v>
      </c>
      <c r="G198" s="58" t="s">
        <v>262</v>
      </c>
      <c r="H198" s="34">
        <v>10731788.19</v>
      </c>
      <c r="I198" s="34">
        <v>502.89</v>
      </c>
      <c r="J198" s="34">
        <v>0</v>
      </c>
      <c r="K198" s="34">
        <v>25510.41</v>
      </c>
      <c r="L198" s="34">
        <v>1556005.93</v>
      </c>
      <c r="M198" s="34">
        <v>105139.26</v>
      </c>
      <c r="N198" s="34">
        <v>1134436.96</v>
      </c>
      <c r="O198" s="34">
        <v>100107.16</v>
      </c>
      <c r="P198" s="34">
        <v>4303010.99</v>
      </c>
      <c r="Q198" s="34">
        <v>4887.88</v>
      </c>
      <c r="R198" s="34">
        <v>1990210.95</v>
      </c>
      <c r="S198" s="34">
        <v>83679.7</v>
      </c>
      <c r="T198" s="34">
        <v>123071.43</v>
      </c>
      <c r="U198" s="34">
        <v>600713.72</v>
      </c>
      <c r="V198" s="34">
        <v>259499</v>
      </c>
      <c r="W198" s="34">
        <v>389371.85</v>
      </c>
      <c r="X198" s="34">
        <v>55640.06</v>
      </c>
    </row>
    <row r="199" spans="1:24" ht="12.75">
      <c r="A199" s="35">
        <v>6</v>
      </c>
      <c r="B199" s="35">
        <v>2</v>
      </c>
      <c r="C199" s="35">
        <v>7</v>
      </c>
      <c r="D199" s="36">
        <v>3</v>
      </c>
      <c r="E199" s="37"/>
      <c r="F199" s="32" t="s">
        <v>86</v>
      </c>
      <c r="G199" s="58" t="s">
        <v>263</v>
      </c>
      <c r="H199" s="34">
        <v>5029707.6</v>
      </c>
      <c r="I199" s="34">
        <v>581.14</v>
      </c>
      <c r="J199" s="34">
        <v>0</v>
      </c>
      <c r="K199" s="34">
        <v>78634.33</v>
      </c>
      <c r="L199" s="34">
        <v>190450.19</v>
      </c>
      <c r="M199" s="34">
        <v>53997.34</v>
      </c>
      <c r="N199" s="34">
        <v>658153.32</v>
      </c>
      <c r="O199" s="34">
        <v>37901.38</v>
      </c>
      <c r="P199" s="34">
        <v>2318474.46</v>
      </c>
      <c r="Q199" s="34">
        <v>26639.85</v>
      </c>
      <c r="R199" s="34">
        <v>1111339.38</v>
      </c>
      <c r="S199" s="34">
        <v>25324.96</v>
      </c>
      <c r="T199" s="34">
        <v>8831.61</v>
      </c>
      <c r="U199" s="34">
        <v>274837.09</v>
      </c>
      <c r="V199" s="34">
        <v>189000</v>
      </c>
      <c r="W199" s="34">
        <v>21979.6</v>
      </c>
      <c r="X199" s="34">
        <v>33562.95</v>
      </c>
    </row>
    <row r="200" spans="1:24" ht="12.75">
      <c r="A200" s="35">
        <v>6</v>
      </c>
      <c r="B200" s="35">
        <v>14</v>
      </c>
      <c r="C200" s="35">
        <v>4</v>
      </c>
      <c r="D200" s="36">
        <v>3</v>
      </c>
      <c r="E200" s="37"/>
      <c r="F200" s="32" t="s">
        <v>86</v>
      </c>
      <c r="G200" s="58" t="s">
        <v>264</v>
      </c>
      <c r="H200" s="34">
        <v>4632314.84</v>
      </c>
      <c r="I200" s="34">
        <v>600.4</v>
      </c>
      <c r="J200" s="34">
        <v>0</v>
      </c>
      <c r="K200" s="34">
        <v>115691.6</v>
      </c>
      <c r="L200" s="34">
        <v>0</v>
      </c>
      <c r="M200" s="34">
        <v>90781.05</v>
      </c>
      <c r="N200" s="34">
        <v>756759.65</v>
      </c>
      <c r="O200" s="34">
        <v>112914.54</v>
      </c>
      <c r="P200" s="34">
        <v>1829068</v>
      </c>
      <c r="Q200" s="34">
        <v>49575.32</v>
      </c>
      <c r="R200" s="34">
        <v>731460.47</v>
      </c>
      <c r="S200" s="34">
        <v>0</v>
      </c>
      <c r="T200" s="34">
        <v>0</v>
      </c>
      <c r="U200" s="34">
        <v>359203.97</v>
      </c>
      <c r="V200" s="34">
        <v>496343.42</v>
      </c>
      <c r="W200" s="34">
        <v>0</v>
      </c>
      <c r="X200" s="34">
        <v>89916.42</v>
      </c>
    </row>
    <row r="201" spans="1:24" ht="12.75">
      <c r="A201" s="35">
        <v>6</v>
      </c>
      <c r="B201" s="35">
        <v>8</v>
      </c>
      <c r="C201" s="35">
        <v>6</v>
      </c>
      <c r="D201" s="36">
        <v>3</v>
      </c>
      <c r="E201" s="37"/>
      <c r="F201" s="32" t="s">
        <v>86</v>
      </c>
      <c r="G201" s="58" t="s">
        <v>265</v>
      </c>
      <c r="H201" s="34">
        <v>5578329.55</v>
      </c>
      <c r="I201" s="34">
        <v>10955.5</v>
      </c>
      <c r="J201" s="34">
        <v>101321.89</v>
      </c>
      <c r="K201" s="34">
        <v>844766</v>
      </c>
      <c r="L201" s="34">
        <v>0</v>
      </c>
      <c r="M201" s="34">
        <v>15430.08</v>
      </c>
      <c r="N201" s="34">
        <v>546745.65</v>
      </c>
      <c r="O201" s="34">
        <v>45073.61</v>
      </c>
      <c r="P201" s="34">
        <v>2133383.67</v>
      </c>
      <c r="Q201" s="34">
        <v>23939.69</v>
      </c>
      <c r="R201" s="34">
        <v>1146654.39</v>
      </c>
      <c r="S201" s="34">
        <v>0</v>
      </c>
      <c r="T201" s="34">
        <v>23779.28</v>
      </c>
      <c r="U201" s="34">
        <v>415185.55</v>
      </c>
      <c r="V201" s="34">
        <v>194000</v>
      </c>
      <c r="W201" s="34">
        <v>12095.14</v>
      </c>
      <c r="X201" s="34">
        <v>64999.1</v>
      </c>
    </row>
    <row r="202" spans="1:24" ht="12.75">
      <c r="A202" s="35">
        <v>6</v>
      </c>
      <c r="B202" s="35">
        <v>20</v>
      </c>
      <c r="C202" s="35">
        <v>4</v>
      </c>
      <c r="D202" s="36">
        <v>3</v>
      </c>
      <c r="E202" s="37"/>
      <c r="F202" s="32" t="s">
        <v>86</v>
      </c>
      <c r="G202" s="58" t="s">
        <v>266</v>
      </c>
      <c r="H202" s="34">
        <v>5783709.43</v>
      </c>
      <c r="I202" s="34">
        <v>15753.2</v>
      </c>
      <c r="J202" s="34">
        <v>0</v>
      </c>
      <c r="K202" s="34">
        <v>80517.88</v>
      </c>
      <c r="L202" s="34">
        <v>0</v>
      </c>
      <c r="M202" s="34">
        <v>20313.01</v>
      </c>
      <c r="N202" s="34">
        <v>833522.15</v>
      </c>
      <c r="O202" s="34">
        <v>83951.09</v>
      </c>
      <c r="P202" s="34">
        <v>3240937.04</v>
      </c>
      <c r="Q202" s="34">
        <v>90810.59</v>
      </c>
      <c r="R202" s="34">
        <v>825267.18</v>
      </c>
      <c r="S202" s="34">
        <v>46262.52</v>
      </c>
      <c r="T202" s="34">
        <v>192503.51</v>
      </c>
      <c r="U202" s="34">
        <v>189515.43</v>
      </c>
      <c r="V202" s="34">
        <v>125500</v>
      </c>
      <c r="W202" s="34">
        <v>21000</v>
      </c>
      <c r="X202" s="34">
        <v>17855.83</v>
      </c>
    </row>
    <row r="203" spans="1:24" ht="12.75">
      <c r="A203" s="35">
        <v>6</v>
      </c>
      <c r="B203" s="35">
        <v>18</v>
      </c>
      <c r="C203" s="35">
        <v>6</v>
      </c>
      <c r="D203" s="36">
        <v>3</v>
      </c>
      <c r="E203" s="37"/>
      <c r="F203" s="32" t="s">
        <v>86</v>
      </c>
      <c r="G203" s="58" t="s">
        <v>267</v>
      </c>
      <c r="H203" s="34">
        <v>5469680.96</v>
      </c>
      <c r="I203" s="34">
        <v>8638.84</v>
      </c>
      <c r="J203" s="34">
        <v>0</v>
      </c>
      <c r="K203" s="34">
        <v>45587.85</v>
      </c>
      <c r="L203" s="34">
        <v>321279.81</v>
      </c>
      <c r="M203" s="34">
        <v>67420.74</v>
      </c>
      <c r="N203" s="34">
        <v>615643.35</v>
      </c>
      <c r="O203" s="34">
        <v>54193.39</v>
      </c>
      <c r="P203" s="34">
        <v>2263623.73</v>
      </c>
      <c r="Q203" s="34">
        <v>5043.2</v>
      </c>
      <c r="R203" s="34">
        <v>640490.62</v>
      </c>
      <c r="S203" s="34">
        <v>0</v>
      </c>
      <c r="T203" s="34">
        <v>33544.95</v>
      </c>
      <c r="U203" s="34">
        <v>1155349.92</v>
      </c>
      <c r="V203" s="34">
        <v>125000</v>
      </c>
      <c r="W203" s="34">
        <v>35000</v>
      </c>
      <c r="X203" s="34">
        <v>98864.56</v>
      </c>
    </row>
    <row r="204" spans="1:24" ht="12.75">
      <c r="A204" s="35">
        <v>6</v>
      </c>
      <c r="B204" s="35">
        <v>10</v>
      </c>
      <c r="C204" s="35">
        <v>3</v>
      </c>
      <c r="D204" s="36">
        <v>3</v>
      </c>
      <c r="E204" s="37"/>
      <c r="F204" s="32" t="s">
        <v>86</v>
      </c>
      <c r="G204" s="58" t="s">
        <v>268</v>
      </c>
      <c r="H204" s="34">
        <v>13092622.56</v>
      </c>
      <c r="I204" s="34">
        <v>122.34</v>
      </c>
      <c r="J204" s="34">
        <v>0</v>
      </c>
      <c r="K204" s="34">
        <v>490406.09</v>
      </c>
      <c r="L204" s="34">
        <v>0</v>
      </c>
      <c r="M204" s="34">
        <v>101270</v>
      </c>
      <c r="N204" s="34">
        <v>1609016.99</v>
      </c>
      <c r="O204" s="34">
        <v>137651.14</v>
      </c>
      <c r="P204" s="34">
        <v>7063710.94</v>
      </c>
      <c r="Q204" s="34">
        <v>149997.18</v>
      </c>
      <c r="R204" s="34">
        <v>1966118.52</v>
      </c>
      <c r="S204" s="34">
        <v>0</v>
      </c>
      <c r="T204" s="34">
        <v>226239.11</v>
      </c>
      <c r="U204" s="34">
        <v>854096.51</v>
      </c>
      <c r="V204" s="34">
        <v>393650</v>
      </c>
      <c r="W204" s="34">
        <v>13029.99</v>
      </c>
      <c r="X204" s="34">
        <v>87313.75</v>
      </c>
    </row>
    <row r="205" spans="1:24" ht="12.75">
      <c r="A205" s="35">
        <v>6</v>
      </c>
      <c r="B205" s="35">
        <v>5</v>
      </c>
      <c r="C205" s="35">
        <v>6</v>
      </c>
      <c r="D205" s="36">
        <v>3</v>
      </c>
      <c r="E205" s="37"/>
      <c r="F205" s="32" t="s">
        <v>86</v>
      </c>
      <c r="G205" s="58" t="s">
        <v>269</v>
      </c>
      <c r="H205" s="34">
        <v>4343607</v>
      </c>
      <c r="I205" s="34">
        <v>1654.13</v>
      </c>
      <c r="J205" s="34">
        <v>14113.25</v>
      </c>
      <c r="K205" s="34">
        <v>244648.47</v>
      </c>
      <c r="L205" s="34">
        <v>0</v>
      </c>
      <c r="M205" s="34">
        <v>1532.6</v>
      </c>
      <c r="N205" s="34">
        <v>442611.35</v>
      </c>
      <c r="O205" s="34">
        <v>41126.8</v>
      </c>
      <c r="P205" s="34">
        <v>2407923.83</v>
      </c>
      <c r="Q205" s="34">
        <v>8896.38</v>
      </c>
      <c r="R205" s="34">
        <v>732728.39</v>
      </c>
      <c r="S205" s="34">
        <v>0</v>
      </c>
      <c r="T205" s="34">
        <v>94357.51</v>
      </c>
      <c r="U205" s="34">
        <v>91585.12</v>
      </c>
      <c r="V205" s="34">
        <v>132000</v>
      </c>
      <c r="W205" s="34">
        <v>76246.5</v>
      </c>
      <c r="X205" s="34">
        <v>54182.67</v>
      </c>
    </row>
    <row r="206" spans="1:24" ht="12.75">
      <c r="A206" s="35">
        <v>6</v>
      </c>
      <c r="B206" s="35">
        <v>14</v>
      </c>
      <c r="C206" s="35">
        <v>8</v>
      </c>
      <c r="D206" s="36">
        <v>3</v>
      </c>
      <c r="E206" s="37"/>
      <c r="F206" s="32" t="s">
        <v>86</v>
      </c>
      <c r="G206" s="58" t="s">
        <v>270</v>
      </c>
      <c r="H206" s="34">
        <v>7566793.89</v>
      </c>
      <c r="I206" s="34">
        <v>1119.48</v>
      </c>
      <c r="J206" s="34">
        <v>0</v>
      </c>
      <c r="K206" s="34">
        <v>295331.04</v>
      </c>
      <c r="L206" s="34">
        <v>0</v>
      </c>
      <c r="M206" s="34">
        <v>25897.7</v>
      </c>
      <c r="N206" s="34">
        <v>753401.9</v>
      </c>
      <c r="O206" s="34">
        <v>126030.32</v>
      </c>
      <c r="P206" s="34">
        <v>3717070.07</v>
      </c>
      <c r="Q206" s="34">
        <v>37954.19</v>
      </c>
      <c r="R206" s="34">
        <v>829126.4</v>
      </c>
      <c r="S206" s="34">
        <v>0</v>
      </c>
      <c r="T206" s="34">
        <v>165433.69</v>
      </c>
      <c r="U206" s="34">
        <v>1354288.1</v>
      </c>
      <c r="V206" s="34">
        <v>147809.5</v>
      </c>
      <c r="W206" s="34">
        <v>53853.22</v>
      </c>
      <c r="X206" s="34">
        <v>59478.28</v>
      </c>
    </row>
    <row r="207" spans="1:24" ht="12.75">
      <c r="A207" s="35">
        <v>6</v>
      </c>
      <c r="B207" s="35">
        <v>12</v>
      </c>
      <c r="C207" s="35">
        <v>5</v>
      </c>
      <c r="D207" s="36">
        <v>3</v>
      </c>
      <c r="E207" s="37"/>
      <c r="F207" s="32" t="s">
        <v>86</v>
      </c>
      <c r="G207" s="58" t="s">
        <v>271</v>
      </c>
      <c r="H207" s="34">
        <v>11559336.4</v>
      </c>
      <c r="I207" s="34">
        <v>32.18</v>
      </c>
      <c r="J207" s="34">
        <v>0</v>
      </c>
      <c r="K207" s="34">
        <v>30567.98</v>
      </c>
      <c r="L207" s="34">
        <v>0</v>
      </c>
      <c r="M207" s="34">
        <v>51075.68</v>
      </c>
      <c r="N207" s="34">
        <v>1048245.99</v>
      </c>
      <c r="O207" s="34">
        <v>39588.69</v>
      </c>
      <c r="P207" s="34">
        <v>5491659.36</v>
      </c>
      <c r="Q207" s="34">
        <v>49483.77</v>
      </c>
      <c r="R207" s="34">
        <v>2492289.16</v>
      </c>
      <c r="S207" s="34">
        <v>0</v>
      </c>
      <c r="T207" s="34">
        <v>296737.69</v>
      </c>
      <c r="U207" s="34">
        <v>1576827.59</v>
      </c>
      <c r="V207" s="34">
        <v>288000</v>
      </c>
      <c r="W207" s="34">
        <v>136250</v>
      </c>
      <c r="X207" s="34">
        <v>58578.31</v>
      </c>
    </row>
    <row r="208" spans="1:24" ht="12.75">
      <c r="A208" s="35">
        <v>6</v>
      </c>
      <c r="B208" s="35">
        <v>8</v>
      </c>
      <c r="C208" s="35">
        <v>10</v>
      </c>
      <c r="D208" s="36">
        <v>3</v>
      </c>
      <c r="E208" s="37"/>
      <c r="F208" s="32" t="s">
        <v>86</v>
      </c>
      <c r="G208" s="58" t="s">
        <v>272</v>
      </c>
      <c r="H208" s="34">
        <v>3134380.25</v>
      </c>
      <c r="I208" s="34">
        <v>200.98</v>
      </c>
      <c r="J208" s="34">
        <v>0</v>
      </c>
      <c r="K208" s="34">
        <v>40442.27</v>
      </c>
      <c r="L208" s="34">
        <v>0</v>
      </c>
      <c r="M208" s="34">
        <v>1689.65</v>
      </c>
      <c r="N208" s="34">
        <v>516518.88</v>
      </c>
      <c r="O208" s="34">
        <v>74658.26</v>
      </c>
      <c r="P208" s="34">
        <v>1482299.6</v>
      </c>
      <c r="Q208" s="34">
        <v>16549.17</v>
      </c>
      <c r="R208" s="34">
        <v>673550.68</v>
      </c>
      <c r="S208" s="34">
        <v>0</v>
      </c>
      <c r="T208" s="34">
        <v>0</v>
      </c>
      <c r="U208" s="34">
        <v>173345.94</v>
      </c>
      <c r="V208" s="34">
        <v>120739.9</v>
      </c>
      <c r="W208" s="34">
        <v>1164.89</v>
      </c>
      <c r="X208" s="34">
        <v>33220.03</v>
      </c>
    </row>
    <row r="209" spans="1:24" ht="12.75">
      <c r="A209" s="35">
        <v>6</v>
      </c>
      <c r="B209" s="35">
        <v>13</v>
      </c>
      <c r="C209" s="35">
        <v>4</v>
      </c>
      <c r="D209" s="36">
        <v>3</v>
      </c>
      <c r="E209" s="37"/>
      <c r="F209" s="32" t="s">
        <v>86</v>
      </c>
      <c r="G209" s="58" t="s">
        <v>273</v>
      </c>
      <c r="H209" s="34">
        <v>9462987.78</v>
      </c>
      <c r="I209" s="34">
        <v>7.92</v>
      </c>
      <c r="J209" s="34">
        <v>0</v>
      </c>
      <c r="K209" s="34">
        <v>181175.03</v>
      </c>
      <c r="L209" s="34">
        <v>0</v>
      </c>
      <c r="M209" s="34">
        <v>34433.9</v>
      </c>
      <c r="N209" s="34">
        <v>1037325.91</v>
      </c>
      <c r="O209" s="34">
        <v>41304.95</v>
      </c>
      <c r="P209" s="34">
        <v>4612395.98</v>
      </c>
      <c r="Q209" s="34">
        <v>51856.74</v>
      </c>
      <c r="R209" s="34">
        <v>2338229.92</v>
      </c>
      <c r="S209" s="34">
        <v>0</v>
      </c>
      <c r="T209" s="34">
        <v>164461.69</v>
      </c>
      <c r="U209" s="34">
        <v>497892.32</v>
      </c>
      <c r="V209" s="34">
        <v>233532.5</v>
      </c>
      <c r="W209" s="34">
        <v>138392.56</v>
      </c>
      <c r="X209" s="34">
        <v>131978.36</v>
      </c>
    </row>
    <row r="210" spans="1:24" ht="12.75">
      <c r="A210" s="35">
        <v>6</v>
      </c>
      <c r="B210" s="35">
        <v>17</v>
      </c>
      <c r="C210" s="35">
        <v>3</v>
      </c>
      <c r="D210" s="36">
        <v>3</v>
      </c>
      <c r="E210" s="37"/>
      <c r="F210" s="32" t="s">
        <v>86</v>
      </c>
      <c r="G210" s="58" t="s">
        <v>274</v>
      </c>
      <c r="H210" s="34">
        <v>6524274.8</v>
      </c>
      <c r="I210" s="34">
        <v>421737.97</v>
      </c>
      <c r="J210" s="34">
        <v>0</v>
      </c>
      <c r="K210" s="34">
        <v>453569.48</v>
      </c>
      <c r="L210" s="34">
        <v>0</v>
      </c>
      <c r="M210" s="34">
        <v>0</v>
      </c>
      <c r="N210" s="34">
        <v>838752.04</v>
      </c>
      <c r="O210" s="34">
        <v>83497.85</v>
      </c>
      <c r="P210" s="34">
        <v>2535876.05</v>
      </c>
      <c r="Q210" s="34">
        <v>4364.58</v>
      </c>
      <c r="R210" s="34">
        <v>1164936.56</v>
      </c>
      <c r="S210" s="34">
        <v>0</v>
      </c>
      <c r="T210" s="34">
        <v>100733.43</v>
      </c>
      <c r="U210" s="34">
        <v>302588.92</v>
      </c>
      <c r="V210" s="34">
        <v>328465.21</v>
      </c>
      <c r="W210" s="34">
        <v>135000</v>
      </c>
      <c r="X210" s="34">
        <v>154752.71</v>
      </c>
    </row>
    <row r="211" spans="1:24" ht="12.75">
      <c r="A211" s="35">
        <v>6</v>
      </c>
      <c r="B211" s="35">
        <v>12</v>
      </c>
      <c r="C211" s="35">
        <v>6</v>
      </c>
      <c r="D211" s="36">
        <v>3</v>
      </c>
      <c r="E211" s="37"/>
      <c r="F211" s="32" t="s">
        <v>86</v>
      </c>
      <c r="G211" s="58" t="s">
        <v>275</v>
      </c>
      <c r="H211" s="34">
        <v>7402097.14</v>
      </c>
      <c r="I211" s="34">
        <v>0</v>
      </c>
      <c r="J211" s="34">
        <v>0</v>
      </c>
      <c r="K211" s="34">
        <v>67931.35</v>
      </c>
      <c r="L211" s="34">
        <v>0</v>
      </c>
      <c r="M211" s="34">
        <v>15872.07</v>
      </c>
      <c r="N211" s="34">
        <v>835820.88</v>
      </c>
      <c r="O211" s="34">
        <v>62049.72</v>
      </c>
      <c r="P211" s="34">
        <v>3394018.94</v>
      </c>
      <c r="Q211" s="34">
        <v>39207.56</v>
      </c>
      <c r="R211" s="34">
        <v>1525301.49</v>
      </c>
      <c r="S211" s="34">
        <v>2812.5</v>
      </c>
      <c r="T211" s="34">
        <v>0</v>
      </c>
      <c r="U211" s="34">
        <v>481967.7</v>
      </c>
      <c r="V211" s="34">
        <v>385000</v>
      </c>
      <c r="W211" s="34">
        <v>422241.4</v>
      </c>
      <c r="X211" s="34">
        <v>169873.53</v>
      </c>
    </row>
    <row r="212" spans="1:24" ht="12.75">
      <c r="A212" s="35">
        <v>6</v>
      </c>
      <c r="B212" s="35">
        <v>16</v>
      </c>
      <c r="C212" s="35">
        <v>4</v>
      </c>
      <c r="D212" s="36">
        <v>3</v>
      </c>
      <c r="E212" s="37"/>
      <c r="F212" s="32" t="s">
        <v>86</v>
      </c>
      <c r="G212" s="58" t="s">
        <v>276</v>
      </c>
      <c r="H212" s="34">
        <v>12684450.93</v>
      </c>
      <c r="I212" s="34">
        <v>396.42</v>
      </c>
      <c r="J212" s="34">
        <v>0</v>
      </c>
      <c r="K212" s="34">
        <v>74087.22</v>
      </c>
      <c r="L212" s="34">
        <v>0</v>
      </c>
      <c r="M212" s="34">
        <v>186717.33</v>
      </c>
      <c r="N212" s="34">
        <v>1276864.69</v>
      </c>
      <c r="O212" s="34">
        <v>60592.37</v>
      </c>
      <c r="P212" s="34">
        <v>6833859.34</v>
      </c>
      <c r="Q212" s="34">
        <v>49574.48</v>
      </c>
      <c r="R212" s="34">
        <v>2385586.63</v>
      </c>
      <c r="S212" s="34">
        <v>0</v>
      </c>
      <c r="T212" s="34">
        <v>429391.68</v>
      </c>
      <c r="U212" s="34">
        <v>782136.54</v>
      </c>
      <c r="V212" s="34">
        <v>274520.9</v>
      </c>
      <c r="W212" s="34">
        <v>243849.47</v>
      </c>
      <c r="X212" s="34">
        <v>86873.86</v>
      </c>
    </row>
    <row r="213" spans="1:24" ht="12.75">
      <c r="A213" s="35">
        <v>6</v>
      </c>
      <c r="B213" s="35">
        <v>20</v>
      </c>
      <c r="C213" s="35">
        <v>13</v>
      </c>
      <c r="D213" s="36">
        <v>3</v>
      </c>
      <c r="E213" s="37"/>
      <c r="F213" s="32" t="s">
        <v>86</v>
      </c>
      <c r="G213" s="58" t="s">
        <v>277</v>
      </c>
      <c r="H213" s="34">
        <v>6780645.61</v>
      </c>
      <c r="I213" s="34">
        <v>2969.36</v>
      </c>
      <c r="J213" s="34">
        <v>0</v>
      </c>
      <c r="K213" s="34">
        <v>170356.58</v>
      </c>
      <c r="L213" s="34">
        <v>0</v>
      </c>
      <c r="M213" s="34">
        <v>19906.7</v>
      </c>
      <c r="N213" s="34">
        <v>1501489.38</v>
      </c>
      <c r="O213" s="34">
        <v>13301.9</v>
      </c>
      <c r="P213" s="34">
        <v>2906160.74</v>
      </c>
      <c r="Q213" s="34">
        <v>22414.64</v>
      </c>
      <c r="R213" s="34">
        <v>1418644.62</v>
      </c>
      <c r="S213" s="34">
        <v>0</v>
      </c>
      <c r="T213" s="34">
        <v>47330.03</v>
      </c>
      <c r="U213" s="34">
        <v>426684.34</v>
      </c>
      <c r="V213" s="34">
        <v>192016.07</v>
      </c>
      <c r="W213" s="34">
        <v>26500</v>
      </c>
      <c r="X213" s="34">
        <v>32871.25</v>
      </c>
    </row>
    <row r="214" spans="1:24" ht="12.75">
      <c r="A214" s="35">
        <v>6</v>
      </c>
      <c r="B214" s="35">
        <v>2</v>
      </c>
      <c r="C214" s="35">
        <v>12</v>
      </c>
      <c r="D214" s="36">
        <v>3</v>
      </c>
      <c r="E214" s="37"/>
      <c r="F214" s="32" t="s">
        <v>86</v>
      </c>
      <c r="G214" s="58" t="s">
        <v>278</v>
      </c>
      <c r="H214" s="34">
        <v>4609771.14</v>
      </c>
      <c r="I214" s="34">
        <v>4199.19</v>
      </c>
      <c r="J214" s="34">
        <v>0</v>
      </c>
      <c r="K214" s="34">
        <v>54323.86</v>
      </c>
      <c r="L214" s="34">
        <v>0</v>
      </c>
      <c r="M214" s="34">
        <v>253921.6</v>
      </c>
      <c r="N214" s="34">
        <v>592955.29</v>
      </c>
      <c r="O214" s="34">
        <v>46344.86</v>
      </c>
      <c r="P214" s="34">
        <v>2280585.12</v>
      </c>
      <c r="Q214" s="34">
        <v>9294.72</v>
      </c>
      <c r="R214" s="34">
        <v>851892.71</v>
      </c>
      <c r="S214" s="34">
        <v>15181.05</v>
      </c>
      <c r="T214" s="34">
        <v>0</v>
      </c>
      <c r="U214" s="34">
        <v>184827.5</v>
      </c>
      <c r="V214" s="34">
        <v>220997</v>
      </c>
      <c r="W214" s="34">
        <v>7489.45</v>
      </c>
      <c r="X214" s="34">
        <v>87758.79</v>
      </c>
    </row>
    <row r="215" spans="1:24" ht="12.75">
      <c r="A215" s="35">
        <v>6</v>
      </c>
      <c r="B215" s="35">
        <v>18</v>
      </c>
      <c r="C215" s="35">
        <v>12</v>
      </c>
      <c r="D215" s="36">
        <v>3</v>
      </c>
      <c r="E215" s="37"/>
      <c r="F215" s="32" t="s">
        <v>86</v>
      </c>
      <c r="G215" s="58" t="s">
        <v>279</v>
      </c>
      <c r="H215" s="34">
        <v>4040208.85</v>
      </c>
      <c r="I215" s="34">
        <v>15259.73</v>
      </c>
      <c r="J215" s="34">
        <v>33331.68</v>
      </c>
      <c r="K215" s="34">
        <v>10084.08</v>
      </c>
      <c r="L215" s="34">
        <v>1792.2</v>
      </c>
      <c r="M215" s="34">
        <v>23143.83</v>
      </c>
      <c r="N215" s="34">
        <v>613241.49</v>
      </c>
      <c r="O215" s="34">
        <v>84028.38</v>
      </c>
      <c r="P215" s="34">
        <v>2272333.92</v>
      </c>
      <c r="Q215" s="34">
        <v>2112.43</v>
      </c>
      <c r="R215" s="34">
        <v>646291.42</v>
      </c>
      <c r="S215" s="34">
        <v>0</v>
      </c>
      <c r="T215" s="34">
        <v>0</v>
      </c>
      <c r="U215" s="34">
        <v>178818.16</v>
      </c>
      <c r="V215" s="34">
        <v>72657.99</v>
      </c>
      <c r="W215" s="34">
        <v>17407.67</v>
      </c>
      <c r="X215" s="34">
        <v>69705.87</v>
      </c>
    </row>
    <row r="216" spans="1:24" ht="12.75">
      <c r="A216" s="35">
        <v>6</v>
      </c>
      <c r="B216" s="35">
        <v>20</v>
      </c>
      <c r="C216" s="35">
        <v>15</v>
      </c>
      <c r="D216" s="36">
        <v>3</v>
      </c>
      <c r="E216" s="37"/>
      <c r="F216" s="32" t="s">
        <v>86</v>
      </c>
      <c r="G216" s="58" t="s">
        <v>280</v>
      </c>
      <c r="H216" s="34">
        <v>4477994.74</v>
      </c>
      <c r="I216" s="34">
        <v>306.91</v>
      </c>
      <c r="J216" s="34">
        <v>0</v>
      </c>
      <c r="K216" s="34">
        <v>42399.98</v>
      </c>
      <c r="L216" s="34">
        <v>28994.64</v>
      </c>
      <c r="M216" s="34">
        <v>420455.69</v>
      </c>
      <c r="N216" s="34">
        <v>701579.05</v>
      </c>
      <c r="O216" s="34">
        <v>63315.7</v>
      </c>
      <c r="P216" s="34">
        <v>1622519.69</v>
      </c>
      <c r="Q216" s="34">
        <v>28877.94</v>
      </c>
      <c r="R216" s="34">
        <v>794918.71</v>
      </c>
      <c r="S216" s="34">
        <v>11776.96</v>
      </c>
      <c r="T216" s="34">
        <v>100212.26</v>
      </c>
      <c r="U216" s="34">
        <v>293080.36</v>
      </c>
      <c r="V216" s="34">
        <v>235590</v>
      </c>
      <c r="W216" s="34">
        <v>44563.29</v>
      </c>
      <c r="X216" s="34">
        <v>89403.56</v>
      </c>
    </row>
    <row r="217" spans="1:24" ht="12.75">
      <c r="A217" s="35">
        <v>6</v>
      </c>
      <c r="B217" s="35">
        <v>61</v>
      </c>
      <c r="C217" s="35">
        <v>0</v>
      </c>
      <c r="D217" s="36">
        <v>0</v>
      </c>
      <c r="E217" s="37"/>
      <c r="F217" s="32" t="s">
        <v>281</v>
      </c>
      <c r="G217" s="58" t="s">
        <v>282</v>
      </c>
      <c r="H217" s="34">
        <v>54833062.41</v>
      </c>
      <c r="I217" s="34">
        <v>1340.64</v>
      </c>
      <c r="J217" s="34">
        <v>0</v>
      </c>
      <c r="K217" s="34">
        <v>2526911.79</v>
      </c>
      <c r="L217" s="34">
        <v>13000</v>
      </c>
      <c r="M217" s="34">
        <v>76284.38</v>
      </c>
      <c r="N217" s="34">
        <v>4402047.77</v>
      </c>
      <c r="O217" s="34">
        <v>3652589.3</v>
      </c>
      <c r="P217" s="34">
        <v>28648340.29</v>
      </c>
      <c r="Q217" s="34">
        <v>205319.92</v>
      </c>
      <c r="R217" s="34">
        <v>6287976.46</v>
      </c>
      <c r="S217" s="34">
        <v>592525.48</v>
      </c>
      <c r="T217" s="34">
        <v>1507518.33</v>
      </c>
      <c r="U217" s="34">
        <v>4336508.34</v>
      </c>
      <c r="V217" s="34">
        <v>1896838</v>
      </c>
      <c r="W217" s="34">
        <v>247253.32</v>
      </c>
      <c r="X217" s="34">
        <v>438608.39</v>
      </c>
    </row>
    <row r="218" spans="1:24" ht="12.75">
      <c r="A218" s="35">
        <v>6</v>
      </c>
      <c r="B218" s="35">
        <v>62</v>
      </c>
      <c r="C218" s="35">
        <v>0</v>
      </c>
      <c r="D218" s="36">
        <v>0</v>
      </c>
      <c r="E218" s="37"/>
      <c r="F218" s="32" t="s">
        <v>281</v>
      </c>
      <c r="G218" s="58" t="s">
        <v>283</v>
      </c>
      <c r="H218" s="34">
        <v>67043963.65</v>
      </c>
      <c r="I218" s="34">
        <v>1114.92</v>
      </c>
      <c r="J218" s="34">
        <v>0</v>
      </c>
      <c r="K218" s="34">
        <v>3649968.58</v>
      </c>
      <c r="L218" s="34">
        <v>7300</v>
      </c>
      <c r="M218" s="34">
        <v>473848.36</v>
      </c>
      <c r="N218" s="34">
        <v>4337247.45</v>
      </c>
      <c r="O218" s="34">
        <v>2217964.56</v>
      </c>
      <c r="P218" s="34">
        <v>33046310.57</v>
      </c>
      <c r="Q218" s="34">
        <v>706543.8</v>
      </c>
      <c r="R218" s="34">
        <v>9120424.79</v>
      </c>
      <c r="S218" s="34">
        <v>600115.62</v>
      </c>
      <c r="T218" s="34">
        <v>4216473.87</v>
      </c>
      <c r="U218" s="34">
        <v>4561935.67</v>
      </c>
      <c r="V218" s="34">
        <v>1387822.28</v>
      </c>
      <c r="W218" s="34">
        <v>1496402.58</v>
      </c>
      <c r="X218" s="34">
        <v>1220490.6</v>
      </c>
    </row>
    <row r="219" spans="1:24" ht="12.75">
      <c r="A219" s="35">
        <v>6</v>
      </c>
      <c r="B219" s="35">
        <v>63</v>
      </c>
      <c r="C219" s="35">
        <v>0</v>
      </c>
      <c r="D219" s="36">
        <v>0</v>
      </c>
      <c r="E219" s="37"/>
      <c r="F219" s="32" t="s">
        <v>281</v>
      </c>
      <c r="G219" s="58" t="s">
        <v>284</v>
      </c>
      <c r="H219" s="34">
        <v>521672888.55</v>
      </c>
      <c r="I219" s="34">
        <v>1349.03</v>
      </c>
      <c r="J219" s="34">
        <v>0</v>
      </c>
      <c r="K219" s="34">
        <v>152289607.77</v>
      </c>
      <c r="L219" s="34">
        <v>325665</v>
      </c>
      <c r="M219" s="34">
        <v>3859302.16</v>
      </c>
      <c r="N219" s="34">
        <v>30324775.52</v>
      </c>
      <c r="O219" s="34">
        <v>8218407.42</v>
      </c>
      <c r="P219" s="34">
        <v>158854160.44</v>
      </c>
      <c r="Q219" s="34">
        <v>5027468.68</v>
      </c>
      <c r="R219" s="34">
        <v>53717255.68</v>
      </c>
      <c r="S219" s="34">
        <v>6123261.48</v>
      </c>
      <c r="T219" s="34">
        <v>14686659.95</v>
      </c>
      <c r="U219" s="34">
        <v>25044937.06</v>
      </c>
      <c r="V219" s="34">
        <v>11739977.1</v>
      </c>
      <c r="W219" s="34">
        <v>40457617.61</v>
      </c>
      <c r="X219" s="34">
        <v>11002443.65</v>
      </c>
    </row>
    <row r="220" spans="1:24" ht="12.75">
      <c r="A220" s="35">
        <v>6</v>
      </c>
      <c r="B220" s="35">
        <v>64</v>
      </c>
      <c r="C220" s="35">
        <v>0</v>
      </c>
      <c r="D220" s="36">
        <v>0</v>
      </c>
      <c r="E220" s="37"/>
      <c r="F220" s="32" t="s">
        <v>281</v>
      </c>
      <c r="G220" s="58" t="s">
        <v>285</v>
      </c>
      <c r="H220" s="34">
        <v>72864489.66</v>
      </c>
      <c r="I220" s="34">
        <v>0</v>
      </c>
      <c r="J220" s="34">
        <v>0</v>
      </c>
      <c r="K220" s="34">
        <v>2226052.28</v>
      </c>
      <c r="L220" s="34">
        <v>0</v>
      </c>
      <c r="M220" s="34">
        <v>431219.92</v>
      </c>
      <c r="N220" s="34">
        <v>4154407.41</v>
      </c>
      <c r="O220" s="34">
        <v>2997010.31</v>
      </c>
      <c r="P220" s="34">
        <v>35216950.11</v>
      </c>
      <c r="Q220" s="34">
        <v>2624241.6</v>
      </c>
      <c r="R220" s="34">
        <v>9443835.2</v>
      </c>
      <c r="S220" s="34">
        <v>1379499.42</v>
      </c>
      <c r="T220" s="34">
        <v>2918015.61</v>
      </c>
      <c r="U220" s="34">
        <v>2858996.5</v>
      </c>
      <c r="V220" s="34">
        <v>5280575.47</v>
      </c>
      <c r="W220" s="34">
        <v>1472177.85</v>
      </c>
      <c r="X220" s="34">
        <v>1861507.98</v>
      </c>
    </row>
    <row r="221" spans="1:24" ht="12.75">
      <c r="A221" s="35">
        <v>6</v>
      </c>
      <c r="B221" s="35">
        <v>1</v>
      </c>
      <c r="C221" s="35">
        <v>0</v>
      </c>
      <c r="D221" s="36">
        <v>0</v>
      </c>
      <c r="E221" s="37"/>
      <c r="F221" s="32" t="s">
        <v>286</v>
      </c>
      <c r="G221" s="58" t="s">
        <v>287</v>
      </c>
      <c r="H221" s="34">
        <v>19147294.01</v>
      </c>
      <c r="I221" s="34">
        <v>0</v>
      </c>
      <c r="J221" s="34">
        <v>0</v>
      </c>
      <c r="K221" s="34">
        <v>1179667.31</v>
      </c>
      <c r="L221" s="34">
        <v>1500</v>
      </c>
      <c r="M221" s="34">
        <v>38290.8</v>
      </c>
      <c r="N221" s="34">
        <v>2747885.25</v>
      </c>
      <c r="O221" s="34">
        <v>0</v>
      </c>
      <c r="P221" s="34">
        <v>5417586.54</v>
      </c>
      <c r="Q221" s="34">
        <v>1850857.63</v>
      </c>
      <c r="R221" s="34">
        <v>5114395.07</v>
      </c>
      <c r="S221" s="34">
        <v>967889.64</v>
      </c>
      <c r="T221" s="34">
        <v>873041.28</v>
      </c>
      <c r="U221" s="34">
        <v>0</v>
      </c>
      <c r="V221" s="34">
        <v>151232.9</v>
      </c>
      <c r="W221" s="34">
        <v>28614.94</v>
      </c>
      <c r="X221" s="34">
        <v>776332.65</v>
      </c>
    </row>
    <row r="222" spans="1:24" ht="12.75">
      <c r="A222" s="35">
        <v>6</v>
      </c>
      <c r="B222" s="35">
        <v>2</v>
      </c>
      <c r="C222" s="35">
        <v>0</v>
      </c>
      <c r="D222" s="36">
        <v>0</v>
      </c>
      <c r="E222" s="37"/>
      <c r="F222" s="32" t="s">
        <v>286</v>
      </c>
      <c r="G222" s="58" t="s">
        <v>288</v>
      </c>
      <c r="H222" s="34">
        <v>21823284.42</v>
      </c>
      <c r="I222" s="34">
        <v>0</v>
      </c>
      <c r="J222" s="34">
        <v>0</v>
      </c>
      <c r="K222" s="34">
        <v>847571.47</v>
      </c>
      <c r="L222" s="34">
        <v>6900</v>
      </c>
      <c r="M222" s="34">
        <v>24221.44</v>
      </c>
      <c r="N222" s="34">
        <v>2175285.51</v>
      </c>
      <c r="O222" s="34">
        <v>1070730.28</v>
      </c>
      <c r="P222" s="34">
        <v>10058955.06</v>
      </c>
      <c r="Q222" s="34">
        <v>748226.18</v>
      </c>
      <c r="R222" s="34">
        <v>3615961.88</v>
      </c>
      <c r="S222" s="34">
        <v>800609.51</v>
      </c>
      <c r="T222" s="34">
        <v>1684405.4</v>
      </c>
      <c r="U222" s="34">
        <v>4689.06</v>
      </c>
      <c r="V222" s="34">
        <v>224087</v>
      </c>
      <c r="W222" s="34">
        <v>31959.53</v>
      </c>
      <c r="X222" s="34">
        <v>529682.1</v>
      </c>
    </row>
    <row r="223" spans="1:24" ht="12.75">
      <c r="A223" s="35">
        <v>6</v>
      </c>
      <c r="B223" s="35">
        <v>3</v>
      </c>
      <c r="C223" s="35">
        <v>0</v>
      </c>
      <c r="D223" s="36">
        <v>0</v>
      </c>
      <c r="E223" s="37"/>
      <c r="F223" s="32" t="s">
        <v>286</v>
      </c>
      <c r="G223" s="58" t="s">
        <v>289</v>
      </c>
      <c r="H223" s="34">
        <v>12590668.37</v>
      </c>
      <c r="I223" s="34">
        <v>0</v>
      </c>
      <c r="J223" s="34">
        <v>0</v>
      </c>
      <c r="K223" s="34">
        <v>629397.82</v>
      </c>
      <c r="L223" s="34">
        <v>0</v>
      </c>
      <c r="M223" s="34">
        <v>33087.87</v>
      </c>
      <c r="N223" s="34">
        <v>2049671.46</v>
      </c>
      <c r="O223" s="34">
        <v>0</v>
      </c>
      <c r="P223" s="34">
        <v>1083637.7</v>
      </c>
      <c r="Q223" s="34">
        <v>1825987.1</v>
      </c>
      <c r="R223" s="34">
        <v>4245085.53</v>
      </c>
      <c r="S223" s="34">
        <v>997787.06</v>
      </c>
      <c r="T223" s="34">
        <v>1363327.06</v>
      </c>
      <c r="U223" s="34">
        <v>0</v>
      </c>
      <c r="V223" s="34">
        <v>19886.99</v>
      </c>
      <c r="W223" s="34">
        <v>2861.8</v>
      </c>
      <c r="X223" s="34">
        <v>339937.98</v>
      </c>
    </row>
    <row r="224" spans="1:24" ht="12.75">
      <c r="A224" s="35">
        <v>6</v>
      </c>
      <c r="B224" s="35">
        <v>4</v>
      </c>
      <c r="C224" s="35">
        <v>0</v>
      </c>
      <c r="D224" s="36">
        <v>0</v>
      </c>
      <c r="E224" s="37"/>
      <c r="F224" s="32" t="s">
        <v>286</v>
      </c>
      <c r="G224" s="58" t="s">
        <v>290</v>
      </c>
      <c r="H224" s="34">
        <v>13089642.03</v>
      </c>
      <c r="I224" s="34">
        <v>0</v>
      </c>
      <c r="J224" s="34">
        <v>0</v>
      </c>
      <c r="K224" s="34">
        <v>844807.5</v>
      </c>
      <c r="L224" s="34">
        <v>0</v>
      </c>
      <c r="M224" s="34">
        <v>25200.83</v>
      </c>
      <c r="N224" s="34">
        <v>1500683.7</v>
      </c>
      <c r="O224" s="34">
        <v>1108618.64</v>
      </c>
      <c r="P224" s="34">
        <v>5519380.05</v>
      </c>
      <c r="Q224" s="34">
        <v>1030489.2</v>
      </c>
      <c r="R224" s="34">
        <v>960064.5</v>
      </c>
      <c r="S224" s="34">
        <v>459200.02</v>
      </c>
      <c r="T224" s="34">
        <v>1232743.04</v>
      </c>
      <c r="U224" s="34">
        <v>7229.2</v>
      </c>
      <c r="V224" s="34">
        <v>217113.33</v>
      </c>
      <c r="W224" s="34">
        <v>7142.07</v>
      </c>
      <c r="X224" s="34">
        <v>176969.95</v>
      </c>
    </row>
    <row r="225" spans="1:24" ht="12.75">
      <c r="A225" s="35">
        <v>6</v>
      </c>
      <c r="B225" s="35">
        <v>5</v>
      </c>
      <c r="C225" s="35">
        <v>0</v>
      </c>
      <c r="D225" s="36">
        <v>0</v>
      </c>
      <c r="E225" s="37"/>
      <c r="F225" s="32" t="s">
        <v>286</v>
      </c>
      <c r="G225" s="58" t="s">
        <v>291</v>
      </c>
      <c r="H225" s="34">
        <v>9464143.48</v>
      </c>
      <c r="I225" s="34">
        <v>0</v>
      </c>
      <c r="J225" s="34">
        <v>0</v>
      </c>
      <c r="K225" s="34">
        <v>759547.67</v>
      </c>
      <c r="L225" s="34">
        <v>0</v>
      </c>
      <c r="M225" s="34">
        <v>38933.77</v>
      </c>
      <c r="N225" s="34">
        <v>1211158.01</v>
      </c>
      <c r="O225" s="34">
        <v>874295.69</v>
      </c>
      <c r="P225" s="34">
        <v>2838468.02</v>
      </c>
      <c r="Q225" s="34">
        <v>734488</v>
      </c>
      <c r="R225" s="34">
        <v>1839603.06</v>
      </c>
      <c r="S225" s="34">
        <v>356523.7</v>
      </c>
      <c r="T225" s="34">
        <v>516682.9</v>
      </c>
      <c r="U225" s="34">
        <v>0</v>
      </c>
      <c r="V225" s="34">
        <v>19150</v>
      </c>
      <c r="W225" s="34">
        <v>11017.16</v>
      </c>
      <c r="X225" s="34">
        <v>264275.5</v>
      </c>
    </row>
    <row r="226" spans="1:24" ht="12.75">
      <c r="A226" s="35">
        <v>6</v>
      </c>
      <c r="B226" s="35">
        <v>6</v>
      </c>
      <c r="C226" s="35">
        <v>0</v>
      </c>
      <c r="D226" s="36">
        <v>0</v>
      </c>
      <c r="E226" s="37"/>
      <c r="F226" s="32" t="s">
        <v>286</v>
      </c>
      <c r="G226" s="58" t="s">
        <v>292</v>
      </c>
      <c r="H226" s="34">
        <v>16091910.43</v>
      </c>
      <c r="I226" s="34">
        <v>0</v>
      </c>
      <c r="J226" s="34">
        <v>0</v>
      </c>
      <c r="K226" s="34">
        <v>924671.3</v>
      </c>
      <c r="L226" s="34">
        <v>0</v>
      </c>
      <c r="M226" s="34">
        <v>4713.59</v>
      </c>
      <c r="N226" s="34">
        <v>1651626.15</v>
      </c>
      <c r="O226" s="34">
        <v>951946.36</v>
      </c>
      <c r="P226" s="34">
        <v>4906357.68</v>
      </c>
      <c r="Q226" s="34">
        <v>898232.4</v>
      </c>
      <c r="R226" s="34">
        <v>4962626.92</v>
      </c>
      <c r="S226" s="34">
        <v>434136.97</v>
      </c>
      <c r="T226" s="34">
        <v>939094.25</v>
      </c>
      <c r="U226" s="34">
        <v>493.19</v>
      </c>
      <c r="V226" s="34">
        <v>168487.11</v>
      </c>
      <c r="W226" s="34">
        <v>2829.41</v>
      </c>
      <c r="X226" s="34">
        <v>246695.1</v>
      </c>
    </row>
    <row r="227" spans="1:24" ht="12.75">
      <c r="A227" s="35">
        <v>6</v>
      </c>
      <c r="B227" s="35">
        <v>7</v>
      </c>
      <c r="C227" s="35">
        <v>0</v>
      </c>
      <c r="D227" s="36">
        <v>0</v>
      </c>
      <c r="E227" s="37"/>
      <c r="F227" s="32" t="s">
        <v>286</v>
      </c>
      <c r="G227" s="58" t="s">
        <v>293</v>
      </c>
      <c r="H227" s="34">
        <v>21874885.2</v>
      </c>
      <c r="I227" s="34">
        <v>0</v>
      </c>
      <c r="J227" s="34">
        <v>0</v>
      </c>
      <c r="K227" s="34">
        <v>1082271.35</v>
      </c>
      <c r="L227" s="34">
        <v>0</v>
      </c>
      <c r="M227" s="34">
        <v>3959.78</v>
      </c>
      <c r="N227" s="34">
        <v>2169699.63</v>
      </c>
      <c r="O227" s="34">
        <v>1049737.31</v>
      </c>
      <c r="P227" s="34">
        <v>8771045.79</v>
      </c>
      <c r="Q227" s="34">
        <v>1368175.39</v>
      </c>
      <c r="R227" s="34">
        <v>4996465.38</v>
      </c>
      <c r="S227" s="34">
        <v>684390.46</v>
      </c>
      <c r="T227" s="34">
        <v>1193483.9</v>
      </c>
      <c r="U227" s="34">
        <v>0</v>
      </c>
      <c r="V227" s="34">
        <v>37773</v>
      </c>
      <c r="W227" s="34">
        <v>135708</v>
      </c>
      <c r="X227" s="34">
        <v>382175.21</v>
      </c>
    </row>
    <row r="228" spans="1:24" ht="12.75">
      <c r="A228" s="35">
        <v>6</v>
      </c>
      <c r="B228" s="35">
        <v>8</v>
      </c>
      <c r="C228" s="35">
        <v>0</v>
      </c>
      <c r="D228" s="36">
        <v>0</v>
      </c>
      <c r="E228" s="37"/>
      <c r="F228" s="32" t="s">
        <v>286</v>
      </c>
      <c r="G228" s="58" t="s">
        <v>294</v>
      </c>
      <c r="H228" s="34">
        <v>16423535.51</v>
      </c>
      <c r="I228" s="34">
        <v>32307.88</v>
      </c>
      <c r="J228" s="34">
        <v>26463.79</v>
      </c>
      <c r="K228" s="34">
        <v>1199738.08</v>
      </c>
      <c r="L228" s="34">
        <v>0</v>
      </c>
      <c r="M228" s="34">
        <v>29748</v>
      </c>
      <c r="N228" s="34">
        <v>2202925.44</v>
      </c>
      <c r="O228" s="34">
        <v>1132566.44</v>
      </c>
      <c r="P228" s="34">
        <v>4899628.07</v>
      </c>
      <c r="Q228" s="34">
        <v>979182.51</v>
      </c>
      <c r="R228" s="34">
        <v>2724348.65</v>
      </c>
      <c r="S228" s="34">
        <v>877047.25</v>
      </c>
      <c r="T228" s="34">
        <v>1814682.26</v>
      </c>
      <c r="U228" s="34">
        <v>355</v>
      </c>
      <c r="V228" s="34">
        <v>19174.01</v>
      </c>
      <c r="W228" s="34">
        <v>14000</v>
      </c>
      <c r="X228" s="34">
        <v>471368.13</v>
      </c>
    </row>
    <row r="229" spans="1:24" ht="12.75">
      <c r="A229" s="35">
        <v>6</v>
      </c>
      <c r="B229" s="35">
        <v>9</v>
      </c>
      <c r="C229" s="35">
        <v>0</v>
      </c>
      <c r="D229" s="36">
        <v>0</v>
      </c>
      <c r="E229" s="37"/>
      <c r="F229" s="32" t="s">
        <v>286</v>
      </c>
      <c r="G229" s="58" t="s">
        <v>295</v>
      </c>
      <c r="H229" s="34">
        <v>29822380.99</v>
      </c>
      <c r="I229" s="34">
        <v>0</v>
      </c>
      <c r="J229" s="34">
        <v>0</v>
      </c>
      <c r="K229" s="34">
        <v>7117715.74</v>
      </c>
      <c r="L229" s="34">
        <v>0</v>
      </c>
      <c r="M229" s="34">
        <v>355776.99</v>
      </c>
      <c r="N229" s="34">
        <v>4119560.1</v>
      </c>
      <c r="O229" s="34">
        <v>0</v>
      </c>
      <c r="P229" s="34">
        <v>9176325.24</v>
      </c>
      <c r="Q229" s="34">
        <v>1193432.94</v>
      </c>
      <c r="R229" s="34">
        <v>4201613.94</v>
      </c>
      <c r="S229" s="34">
        <v>1259348.62</v>
      </c>
      <c r="T229" s="34">
        <v>1716666.19</v>
      </c>
      <c r="U229" s="34">
        <v>3220.79</v>
      </c>
      <c r="V229" s="34">
        <v>70739.94</v>
      </c>
      <c r="W229" s="34">
        <v>16980</v>
      </c>
      <c r="X229" s="34">
        <v>591000.5</v>
      </c>
    </row>
    <row r="230" spans="1:24" ht="12.75">
      <c r="A230" s="35">
        <v>6</v>
      </c>
      <c r="B230" s="35">
        <v>10</v>
      </c>
      <c r="C230" s="35">
        <v>0</v>
      </c>
      <c r="D230" s="36">
        <v>0</v>
      </c>
      <c r="E230" s="37"/>
      <c r="F230" s="32" t="s">
        <v>286</v>
      </c>
      <c r="G230" s="58" t="s">
        <v>296</v>
      </c>
      <c r="H230" s="34">
        <v>12364655.13</v>
      </c>
      <c r="I230" s="34">
        <v>986</v>
      </c>
      <c r="J230" s="34">
        <v>0</v>
      </c>
      <c r="K230" s="34">
        <v>922583.59</v>
      </c>
      <c r="L230" s="34">
        <v>0</v>
      </c>
      <c r="M230" s="34">
        <v>144670.04</v>
      </c>
      <c r="N230" s="34">
        <v>1538602.79</v>
      </c>
      <c r="O230" s="34">
        <v>879688.21</v>
      </c>
      <c r="P230" s="34">
        <v>4358596.34</v>
      </c>
      <c r="Q230" s="34">
        <v>467366.34</v>
      </c>
      <c r="R230" s="34">
        <v>1326887.27</v>
      </c>
      <c r="S230" s="34">
        <v>527596.4</v>
      </c>
      <c r="T230" s="34">
        <v>1668621.22</v>
      </c>
      <c r="U230" s="34">
        <v>0</v>
      </c>
      <c r="V230" s="34">
        <v>58994.09</v>
      </c>
      <c r="W230" s="34">
        <v>4871.24</v>
      </c>
      <c r="X230" s="34">
        <v>465191.6</v>
      </c>
    </row>
    <row r="231" spans="1:24" ht="12.75">
      <c r="A231" s="35">
        <v>6</v>
      </c>
      <c r="B231" s="35">
        <v>11</v>
      </c>
      <c r="C231" s="35">
        <v>0</v>
      </c>
      <c r="D231" s="36">
        <v>0</v>
      </c>
      <c r="E231" s="37"/>
      <c r="F231" s="32" t="s">
        <v>286</v>
      </c>
      <c r="G231" s="58" t="s">
        <v>297</v>
      </c>
      <c r="H231" s="34">
        <v>22305680.7</v>
      </c>
      <c r="I231" s="34">
        <v>0</v>
      </c>
      <c r="J231" s="34">
        <v>0</v>
      </c>
      <c r="K231" s="34">
        <v>917427.59</v>
      </c>
      <c r="L231" s="34">
        <v>0</v>
      </c>
      <c r="M231" s="34">
        <v>35949.85</v>
      </c>
      <c r="N231" s="34">
        <v>2405159.86</v>
      </c>
      <c r="O231" s="34">
        <v>1037453.44</v>
      </c>
      <c r="P231" s="34">
        <v>9811808.32</v>
      </c>
      <c r="Q231" s="34">
        <v>971914.2</v>
      </c>
      <c r="R231" s="34">
        <v>2943399.88</v>
      </c>
      <c r="S231" s="34">
        <v>795496.33</v>
      </c>
      <c r="T231" s="34">
        <v>1944213.53</v>
      </c>
      <c r="U231" s="34">
        <v>4428</v>
      </c>
      <c r="V231" s="34">
        <v>157219.97</v>
      </c>
      <c r="W231" s="34">
        <v>5345.44</v>
      </c>
      <c r="X231" s="34">
        <v>1275864.29</v>
      </c>
    </row>
    <row r="232" spans="1:24" ht="12.75">
      <c r="A232" s="35">
        <v>6</v>
      </c>
      <c r="B232" s="35">
        <v>12</v>
      </c>
      <c r="C232" s="35">
        <v>0</v>
      </c>
      <c r="D232" s="36">
        <v>0</v>
      </c>
      <c r="E232" s="37"/>
      <c r="F232" s="32" t="s">
        <v>286</v>
      </c>
      <c r="G232" s="58" t="s">
        <v>298</v>
      </c>
      <c r="H232" s="34">
        <v>15751001.71</v>
      </c>
      <c r="I232" s="34">
        <v>0</v>
      </c>
      <c r="J232" s="34">
        <v>0</v>
      </c>
      <c r="K232" s="34">
        <v>551228.16</v>
      </c>
      <c r="L232" s="34">
        <v>65683.1</v>
      </c>
      <c r="M232" s="34">
        <v>50351.26</v>
      </c>
      <c r="N232" s="34">
        <v>1292707.12</v>
      </c>
      <c r="O232" s="34">
        <v>1150912.32</v>
      </c>
      <c r="P232" s="34">
        <v>3506469.48</v>
      </c>
      <c r="Q232" s="34">
        <v>6720044.75</v>
      </c>
      <c r="R232" s="34">
        <v>704483.07</v>
      </c>
      <c r="S232" s="34">
        <v>372497.98</v>
      </c>
      <c r="T232" s="34">
        <v>830566.77</v>
      </c>
      <c r="U232" s="34">
        <v>180</v>
      </c>
      <c r="V232" s="34">
        <v>57552</v>
      </c>
      <c r="W232" s="34">
        <v>7875.35</v>
      </c>
      <c r="X232" s="34">
        <v>440450.35</v>
      </c>
    </row>
    <row r="233" spans="1:24" ht="12.75">
      <c r="A233" s="35">
        <v>6</v>
      </c>
      <c r="B233" s="35">
        <v>13</v>
      </c>
      <c r="C233" s="35">
        <v>0</v>
      </c>
      <c r="D233" s="36">
        <v>0</v>
      </c>
      <c r="E233" s="37"/>
      <c r="F233" s="32" t="s">
        <v>286</v>
      </c>
      <c r="G233" s="58" t="s">
        <v>299</v>
      </c>
      <c r="H233" s="34">
        <v>6461897.14</v>
      </c>
      <c r="I233" s="34">
        <v>0</v>
      </c>
      <c r="J233" s="34">
        <v>0</v>
      </c>
      <c r="K233" s="34">
        <v>378690.51</v>
      </c>
      <c r="L233" s="34">
        <v>0</v>
      </c>
      <c r="M233" s="34">
        <v>7750.91</v>
      </c>
      <c r="N233" s="34">
        <v>842903.38</v>
      </c>
      <c r="O233" s="34">
        <v>843238.71</v>
      </c>
      <c r="P233" s="34">
        <v>1958375.26</v>
      </c>
      <c r="Q233" s="34">
        <v>392117.85</v>
      </c>
      <c r="R233" s="34">
        <v>1046127.47</v>
      </c>
      <c r="S233" s="34">
        <v>298261.17</v>
      </c>
      <c r="T233" s="34">
        <v>281974.23</v>
      </c>
      <c r="U233" s="34">
        <v>230</v>
      </c>
      <c r="V233" s="34">
        <v>42559</v>
      </c>
      <c r="W233" s="34">
        <v>4000</v>
      </c>
      <c r="X233" s="34">
        <v>365668.65</v>
      </c>
    </row>
    <row r="234" spans="1:24" ht="12.75">
      <c r="A234" s="35">
        <v>6</v>
      </c>
      <c r="B234" s="35">
        <v>14</v>
      </c>
      <c r="C234" s="35">
        <v>0</v>
      </c>
      <c r="D234" s="36">
        <v>0</v>
      </c>
      <c r="E234" s="37"/>
      <c r="F234" s="32" t="s">
        <v>286</v>
      </c>
      <c r="G234" s="58" t="s">
        <v>300</v>
      </c>
      <c r="H234" s="34">
        <v>24315406.8</v>
      </c>
      <c r="I234" s="34">
        <v>0</v>
      </c>
      <c r="J234" s="34">
        <v>0</v>
      </c>
      <c r="K234" s="34">
        <v>707304.32</v>
      </c>
      <c r="L234" s="34">
        <v>6500</v>
      </c>
      <c r="M234" s="34">
        <v>240853.31</v>
      </c>
      <c r="N234" s="34">
        <v>2741363.06</v>
      </c>
      <c r="O234" s="34">
        <v>1414312.4</v>
      </c>
      <c r="P234" s="34">
        <v>10529650.06</v>
      </c>
      <c r="Q234" s="34">
        <v>1001132.4</v>
      </c>
      <c r="R234" s="34">
        <v>1488010.65</v>
      </c>
      <c r="S234" s="34">
        <v>776209.19</v>
      </c>
      <c r="T234" s="34">
        <v>5026763.8</v>
      </c>
      <c r="U234" s="34">
        <v>8207.76</v>
      </c>
      <c r="V234" s="34">
        <v>69608.75</v>
      </c>
      <c r="W234" s="34">
        <v>21300</v>
      </c>
      <c r="X234" s="34">
        <v>284191.1</v>
      </c>
    </row>
    <row r="235" spans="1:24" ht="12.75">
      <c r="A235" s="35">
        <v>6</v>
      </c>
      <c r="B235" s="35">
        <v>15</v>
      </c>
      <c r="C235" s="35">
        <v>0</v>
      </c>
      <c r="D235" s="36">
        <v>0</v>
      </c>
      <c r="E235" s="37"/>
      <c r="F235" s="32" t="s">
        <v>286</v>
      </c>
      <c r="G235" s="58" t="s">
        <v>301</v>
      </c>
      <c r="H235" s="34">
        <v>11758951.26</v>
      </c>
      <c r="I235" s="34">
        <v>0</v>
      </c>
      <c r="J235" s="34">
        <v>0</v>
      </c>
      <c r="K235" s="34">
        <v>637772.74</v>
      </c>
      <c r="L235" s="34">
        <v>10246.15</v>
      </c>
      <c r="M235" s="34">
        <v>100248.46</v>
      </c>
      <c r="N235" s="34">
        <v>1259385.29</v>
      </c>
      <c r="O235" s="34">
        <v>1117439.43</v>
      </c>
      <c r="P235" s="34">
        <v>5024564.51</v>
      </c>
      <c r="Q235" s="34">
        <v>678676.8</v>
      </c>
      <c r="R235" s="34">
        <v>777835.05</v>
      </c>
      <c r="S235" s="34">
        <v>493295.5</v>
      </c>
      <c r="T235" s="34">
        <v>990530.79</v>
      </c>
      <c r="U235" s="34">
        <v>0</v>
      </c>
      <c r="V235" s="34">
        <v>40102</v>
      </c>
      <c r="W235" s="34">
        <v>35855.97</v>
      </c>
      <c r="X235" s="34">
        <v>592998.57</v>
      </c>
    </row>
    <row r="236" spans="1:24" ht="12.75">
      <c r="A236" s="35">
        <v>6</v>
      </c>
      <c r="B236" s="35">
        <v>16</v>
      </c>
      <c r="C236" s="35">
        <v>0</v>
      </c>
      <c r="D236" s="36">
        <v>0</v>
      </c>
      <c r="E236" s="37"/>
      <c r="F236" s="32" t="s">
        <v>286</v>
      </c>
      <c r="G236" s="58" t="s">
        <v>302</v>
      </c>
      <c r="H236" s="34">
        <v>12194481.57</v>
      </c>
      <c r="I236" s="34">
        <v>0</v>
      </c>
      <c r="J236" s="34">
        <v>0</v>
      </c>
      <c r="K236" s="34">
        <v>598247.99</v>
      </c>
      <c r="L236" s="34">
        <v>0</v>
      </c>
      <c r="M236" s="34">
        <v>97828.31</v>
      </c>
      <c r="N236" s="34">
        <v>1523030.15</v>
      </c>
      <c r="O236" s="34">
        <v>1051017.91</v>
      </c>
      <c r="P236" s="34">
        <v>5365091.4</v>
      </c>
      <c r="Q236" s="34">
        <v>609877.8</v>
      </c>
      <c r="R236" s="34">
        <v>1328990.11</v>
      </c>
      <c r="S236" s="34">
        <v>447452.08</v>
      </c>
      <c r="T236" s="34">
        <v>738491.59</v>
      </c>
      <c r="U236" s="34">
        <v>3661.85</v>
      </c>
      <c r="V236" s="34">
        <v>15360</v>
      </c>
      <c r="W236" s="34">
        <v>192796.82</v>
      </c>
      <c r="X236" s="34">
        <v>222635.56</v>
      </c>
    </row>
    <row r="237" spans="1:24" ht="12.75">
      <c r="A237" s="35">
        <v>6</v>
      </c>
      <c r="B237" s="35">
        <v>17</v>
      </c>
      <c r="C237" s="35">
        <v>0</v>
      </c>
      <c r="D237" s="36">
        <v>0</v>
      </c>
      <c r="E237" s="37"/>
      <c r="F237" s="32" t="s">
        <v>286</v>
      </c>
      <c r="G237" s="58" t="s">
        <v>303</v>
      </c>
      <c r="H237" s="34">
        <v>13087376.54</v>
      </c>
      <c r="I237" s="34">
        <v>0</v>
      </c>
      <c r="J237" s="34">
        <v>0</v>
      </c>
      <c r="K237" s="34">
        <v>408133.68</v>
      </c>
      <c r="L237" s="34">
        <v>3000</v>
      </c>
      <c r="M237" s="34">
        <v>60313.73</v>
      </c>
      <c r="N237" s="34">
        <v>1639001.45</v>
      </c>
      <c r="O237" s="34">
        <v>1232703.23</v>
      </c>
      <c r="P237" s="34">
        <v>3970350.06</v>
      </c>
      <c r="Q237" s="34">
        <v>666920.65</v>
      </c>
      <c r="R237" s="34">
        <v>3156220.24</v>
      </c>
      <c r="S237" s="34">
        <v>730842.73</v>
      </c>
      <c r="T237" s="34">
        <v>1025112.36</v>
      </c>
      <c r="U237" s="34">
        <v>1150.05</v>
      </c>
      <c r="V237" s="34">
        <v>23201.42</v>
      </c>
      <c r="W237" s="34">
        <v>12630.69</v>
      </c>
      <c r="X237" s="34">
        <v>157796.25</v>
      </c>
    </row>
    <row r="238" spans="1:24" ht="12.75">
      <c r="A238" s="35">
        <v>6</v>
      </c>
      <c r="B238" s="35">
        <v>18</v>
      </c>
      <c r="C238" s="35">
        <v>0</v>
      </c>
      <c r="D238" s="36">
        <v>0</v>
      </c>
      <c r="E238" s="37"/>
      <c r="F238" s="32" t="s">
        <v>286</v>
      </c>
      <c r="G238" s="58" t="s">
        <v>304</v>
      </c>
      <c r="H238" s="34">
        <v>18958134.15</v>
      </c>
      <c r="I238" s="34">
        <v>252.65</v>
      </c>
      <c r="J238" s="34">
        <v>0</v>
      </c>
      <c r="K238" s="34">
        <v>1614075.37</v>
      </c>
      <c r="L238" s="34">
        <v>0</v>
      </c>
      <c r="M238" s="34">
        <v>11393.32</v>
      </c>
      <c r="N238" s="34">
        <v>2247542.67</v>
      </c>
      <c r="O238" s="34">
        <v>1044674.46</v>
      </c>
      <c r="P238" s="34">
        <v>7235231.04</v>
      </c>
      <c r="Q238" s="34">
        <v>926459.27</v>
      </c>
      <c r="R238" s="34">
        <v>1948227.11</v>
      </c>
      <c r="S238" s="34">
        <v>1180112.41</v>
      </c>
      <c r="T238" s="34">
        <v>1962035.16</v>
      </c>
      <c r="U238" s="34">
        <v>906.99</v>
      </c>
      <c r="V238" s="34">
        <v>156850.02</v>
      </c>
      <c r="W238" s="34">
        <v>31879.6</v>
      </c>
      <c r="X238" s="34">
        <v>598494.08</v>
      </c>
    </row>
    <row r="239" spans="1:24" ht="12.75">
      <c r="A239" s="35">
        <v>6</v>
      </c>
      <c r="B239" s="35">
        <v>19</v>
      </c>
      <c r="C239" s="35">
        <v>0</v>
      </c>
      <c r="D239" s="36">
        <v>0</v>
      </c>
      <c r="E239" s="37"/>
      <c r="F239" s="32" t="s">
        <v>286</v>
      </c>
      <c r="G239" s="58" t="s">
        <v>305</v>
      </c>
      <c r="H239" s="34">
        <v>11533241.46</v>
      </c>
      <c r="I239" s="34">
        <v>0</v>
      </c>
      <c r="J239" s="34">
        <v>0</v>
      </c>
      <c r="K239" s="34">
        <v>1471249.72</v>
      </c>
      <c r="L239" s="34">
        <v>0</v>
      </c>
      <c r="M239" s="34">
        <v>170487.49</v>
      </c>
      <c r="N239" s="34">
        <v>1094622.36</v>
      </c>
      <c r="O239" s="34">
        <v>919062.49</v>
      </c>
      <c r="P239" s="34">
        <v>2683938.84</v>
      </c>
      <c r="Q239" s="34">
        <v>613396.21</v>
      </c>
      <c r="R239" s="34">
        <v>2384963.15</v>
      </c>
      <c r="S239" s="34">
        <v>475022.93</v>
      </c>
      <c r="T239" s="34">
        <v>1237967.64</v>
      </c>
      <c r="U239" s="34">
        <v>0</v>
      </c>
      <c r="V239" s="34">
        <v>128884.87</v>
      </c>
      <c r="W239" s="34">
        <v>12042.28</v>
      </c>
      <c r="X239" s="34">
        <v>341603.48</v>
      </c>
    </row>
    <row r="240" spans="1:24" ht="12.75">
      <c r="A240" s="35">
        <v>6</v>
      </c>
      <c r="B240" s="35">
        <v>20</v>
      </c>
      <c r="C240" s="35">
        <v>0</v>
      </c>
      <c r="D240" s="36">
        <v>0</v>
      </c>
      <c r="E240" s="37"/>
      <c r="F240" s="32" t="s">
        <v>286</v>
      </c>
      <c r="G240" s="58" t="s">
        <v>306</v>
      </c>
      <c r="H240" s="34">
        <v>11830041.29</v>
      </c>
      <c r="I240" s="34">
        <v>0</v>
      </c>
      <c r="J240" s="34">
        <v>0</v>
      </c>
      <c r="K240" s="34">
        <v>1177760.82</v>
      </c>
      <c r="L240" s="34">
        <v>5000</v>
      </c>
      <c r="M240" s="34">
        <v>58982.38</v>
      </c>
      <c r="N240" s="34">
        <v>2204746.78</v>
      </c>
      <c r="O240" s="34">
        <v>0</v>
      </c>
      <c r="P240" s="34">
        <v>1242740.64</v>
      </c>
      <c r="Q240" s="34">
        <v>19889.6</v>
      </c>
      <c r="R240" s="34">
        <v>5419843.82</v>
      </c>
      <c r="S240" s="34">
        <v>518156.01</v>
      </c>
      <c r="T240" s="34">
        <v>496812.99</v>
      </c>
      <c r="U240" s="34">
        <v>8166.89</v>
      </c>
      <c r="V240" s="34">
        <v>4237.87</v>
      </c>
      <c r="W240" s="34">
        <v>26135.18</v>
      </c>
      <c r="X240" s="34">
        <v>647568.31</v>
      </c>
    </row>
    <row r="241" spans="1:24" ht="12.75">
      <c r="A241" s="35">
        <v>6</v>
      </c>
      <c r="B241" s="35">
        <v>0</v>
      </c>
      <c r="C241" s="35">
        <v>0</v>
      </c>
      <c r="D241" s="36">
        <v>0</v>
      </c>
      <c r="E241" s="37"/>
      <c r="F241" s="32" t="s">
        <v>307</v>
      </c>
      <c r="G241" s="58" t="s">
        <v>308</v>
      </c>
      <c r="H241" s="34">
        <v>178448486.23</v>
      </c>
      <c r="I241" s="34">
        <v>7419492.12</v>
      </c>
      <c r="J241" s="34">
        <v>0</v>
      </c>
      <c r="K241" s="34">
        <v>81170513.39</v>
      </c>
      <c r="L241" s="34">
        <v>347621.76</v>
      </c>
      <c r="M241" s="34">
        <v>1307626.76</v>
      </c>
      <c r="N241" s="34">
        <v>19053022.65</v>
      </c>
      <c r="O241" s="34">
        <v>85275.42</v>
      </c>
      <c r="P241" s="34">
        <v>12087669.6</v>
      </c>
      <c r="Q241" s="34">
        <v>3319523.99</v>
      </c>
      <c r="R241" s="34">
        <v>2194343.98</v>
      </c>
      <c r="S241" s="34">
        <v>8776458.96</v>
      </c>
      <c r="T241" s="34">
        <v>671687.91</v>
      </c>
      <c r="U241" s="34">
        <v>237558.11</v>
      </c>
      <c r="V241" s="34">
        <v>14454887.27</v>
      </c>
      <c r="W241" s="34">
        <v>1812822.11</v>
      </c>
      <c r="X241" s="34">
        <v>25509982.2</v>
      </c>
    </row>
    <row r="242" spans="1:24" ht="12.75">
      <c r="A242" s="35">
        <v>6</v>
      </c>
      <c r="B242" s="35">
        <v>8</v>
      </c>
      <c r="C242" s="35">
        <v>1</v>
      </c>
      <c r="D242" s="36" t="s">
        <v>309</v>
      </c>
      <c r="E242" s="37">
        <v>271</v>
      </c>
      <c r="F242" s="32" t="s">
        <v>309</v>
      </c>
      <c r="G242" s="58" t="s">
        <v>310</v>
      </c>
      <c r="H242" s="34">
        <v>8870478.93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0</v>
      </c>
      <c r="S242" s="34">
        <v>0</v>
      </c>
      <c r="T242" s="34">
        <v>0</v>
      </c>
      <c r="U242" s="34">
        <v>8865218.66</v>
      </c>
      <c r="V242" s="34">
        <v>0</v>
      </c>
      <c r="W242" s="34">
        <v>0</v>
      </c>
      <c r="X242" s="34">
        <v>5260.27</v>
      </c>
    </row>
    <row r="243" spans="1:24" ht="12.75">
      <c r="A243" s="35">
        <v>6</v>
      </c>
      <c r="B243" s="35">
        <v>11</v>
      </c>
      <c r="C243" s="35">
        <v>8</v>
      </c>
      <c r="D243" s="36" t="s">
        <v>309</v>
      </c>
      <c r="E243" s="37">
        <v>247</v>
      </c>
      <c r="F243" s="32" t="s">
        <v>309</v>
      </c>
      <c r="G243" s="58" t="s">
        <v>311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0</v>
      </c>
      <c r="S243" s="34">
        <v>0</v>
      </c>
      <c r="T243" s="34">
        <v>0</v>
      </c>
      <c r="U243" s="34">
        <v>0</v>
      </c>
      <c r="V243" s="34">
        <v>0</v>
      </c>
      <c r="W243" s="34">
        <v>0</v>
      </c>
      <c r="X243" s="34">
        <v>0</v>
      </c>
    </row>
    <row r="244" spans="1:24" ht="25.5">
      <c r="A244" s="35">
        <v>6</v>
      </c>
      <c r="B244" s="35">
        <v>19</v>
      </c>
      <c r="C244" s="35">
        <v>1</v>
      </c>
      <c r="D244" s="36" t="s">
        <v>309</v>
      </c>
      <c r="E244" s="37">
        <v>270</v>
      </c>
      <c r="F244" s="32" t="s">
        <v>309</v>
      </c>
      <c r="G244" s="58" t="s">
        <v>312</v>
      </c>
      <c r="H244" s="34">
        <v>1080679.29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34">
        <v>0</v>
      </c>
      <c r="R244" s="34">
        <v>0</v>
      </c>
      <c r="S244" s="34">
        <v>0</v>
      </c>
      <c r="T244" s="34">
        <v>0</v>
      </c>
      <c r="U244" s="34">
        <v>1048118.82</v>
      </c>
      <c r="V244" s="34">
        <v>0</v>
      </c>
      <c r="W244" s="34">
        <v>0</v>
      </c>
      <c r="X244" s="34">
        <v>32560.47</v>
      </c>
    </row>
    <row r="245" spans="1:24" ht="12.75">
      <c r="A245" s="35">
        <v>6</v>
      </c>
      <c r="B245" s="35">
        <v>7</v>
      </c>
      <c r="C245" s="35">
        <v>1</v>
      </c>
      <c r="D245" s="36" t="s">
        <v>309</v>
      </c>
      <c r="E245" s="37">
        <v>187</v>
      </c>
      <c r="F245" s="32" t="s">
        <v>309</v>
      </c>
      <c r="G245" s="58" t="s">
        <v>313</v>
      </c>
      <c r="H245" s="34">
        <v>942706.26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34">
        <v>0</v>
      </c>
      <c r="T245" s="34">
        <v>0</v>
      </c>
      <c r="U245" s="34">
        <v>941296.95</v>
      </c>
      <c r="V245" s="34">
        <v>0</v>
      </c>
      <c r="W245" s="34">
        <v>0</v>
      </c>
      <c r="X245" s="34">
        <v>1409.31</v>
      </c>
    </row>
    <row r="246" spans="1:24" ht="12.75">
      <c r="A246" s="35">
        <v>6</v>
      </c>
      <c r="B246" s="35">
        <v>1</v>
      </c>
      <c r="C246" s="35">
        <v>1</v>
      </c>
      <c r="D246" s="36" t="s">
        <v>309</v>
      </c>
      <c r="E246" s="37">
        <v>188</v>
      </c>
      <c r="F246" s="32" t="s">
        <v>309</v>
      </c>
      <c r="G246" s="58" t="s">
        <v>313</v>
      </c>
      <c r="H246" s="34">
        <v>34879.71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34879.71</v>
      </c>
      <c r="O246" s="34">
        <v>0</v>
      </c>
      <c r="P246" s="34">
        <v>0</v>
      </c>
      <c r="Q246" s="34">
        <v>0</v>
      </c>
      <c r="R246" s="34">
        <v>0</v>
      </c>
      <c r="S246" s="34">
        <v>0</v>
      </c>
      <c r="T246" s="34">
        <v>0</v>
      </c>
      <c r="U246" s="34">
        <v>0</v>
      </c>
      <c r="V246" s="34">
        <v>0</v>
      </c>
      <c r="W246" s="34">
        <v>0</v>
      </c>
      <c r="X246" s="34">
        <v>0</v>
      </c>
    </row>
    <row r="247" spans="1:24" ht="25.5">
      <c r="A247" s="35">
        <v>6</v>
      </c>
      <c r="B247" s="35">
        <v>2</v>
      </c>
      <c r="C247" s="35">
        <v>1</v>
      </c>
      <c r="D247" s="36" t="s">
        <v>309</v>
      </c>
      <c r="E247" s="37">
        <v>221</v>
      </c>
      <c r="F247" s="32" t="s">
        <v>309</v>
      </c>
      <c r="G247" s="58" t="s">
        <v>314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0</v>
      </c>
      <c r="S247" s="34">
        <v>0</v>
      </c>
      <c r="T247" s="34">
        <v>0</v>
      </c>
      <c r="U247" s="34">
        <v>0</v>
      </c>
      <c r="V247" s="34">
        <v>0</v>
      </c>
      <c r="W247" s="34">
        <v>0</v>
      </c>
      <c r="X247" s="34">
        <v>0</v>
      </c>
    </row>
    <row r="248" spans="1:24" ht="25.5">
      <c r="A248" s="35">
        <v>6</v>
      </c>
      <c r="B248" s="35">
        <v>13</v>
      </c>
      <c r="C248" s="35">
        <v>4</v>
      </c>
      <c r="D248" s="36" t="s">
        <v>309</v>
      </c>
      <c r="E248" s="37">
        <v>186</v>
      </c>
      <c r="F248" s="32" t="s">
        <v>309</v>
      </c>
      <c r="G248" s="58" t="s">
        <v>315</v>
      </c>
      <c r="H248" s="34">
        <v>180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34">
        <v>0</v>
      </c>
      <c r="T248" s="34">
        <v>0</v>
      </c>
      <c r="U248" s="34">
        <v>180</v>
      </c>
      <c r="V248" s="34">
        <v>0</v>
      </c>
      <c r="W248" s="34">
        <v>0</v>
      </c>
      <c r="X248" s="34">
        <v>0</v>
      </c>
    </row>
    <row r="249" spans="1:24" ht="25.5">
      <c r="A249" s="35">
        <v>6</v>
      </c>
      <c r="B249" s="35">
        <v>4</v>
      </c>
      <c r="C249" s="35">
        <v>3</v>
      </c>
      <c r="D249" s="36" t="s">
        <v>309</v>
      </c>
      <c r="E249" s="37">
        <v>218</v>
      </c>
      <c r="F249" s="32" t="s">
        <v>309</v>
      </c>
      <c r="G249" s="58" t="s">
        <v>316</v>
      </c>
      <c r="H249" s="34">
        <v>1230.99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1230.99</v>
      </c>
      <c r="O249" s="34">
        <v>0</v>
      </c>
      <c r="P249" s="34">
        <v>0</v>
      </c>
      <c r="Q249" s="34">
        <v>0</v>
      </c>
      <c r="R249" s="34">
        <v>0</v>
      </c>
      <c r="S249" s="34">
        <v>0</v>
      </c>
      <c r="T249" s="34">
        <v>0</v>
      </c>
      <c r="U249" s="34">
        <v>0</v>
      </c>
      <c r="V249" s="34">
        <v>0</v>
      </c>
      <c r="W249" s="34">
        <v>0</v>
      </c>
      <c r="X249" s="34">
        <v>0</v>
      </c>
    </row>
    <row r="250" spans="1:24" ht="12.75">
      <c r="A250" s="35">
        <v>6</v>
      </c>
      <c r="B250" s="35">
        <v>3</v>
      </c>
      <c r="C250" s="35">
        <v>3</v>
      </c>
      <c r="D250" s="36" t="s">
        <v>309</v>
      </c>
      <c r="E250" s="37">
        <v>122</v>
      </c>
      <c r="F250" s="32" t="s">
        <v>309</v>
      </c>
      <c r="G250" s="58" t="s">
        <v>317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34">
        <v>0</v>
      </c>
      <c r="T250" s="34">
        <v>0</v>
      </c>
      <c r="U250" s="34">
        <v>0</v>
      </c>
      <c r="V250" s="34">
        <v>0</v>
      </c>
      <c r="W250" s="34">
        <v>0</v>
      </c>
      <c r="X250" s="34">
        <v>0</v>
      </c>
    </row>
    <row r="251" spans="1:24" ht="25.5">
      <c r="A251" s="35">
        <v>6</v>
      </c>
      <c r="B251" s="35">
        <v>15</v>
      </c>
      <c r="C251" s="35">
        <v>0</v>
      </c>
      <c r="D251" s="36" t="s">
        <v>309</v>
      </c>
      <c r="E251" s="37">
        <v>220</v>
      </c>
      <c r="F251" s="32" t="s">
        <v>309</v>
      </c>
      <c r="G251" s="58" t="s">
        <v>318</v>
      </c>
      <c r="H251" s="34">
        <v>28925.01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34">
        <v>0</v>
      </c>
      <c r="T251" s="34">
        <v>0</v>
      </c>
      <c r="U251" s="34">
        <v>28925.01</v>
      </c>
      <c r="V251" s="34">
        <v>0</v>
      </c>
      <c r="W251" s="34">
        <v>0</v>
      </c>
      <c r="X251" s="34">
        <v>0</v>
      </c>
    </row>
    <row r="252" spans="1:24" ht="12.75">
      <c r="A252" s="35">
        <v>6</v>
      </c>
      <c r="B252" s="35">
        <v>9</v>
      </c>
      <c r="C252" s="35">
        <v>1</v>
      </c>
      <c r="D252" s="36" t="s">
        <v>309</v>
      </c>
      <c r="E252" s="37">
        <v>140</v>
      </c>
      <c r="F252" s="32" t="s">
        <v>309</v>
      </c>
      <c r="G252" s="58" t="s">
        <v>319</v>
      </c>
      <c r="H252" s="34">
        <v>11695.19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0</v>
      </c>
      <c r="S252" s="34">
        <v>0</v>
      </c>
      <c r="T252" s="34">
        <v>0</v>
      </c>
      <c r="U252" s="34">
        <v>11695.19</v>
      </c>
      <c r="V252" s="34">
        <v>0</v>
      </c>
      <c r="W252" s="34">
        <v>0</v>
      </c>
      <c r="X252" s="34">
        <v>0</v>
      </c>
    </row>
    <row r="253" spans="1:24" ht="12.75">
      <c r="A253" s="35">
        <v>6</v>
      </c>
      <c r="B253" s="35">
        <v>62</v>
      </c>
      <c r="C253" s="35">
        <v>1</v>
      </c>
      <c r="D253" s="36" t="s">
        <v>309</v>
      </c>
      <c r="E253" s="37">
        <v>198</v>
      </c>
      <c r="F253" s="32" t="s">
        <v>309</v>
      </c>
      <c r="G253" s="58" t="s">
        <v>320</v>
      </c>
      <c r="H253" s="34">
        <v>3235.95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34">
        <v>0</v>
      </c>
      <c r="T253" s="34">
        <v>0</v>
      </c>
      <c r="U253" s="34">
        <v>3235.95</v>
      </c>
      <c r="V253" s="34">
        <v>0</v>
      </c>
      <c r="W253" s="34">
        <v>0</v>
      </c>
      <c r="X253" s="34">
        <v>0</v>
      </c>
    </row>
    <row r="254" spans="1:24" ht="12.75">
      <c r="A254" s="35">
        <v>6</v>
      </c>
      <c r="B254" s="35">
        <v>8</v>
      </c>
      <c r="C254" s="35">
        <v>1</v>
      </c>
      <c r="D254" s="36" t="s">
        <v>309</v>
      </c>
      <c r="E254" s="37">
        <v>265</v>
      </c>
      <c r="F254" s="32" t="s">
        <v>309</v>
      </c>
      <c r="G254" s="58" t="s">
        <v>321</v>
      </c>
      <c r="H254" s="34">
        <v>1295036.93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0</v>
      </c>
      <c r="S254" s="34">
        <v>0</v>
      </c>
      <c r="T254" s="34">
        <v>0</v>
      </c>
      <c r="U254" s="34">
        <v>1295036.93</v>
      </c>
      <c r="V254" s="34">
        <v>0</v>
      </c>
      <c r="W254" s="34">
        <v>0</v>
      </c>
      <c r="X254" s="34">
        <v>0</v>
      </c>
    </row>
    <row r="255" spans="1:24" ht="12.75">
      <c r="A255" s="35">
        <v>6</v>
      </c>
      <c r="B255" s="35">
        <v>8</v>
      </c>
      <c r="C255" s="35">
        <v>7</v>
      </c>
      <c r="D255" s="36" t="s">
        <v>309</v>
      </c>
      <c r="E255" s="37">
        <v>244</v>
      </c>
      <c r="F255" s="32" t="s">
        <v>309</v>
      </c>
      <c r="G255" s="58" t="s">
        <v>322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0</v>
      </c>
      <c r="S255" s="34">
        <v>0</v>
      </c>
      <c r="T255" s="34">
        <v>0</v>
      </c>
      <c r="U255" s="34">
        <v>0</v>
      </c>
      <c r="V255" s="34">
        <v>0</v>
      </c>
      <c r="W255" s="34">
        <v>0</v>
      </c>
      <c r="X255" s="34">
        <v>0</v>
      </c>
    </row>
    <row r="256" spans="1:24" ht="12.75">
      <c r="A256" s="35">
        <v>6</v>
      </c>
      <c r="B256" s="35">
        <v>9</v>
      </c>
      <c r="C256" s="35">
        <v>11</v>
      </c>
      <c r="D256" s="36" t="s">
        <v>309</v>
      </c>
      <c r="E256" s="37">
        <v>252</v>
      </c>
      <c r="F256" s="32" t="s">
        <v>309</v>
      </c>
      <c r="G256" s="58" t="s">
        <v>323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0</v>
      </c>
      <c r="S256" s="34">
        <v>0</v>
      </c>
      <c r="T256" s="34">
        <v>0</v>
      </c>
      <c r="U256" s="34">
        <v>0</v>
      </c>
      <c r="V256" s="34">
        <v>0</v>
      </c>
      <c r="W256" s="34">
        <v>0</v>
      </c>
      <c r="X256" s="34">
        <v>0</v>
      </c>
    </row>
  </sheetData>
  <sheetProtection/>
  <mergeCells count="11">
    <mergeCell ref="H6:X6"/>
    <mergeCell ref="F4:G5"/>
    <mergeCell ref="H4:H5"/>
    <mergeCell ref="I4:X4"/>
    <mergeCell ref="A4:A5"/>
    <mergeCell ref="B4:B5"/>
    <mergeCell ref="C4:C5"/>
    <mergeCell ref="D4:D5"/>
    <mergeCell ref="F7:G7"/>
    <mergeCell ref="E4:E5"/>
    <mergeCell ref="F6:G6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</dc:creator>
  <cp:keywords/>
  <dc:description/>
  <cp:lastModifiedBy>Małgorzata Natoniewska</cp:lastModifiedBy>
  <cp:lastPrinted>2008-04-28T09:57:25Z</cp:lastPrinted>
  <dcterms:created xsi:type="dcterms:W3CDTF">2008-02-27T07:21:19Z</dcterms:created>
  <dcterms:modified xsi:type="dcterms:W3CDTF">2014-06-03T09:56:12Z</dcterms:modified>
  <cp:category/>
  <cp:version/>
  <cp:contentType/>
  <cp:contentStatus/>
</cp:coreProperties>
</file>