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2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_xlfn.SINGLE" hidden="1">#NAME?</definedName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<sst xmlns="http://schemas.openxmlformats.org/spreadsheetml/2006/main" count="5534" uniqueCount="506">
  <si>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</si>
  <si>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</si>
  <si>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</si>
  <si>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</si>
  <si>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</si>
  <si>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</si>
  <si>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</si>
  <si>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</si>
  <si>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</si>
  <si>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</si>
  <si>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</si>
  <si>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</si>
  <si>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</si>
  <si>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</si>
  <si>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</si>
  <si>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</si>
  <si>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</si>
  <si>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</si>
  <si>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</si>
  <si>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</si>
  <si>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</si>
  <si>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</si>
  <si>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</si>
  <si>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</si>
  <si>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</si>
  <si>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</si>
  <si>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</si>
  <si>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</si>
  <si>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</si>
  <si>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</si>
  <si>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</si>
  <si>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</si>
  <si>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</si>
  <si>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</si>
  <si>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</si>
  <si>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</si>
  <si>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</si>
  <si>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</si>
  <si>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</si>
  <si>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</si>
  <si>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</si>
  <si>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</si>
  <si>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</si>
  <si>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</si>
  <si>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</si>
  <si>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</si>
  <si>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</si>
  <si>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</si>
  <si>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</si>
  <si>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</si>
  <si>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</si>
  <si>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</si>
  <si>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</si>
  <si>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</si>
  <si>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</si>
  <si>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</si>
  <si>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</si>
  <si>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</si>
  <si>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</si>
  <si>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</si>
  <si>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</si>
  <si>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</si>
  <si>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</si>
  <si>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</si>
  <si>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</si>
  <si>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</si>
  <si>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</si>
  <si>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</si>
  <si>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</si>
  <si>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</si>
  <si>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</si>
  <si>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</si>
  <si>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</si>
  <si>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</si>
  <si>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</si>
  <si>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</si>
  <si>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</si>
  <si>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</si>
  <si>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</si>
  <si>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</si>
  <si>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</si>
  <si>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</si>
  <si>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</si>
  <si>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</si>
  <si>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</si>
  <si>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</si>
  <si>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</si>
  <si>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</si>
  <si>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</si>
  <si>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</si>
  <si>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</si>
  <si>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</si>
  <si>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</si>
  <si>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</si>
  <si>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</si>
  <si>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</si>
  <si>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</si>
  <si>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</si>
  <si>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</si>
  <si>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</si>
  <si>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</si>
  <si>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</si>
  <si>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</si>
  <si>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</si>
  <si>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</si>
  <si>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dochody majątkowe (plan)</t>
  </si>
  <si>
    <t>dochody bieżące (plan)</t>
  </si>
  <si>
    <t>dochody majątkowe (wykonanie)</t>
  </si>
  <si>
    <t>dochody bieżące (wykonanie)</t>
  </si>
  <si>
    <t>13-15</t>
  </si>
  <si>
    <t>wskaźniki wykonania planu</t>
  </si>
  <si>
    <t>Rb-28s</t>
  </si>
  <si>
    <t>wydatki majątkowe (plan)</t>
  </si>
  <si>
    <t>wydatki bieżące (plan)</t>
  </si>
  <si>
    <t>wydatki ogółem  (wykonanie)</t>
  </si>
  <si>
    <t>wydatki majątkowe (wykonanie)</t>
  </si>
  <si>
    <t>wydatki bieżące (wykonanie)</t>
  </si>
  <si>
    <t>22-24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</si>
  <si>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</si>
  <si>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</si>
  <si>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</si>
  <si>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</si>
  <si>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</si>
  <si>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</si>
  <si>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</si>
  <si>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</si>
  <si>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</si>
  <si>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</si>
  <si>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</si>
  <si>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</si>
  <si>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subwencje ogółem (plan)</t>
  </si>
  <si>
    <t>275, 276, 277, 279, 292, 618</t>
  </si>
  <si>
    <t>dochody własne (wykonanie)</t>
  </si>
  <si>
    <t>12 = 11 - 13 - 14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</si>
  <si>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</si>
  <si>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</si>
  <si>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</si>
  <si>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</si>
  <si>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</si>
  <si>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</si>
  <si>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</si>
  <si>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</si>
  <si>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</si>
  <si>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</si>
  <si>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</si>
  <si>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</si>
  <si>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</si>
  <si>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</si>
  <si>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</si>
  <si>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</si>
  <si>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</si>
  <si>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</si>
  <si>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</si>
  <si>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</si>
  <si>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</si>
  <si>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</si>
  <si>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</si>
  <si>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</si>
  <si>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</si>
  <si>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</si>
  <si>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</si>
  <si>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</si>
  <si>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</si>
  <si>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</si>
  <si>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</si>
  <si>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</si>
  <si>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</si>
  <si>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</si>
  <si>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</si>
  <si>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</si>
  <si>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 xml:space="preserve">prywatyzacja majątku </t>
  </si>
  <si>
    <t>Rozchody (plan)</t>
  </si>
  <si>
    <t xml:space="preserve">Struktura </t>
  </si>
  <si>
    <t>Rozchody (wykonanie)</t>
  </si>
  <si>
    <t>pożyczki udzielone</t>
  </si>
  <si>
    <t>wolne środki</t>
  </si>
  <si>
    <t>przychody ogółem (plan)</t>
  </si>
  <si>
    <t>spłata pożyczek udzielonych  (plan)</t>
  </si>
  <si>
    <t>prywatyzacja majątku  (plan)</t>
  </si>
  <si>
    <t xml:space="preserve">wskaźniki struktury planu przychodów </t>
  </si>
  <si>
    <t>przychody ogółem (wykonanie)</t>
  </si>
  <si>
    <t>spłata pożyczek udzielonych  (wykonanie)</t>
  </si>
  <si>
    <t>prywatyzacja majątku  (wykonanie)</t>
  </si>
  <si>
    <t xml:space="preserve">wskaźniki struktury wykonania przychodów </t>
  </si>
  <si>
    <t>pożyczki udzielone  (plan)</t>
  </si>
  <si>
    <t>pożyczki udzielone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</si>
  <si>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</si>
  <si>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</si>
  <si>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</si>
  <si>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</si>
  <si>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</si>
  <si>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855
Rodzina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</si>
  <si>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</si>
  <si>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</si>
  <si>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</si>
  <si>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</si>
  <si>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</si>
  <si>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</si>
  <si>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</si>
  <si>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</si>
  <si>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</si>
  <si>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</si>
  <si>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</si>
  <si>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</si>
  <si>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</si>
  <si>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</si>
  <si>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</si>
  <si>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D1W</t>
  </si>
  <si>
    <t>D11W</t>
  </si>
  <si>
    <t>D12W</t>
  </si>
  <si>
    <t>D13W</t>
  </si>
  <si>
    <t>D14W</t>
  </si>
  <si>
    <t>D15W</t>
  </si>
  <si>
    <t>D16W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</si>
  <si>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</si>
  <si>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</si>
  <si>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</si>
  <si>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</si>
  <si>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</si>
  <si>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</si>
  <si>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</si>
  <si>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</si>
  <si>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</si>
  <si>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</si>
  <si>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</si>
  <si>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</si>
  <si>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</si>
  <si>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</si>
  <si>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</si>
  <si>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</si>
  <si>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A2P</t>
  </si>
  <si>
    <t>A1P</t>
  </si>
  <si>
    <t>A2W</t>
  </si>
  <si>
    <t>A1W</t>
  </si>
  <si>
    <t>B2P</t>
  </si>
  <si>
    <t>B1P</t>
  </si>
  <si>
    <t>B2W</t>
  </si>
  <si>
    <t>B1W</t>
  </si>
  <si>
    <t>C1P</t>
  </si>
  <si>
    <t>C1W</t>
  </si>
  <si>
    <t>Pozycja sprawozdania / Paragrafy / Grupy paragrafów / Formuła licząca</t>
  </si>
  <si>
    <t>1400, 1401, 1402, 1403</t>
  </si>
  <si>
    <t>1200, 1201, 1202, 1203</t>
  </si>
  <si>
    <t>16xx</t>
  </si>
  <si>
    <t>1600, 1601, 1602, 1610, 1611, 1612</t>
  </si>
  <si>
    <t>nadwyżka z lat ubiegłych, pomniejszona o niewykorzystane środki pieniężne</t>
  </si>
  <si>
    <t>niewykorzystane środki pieniężne</t>
  </si>
  <si>
    <t>nadwyżka z lat ubiegłych, pomniejszona…</t>
  </si>
  <si>
    <t>nadwyżka z lat ubiegłych, pomniejszona o niewykorzystane środki pieniężne  (plan)</t>
  </si>
  <si>
    <t>niewykorzystane środki pieniężne  (plan)</t>
  </si>
  <si>
    <t>15-21</t>
  </si>
  <si>
    <t>nadwyżka z lat ubiegłych, pomniejszona o niewykorzystane środki pieniężne  (wykonanie)</t>
  </si>
  <si>
    <t>niewykorzystane środki pieniężne  (wykonanie)</t>
  </si>
  <si>
    <t>8..14 : 7</t>
  </si>
  <si>
    <t>dotacje i środki o charakterze celowym</t>
  </si>
  <si>
    <t>dotacje i środki o charakterze celowym ogółem (plan)</t>
  </si>
  <si>
    <t>dotacje i środki o charakterze celowym ogółem (wykonanie)</t>
  </si>
  <si>
    <t>200, 201, 202, 203, 204, 205, 206, 207, 208, 210, 211, 212, 213, 216, 217, 218, 221, 222, 223, 231, 232, 233, 238, 244, 246, 253, 269, 270, 271, 273, 278, 287, 288, 290, 609, 610, 620, 625, 626, 628, 629, 630, 631, 632, 633, 634, 635, 637, 638, 639, 641, 642, 643, 644, 645, 651, 652, 653, 656, 661, 662, 663, 664, 665, 670, 671</t>
  </si>
  <si>
    <t>inne źródła, w tym środki z lokat dokonanych w latach ubiegłych</t>
  </si>
  <si>
    <t>stan niespłaconych zobowiązań przeznaczonych na cel, o którym mowa w art. 89 ust. 1 pkt 1 uofp</t>
  </si>
  <si>
    <t>stan niespłaconych zobowiązań…</t>
  </si>
  <si>
    <t>inne źródła,
w tym środki
z lokat…</t>
  </si>
  <si>
    <t>inne cele,
w tym lokaty
na okres wykraczający poza rok budżetowy</t>
  </si>
  <si>
    <t>inne cele,
w tym lokaty…</t>
  </si>
  <si>
    <t>inne źródła, w tym środki z lokat dokonanych w latach ubiegłych  (plan)</t>
  </si>
  <si>
    <t>inne źródła, w tym środki z lokat dokonanych w latach ubiegłych  (wykonanie)</t>
  </si>
  <si>
    <t>stan niespłaconych zobowiązań przeznaczonych na cel, o którym mowa w art. 89 ust. 1 pkt 1 uofp  (wykonanie)</t>
  </si>
  <si>
    <t>D18P</t>
  </si>
  <si>
    <t>D18W</t>
  </si>
  <si>
    <t>D17W</t>
  </si>
  <si>
    <t>31-38</t>
  </si>
  <si>
    <t>23..30 : 22</t>
  </si>
  <si>
    <t>inne cele, w tym lokaty na okres wykraczający poza rok budżetowy  (plan)</t>
  </si>
  <si>
    <t>inne cele, w tym lokaty na okres wykraczający poza rok budżetowy  (wykonanie)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</si>
  <si>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</si>
  <si>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</si>
  <si>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</si>
  <si>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</si>
  <si>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</si>
  <si>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</si>
  <si>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</si>
  <si>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</si>
  <si>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</si>
  <si>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</si>
  <si>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</si>
  <si>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</si>
  <si>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</si>
  <si>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</si>
  <si>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</si>
  <si>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</si>
  <si>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</si>
  <si>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</si>
  <si>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</si>
  <si>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</si>
  <si>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</si>
  <si>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</si>
  <si>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</si>
  <si>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</si>
  <si>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</si>
  <si>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</si>
  <si>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</si>
  <si>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</si>
  <si>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</si>
  <si>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</si>
  <si>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</si>
  <si>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</si>
  <si>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</si>
  <si>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</si>
  <si>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</si>
  <si>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</si>
  <si>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</si>
  <si>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</si>
  <si>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</si>
  <si>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</si>
  <si>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</si>
  <si>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</si>
  <si>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</si>
  <si>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</si>
  <si>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</si>
  <si>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GORZKÓW</t>
  </si>
  <si>
    <t>GOŚCIERADÓW</t>
  </si>
  <si>
    <t>GRABOWIEC</t>
  </si>
  <si>
    <t>HANNA</t>
  </si>
  <si>
    <t>HAŃSK</t>
  </si>
  <si>
    <t>HORODŁO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</si>
  <si>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</si>
  <si>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</si>
  <si>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</si>
  <si>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</si>
  <si>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</si>
  <si>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</si>
  <si>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</si>
  <si>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</si>
  <si>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</si>
  <si>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</si>
  <si>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</si>
  <si>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</si>
  <si>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</si>
  <si>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</si>
  <si>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</si>
  <si>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</si>
  <si>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</si>
  <si>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</si>
  <si>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</si>
  <si>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</si>
  <si>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</si>
  <si>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</si>
  <si>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</si>
  <si>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</si>
  <si>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</si>
  <si>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</si>
  <si>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</si>
  <si>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</si>
  <si>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</si>
  <si>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</si>
  <si>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</si>
  <si>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</si>
  <si>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</si>
  <si>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</si>
  <si>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</si>
  <si>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</si>
  <si>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</si>
  <si>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</si>
  <si>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</si>
  <si>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</si>
  <si>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</si>
  <si>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</si>
  <si>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</si>
  <si>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</si>
  <si>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</si>
  <si>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</si>
  <si>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</si>
  <si>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</si>
  <si>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</si>
  <si>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</si>
  <si>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</si>
  <si>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</si>
  <si>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</si>
  <si>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</si>
  <si>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</si>
  <si>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</si>
  <si>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</si>
  <si>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</si>
  <si>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</si>
  <si>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</si>
  <si>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</si>
  <si>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</si>
  <si>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</si>
  <si>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</si>
  <si>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</si>
  <si>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</si>
  <si>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</si>
  <si>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</si>
  <si>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</si>
  <si>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</si>
  <si>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</si>
  <si>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</si>
  <si>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</si>
  <si>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</si>
  <si>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</si>
  <si>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</si>
  <si>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</si>
  <si>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</si>
  <si>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</si>
  <si>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</si>
  <si>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</si>
  <si>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</si>
  <si>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</si>
  <si>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</si>
  <si>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</si>
  <si>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</si>
  <si>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</si>
  <si>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</si>
  <si>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</si>
  <si>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</si>
  <si>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</si>
  <si>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</si>
  <si>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</si>
  <si>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</si>
  <si>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</si>
  <si>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</si>
  <si>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</si>
  <si>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</si>
  <si>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</si>
  <si>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</si>
  <si>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</si>
  <si>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</si>
  <si>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</si>
  <si>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</si>
  <si>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</si>
  <si>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</si>
  <si>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</si>
  <si>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</si>
  <si>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</si>
  <si>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</si>
  <si>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</si>
  <si>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</si>
  <si>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</si>
  <si>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</si>
  <si>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</si>
  <si>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</si>
  <si>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</si>
  <si>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GORAJ</t>
  </si>
  <si>
    <t>IZBICA</t>
  </si>
  <si>
    <t>JANÓW LUBELSKI</t>
  </si>
  <si>
    <t>JÓZEFÓW</t>
  </si>
  <si>
    <t>JÓZEFÓW nad Wisłą</t>
  </si>
  <si>
    <t>KAMIONKA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</si>
  <si>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</si>
  <si>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</si>
  <si>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</si>
  <si>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</si>
  <si>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</si>
  <si>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</si>
  <si>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</si>
  <si>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</si>
  <si>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</si>
  <si>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</si>
  <si>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</si>
  <si>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</si>
  <si>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</si>
  <si>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</si>
  <si>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</si>
  <si>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</si>
  <si>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</si>
  <si>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</si>
  <si>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</si>
  <si>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</si>
  <si>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</si>
  <si>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</si>
  <si>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</si>
  <si>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</si>
  <si>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</si>
  <si>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</si>
  <si>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</si>
  <si>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</si>
  <si>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</si>
  <si>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</si>
  <si>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</si>
  <si>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</si>
  <si>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</si>
  <si>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</si>
  <si>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</si>
  <si>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</si>
  <si>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</si>
  <si>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</si>
  <si>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</si>
  <si>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</si>
  <si>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</si>
  <si>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</si>
  <si>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</si>
  <si>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</si>
  <si>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</si>
  <si>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</si>
  <si>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</si>
  <si>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</si>
  <si>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</si>
  <si>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</si>
  <si>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</si>
  <si>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</si>
  <si>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</si>
  <si>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</si>
  <si>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Powiatowo-Gminny Związek Komunikacyjny Ziemi Kraśnickiej</t>
  </si>
  <si>
    <t>Związek Komunalny Gmin w Bełżycach</t>
  </si>
  <si>
    <t>Związek Komunalny Gmin Ziemi Lubartowskiej</t>
  </si>
  <si>
    <t>Związek Gmin Północno - Zachodniej Lubelszczyzny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</si>
</sst>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0"/>
    <numFmt numFmtId="168" formatCode="000"/>
    <numFmt numFmtId="169" formatCode="0.0"/>
    <numFmt numFmtId="170" formatCode="0.000%"/>
    <numFmt numFmtId="171" formatCode="0.0%"/>
    <numFmt numFmtId="172" formatCode="[$-415]dddd\,\ 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6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6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7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8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7" fontId="6" fillId="0" borderId="10" xfId="89" applyNumberFormat="1" applyFont="1" applyFill="1" applyBorder="1" applyAlignment="1">
      <alignment horizontal="center"/>
      <protection/>
    </xf>
    <xf numFmtId="168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8" fontId="26" fillId="0" borderId="15" xfId="89" applyNumberFormat="1" applyFont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8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8" fontId="26" fillId="0" borderId="13" xfId="89" applyNumberFormat="1" applyFont="1" applyFill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8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6" fontId="0" fillId="0" borderId="10" xfId="0" applyNumberFormat="1" applyFont="1" applyBorder="1" applyAlignment="1">
      <alignment/>
    </xf>
    <xf numFmtId="0" fontId="6" fillId="0" borderId="10" xfId="89" applyNumberFormat="1" applyBorder="1" applyAlignment="1">
      <alignment horizontal="left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30" fillId="22" borderId="31" xfId="89" applyFont="1" applyFill="1" applyBorder="1" applyAlignment="1">
      <alignment horizontal="center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31" xfId="89" applyFont="1" applyBorder="1" applyAlignment="1">
      <alignment horizontal="left" vertical="center"/>
      <protection/>
    </xf>
    <xf numFmtId="0" fontId="21" fillId="0" borderId="0" xfId="89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1" fontId="25" fillId="0" borderId="31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5" fillId="0" borderId="29" xfId="88" applyFont="1" applyBorder="1" applyAlignment="1">
      <alignment horizontal="center" vertical="center" wrapText="1"/>
      <protection/>
    </xf>
    <xf numFmtId="0" fontId="25" fillId="0" borderId="31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8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Border="1" applyAlignment="1">
      <alignment horizontal="center" vertical="center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textRotation="90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24" t="str">
        <f>"Tabela 1. Podstawowe informacje o wykonaniu budżetu jst  wg stanu na koniec "&amp;kwartal&amp;" kwartału "&amp;rok&amp;" roku."</f>
        <v>Tabela 1. Podstawowe informacje o wykonaniu budżetu jst  wg stanu na koniec 1 kwartału 2023 roku.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24" customHeight="1">
      <c r="A4" s="26">
        <v>2</v>
      </c>
      <c r="B4" s="124" t="str">
        <f>"Tabela 2. Wynik operacyjny budżetów jst  wg stanu na koniec  "&amp;kwartal&amp;" kwartału "&amp;rok&amp;" roku."</f>
        <v>Tabela 2. Wynik operacyjny budżetów jst  wg stanu na koniec  1 kwartału 2023 roku.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24" customHeight="1">
      <c r="A5" s="26">
        <v>3</v>
      </c>
      <c r="B5" s="125" t="str">
        <f>"Tabela 3. Przychody budżetów jst wg stanu na koniec "&amp;kwartal&amp;" kwartału "&amp;rok&amp;" roku."</f>
        <v>Tabela 3. Przychody budżetów jst wg stanu na koniec 1 kwartału 2023 roku.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1:15" ht="24" customHeight="1">
      <c r="A6" s="26">
        <v>4</v>
      </c>
      <c r="B6" s="125" t="str">
        <f>"Tabela 4. Rozchody budżetów jst wg stanu na koniec  "&amp;kwartal&amp;" kwartału "&amp;rok&amp;" roku."</f>
        <v>Tabela 4. Rozchody budżetów jst wg stanu na koniec  1 kwartału 2023 roku.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1:15" ht="24" customHeight="1">
      <c r="A7" s="26">
        <v>5</v>
      </c>
      <c r="B7" s="125" t="str">
        <f>"Tabela 5. Zadłużenie budżetów jst wg stanu na koniec  "&amp;kwartal&amp;" kwartału "&amp;rok&amp;" roku."</f>
        <v>Tabela 5. Zadłużenie budżetów jst wg stanu na koniec  1 kwartału 2023 roku.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1:15" ht="24" customHeight="1">
      <c r="A8" s="26">
        <v>6</v>
      </c>
      <c r="B8" s="124" t="str">
        <f>"Tabela 6. Dochody ogółem budżetów jst wg stanu na koniec "&amp;kwartal&amp;" kwartału "&amp;rok&amp;" roku."</f>
        <v>Tabela 6. Dochody ogółem budżetów jst wg stanu na koniec 1 kwartału 2023 roku.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24" customHeight="1">
      <c r="A9" s="26">
        <v>7</v>
      </c>
      <c r="B9" s="125" t="str">
        <f>"Tabela 7. Planowane wydatki budżetowe jst wg stanu na koniec  "&amp;kwartal&amp;" kwartału "&amp;rok&amp;" roku."</f>
        <v>Tabela 7. Planowane wydatki budżetowe jst wg stanu na koniec  1 kwartału 2023 roku.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</row>
    <row r="10" spans="1:15" ht="24" customHeight="1">
      <c r="A10" s="26">
        <v>8</v>
      </c>
      <c r="B10" s="124" t="str">
        <f>"Tabela 8. Wykonane wydatki budżetowe jst wg stanu na koniec  "&amp;kwartal&amp;" kwartału "&amp;rok&amp;" roku."</f>
        <v>Tabela 8. Wykonane wydatki budżetowe jst wg stanu na koniec  1 kwartału 2023 roku.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24" customHeight="1">
      <c r="A11" s="26">
        <v>9</v>
      </c>
      <c r="B11" s="124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1 kwartału 2023 roku.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24" customHeight="1">
      <c r="A12" s="26">
        <v>10</v>
      </c>
      <c r="B12" s="124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1 kwartału 2023 roku.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4" spans="1:2" ht="12.75">
      <c r="A14" s="37" t="s">
        <v>51</v>
      </c>
      <c r="B14" s="59">
        <f>2023</f>
        <v>2023</v>
      </c>
    </row>
    <row r="15" spans="1:2" ht="12.75">
      <c r="A15" s="37" t="s">
        <v>52</v>
      </c>
      <c r="B15" s="59">
        <f>1</f>
        <v>1</v>
      </c>
    </row>
    <row r="16" spans="1:2" ht="12.75">
      <c r="A16" s="37" t="s">
        <v>55</v>
      </c>
      <c r="B16" s="119" t="str">
        <f>"May 17 2023 12:00AM"</f>
        <v>May 17 2023 12:00AM</v>
      </c>
    </row>
  </sheetData>
  <sheetProtection/>
  <mergeCells count="12"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  <mergeCell ref="B5:O5"/>
    <mergeCell ref="B6:O6"/>
  </mergeCell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0" sqref="G250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1 kwartału 2023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77" t="s">
        <v>56</v>
      </c>
      <c r="G4" s="177"/>
      <c r="H4" s="166" t="s">
        <v>6</v>
      </c>
      <c r="I4" s="156" t="s">
        <v>36</v>
      </c>
      <c r="J4" s="156"/>
      <c r="K4" s="156"/>
      <c r="L4" s="156"/>
      <c r="M4" s="156"/>
      <c r="N4" s="156"/>
      <c r="O4" s="156"/>
      <c r="P4" s="156"/>
    </row>
    <row r="5" spans="1:16" s="19" customFormat="1" ht="17.25" customHeight="1">
      <c r="A5" s="154"/>
      <c r="B5" s="154"/>
      <c r="C5" s="154"/>
      <c r="D5" s="154"/>
      <c r="E5" s="154"/>
      <c r="F5" s="177"/>
      <c r="G5" s="177"/>
      <c r="H5" s="166"/>
      <c r="I5" s="166" t="s">
        <v>37</v>
      </c>
      <c r="J5" s="156" t="s">
        <v>15</v>
      </c>
      <c r="K5" s="156"/>
      <c r="L5" s="156"/>
      <c r="M5" s="156"/>
      <c r="N5" s="156"/>
      <c r="O5" s="178" t="s">
        <v>38</v>
      </c>
      <c r="P5" s="50" t="s">
        <v>25</v>
      </c>
    </row>
    <row r="6" spans="1:16" s="19" customFormat="1" ht="16.5" customHeight="1">
      <c r="A6" s="154"/>
      <c r="B6" s="154"/>
      <c r="C6" s="154"/>
      <c r="D6" s="154"/>
      <c r="E6" s="154"/>
      <c r="F6" s="177"/>
      <c r="G6" s="177"/>
      <c r="H6" s="166"/>
      <c r="I6" s="166"/>
      <c r="J6" s="152" t="s">
        <v>39</v>
      </c>
      <c r="K6" s="152" t="s">
        <v>34</v>
      </c>
      <c r="L6" s="152" t="s">
        <v>40</v>
      </c>
      <c r="M6" s="152" t="s">
        <v>41</v>
      </c>
      <c r="N6" s="152" t="s">
        <v>42</v>
      </c>
      <c r="O6" s="178"/>
      <c r="P6" s="179" t="s">
        <v>43</v>
      </c>
    </row>
    <row r="7" spans="1:16" s="19" customFormat="1" ht="34.5" customHeight="1">
      <c r="A7" s="154"/>
      <c r="B7" s="154"/>
      <c r="C7" s="154"/>
      <c r="D7" s="154"/>
      <c r="E7" s="154"/>
      <c r="F7" s="177"/>
      <c r="G7" s="177"/>
      <c r="H7" s="166"/>
      <c r="I7" s="166"/>
      <c r="J7" s="152"/>
      <c r="K7" s="152"/>
      <c r="L7" s="152"/>
      <c r="M7" s="152"/>
      <c r="N7" s="152"/>
      <c r="O7" s="178"/>
      <c r="P7" s="179"/>
    </row>
    <row r="8" spans="1:16" s="19" customFormat="1" ht="34.5" customHeight="1">
      <c r="A8" s="154"/>
      <c r="B8" s="154"/>
      <c r="C8" s="154"/>
      <c r="D8" s="154"/>
      <c r="E8" s="154"/>
      <c r="F8" s="177"/>
      <c r="G8" s="177"/>
      <c r="H8" s="166"/>
      <c r="I8" s="166"/>
      <c r="J8" s="152"/>
      <c r="K8" s="152"/>
      <c r="L8" s="152"/>
      <c r="M8" s="152"/>
      <c r="N8" s="152"/>
      <c r="O8" s="178"/>
      <c r="P8" s="179"/>
    </row>
    <row r="9" spans="1:16" s="19" customFormat="1" ht="16.5" customHeight="1">
      <c r="A9" s="154"/>
      <c r="B9" s="154"/>
      <c r="C9" s="154"/>
      <c r="D9" s="154"/>
      <c r="E9" s="154"/>
      <c r="F9" s="154"/>
      <c r="G9" s="154"/>
      <c r="H9" s="166" t="s">
        <v>35</v>
      </c>
      <c r="I9" s="166"/>
      <c r="J9" s="166"/>
      <c r="K9" s="166"/>
      <c r="L9" s="166"/>
      <c r="M9" s="166"/>
      <c r="N9" s="166"/>
      <c r="O9" s="166"/>
      <c r="P9" s="166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274</v>
      </c>
      <c r="G11" s="56" t="s">
        <v>275</v>
      </c>
      <c r="H11" s="33">
        <v>37559349.11</v>
      </c>
      <c r="I11" s="33">
        <v>31779597.39</v>
      </c>
      <c r="J11" s="33">
        <v>16286841.86</v>
      </c>
      <c r="K11" s="33">
        <v>5375279.84</v>
      </c>
      <c r="L11" s="33">
        <v>433875.42</v>
      </c>
      <c r="M11" s="33">
        <v>0</v>
      </c>
      <c r="N11" s="33">
        <v>9683600.27</v>
      </c>
      <c r="O11" s="33">
        <v>5779751.72</v>
      </c>
      <c r="P11" s="33">
        <v>5779751.72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274</v>
      </c>
      <c r="G12" s="56" t="s">
        <v>276</v>
      </c>
      <c r="H12" s="33">
        <v>19751687.99</v>
      </c>
      <c r="I12" s="33">
        <v>17444470.82</v>
      </c>
      <c r="J12" s="33">
        <v>9991631.6</v>
      </c>
      <c r="K12" s="33">
        <v>876851.41</v>
      </c>
      <c r="L12" s="33">
        <v>576969.67</v>
      </c>
      <c r="M12" s="33">
        <v>0</v>
      </c>
      <c r="N12" s="33">
        <v>5999018.14</v>
      </c>
      <c r="O12" s="33">
        <v>2307217.17</v>
      </c>
      <c r="P12" s="33">
        <v>2307217.17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274</v>
      </c>
      <c r="G13" s="56" t="s">
        <v>277</v>
      </c>
      <c r="H13" s="33">
        <v>20699298.5</v>
      </c>
      <c r="I13" s="33">
        <v>19966067.69</v>
      </c>
      <c r="J13" s="33">
        <v>10640997.03</v>
      </c>
      <c r="K13" s="33">
        <v>1911455.06</v>
      </c>
      <c r="L13" s="33">
        <v>38242.93</v>
      </c>
      <c r="M13" s="33">
        <v>0</v>
      </c>
      <c r="N13" s="33">
        <v>7375372.67</v>
      </c>
      <c r="O13" s="33">
        <v>733230.81</v>
      </c>
      <c r="P13" s="33">
        <v>733230.81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274</v>
      </c>
      <c r="G14" s="56" t="s">
        <v>278</v>
      </c>
      <c r="H14" s="33">
        <v>21591261.83</v>
      </c>
      <c r="I14" s="33">
        <v>19694677.01</v>
      </c>
      <c r="J14" s="33">
        <v>11109256.02</v>
      </c>
      <c r="K14" s="33">
        <v>1572670.14</v>
      </c>
      <c r="L14" s="33">
        <v>151719.3</v>
      </c>
      <c r="M14" s="33">
        <v>0</v>
      </c>
      <c r="N14" s="33">
        <v>6861031.55</v>
      </c>
      <c r="O14" s="33">
        <v>1896584.82</v>
      </c>
      <c r="P14" s="33">
        <v>1850300.12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274</v>
      </c>
      <c r="G15" s="56" t="s">
        <v>279</v>
      </c>
      <c r="H15" s="33">
        <v>36034491.45</v>
      </c>
      <c r="I15" s="33">
        <v>34391098.91</v>
      </c>
      <c r="J15" s="33">
        <v>16038038.83</v>
      </c>
      <c r="K15" s="33">
        <v>3128444.51</v>
      </c>
      <c r="L15" s="33">
        <v>433720.06</v>
      </c>
      <c r="M15" s="33">
        <v>0</v>
      </c>
      <c r="N15" s="33">
        <v>14790895.51</v>
      </c>
      <c r="O15" s="33">
        <v>1643392.54</v>
      </c>
      <c r="P15" s="33">
        <v>1643392.54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274</v>
      </c>
      <c r="G16" s="56" t="s">
        <v>280</v>
      </c>
      <c r="H16" s="33">
        <v>23991461.93</v>
      </c>
      <c r="I16" s="33">
        <v>22794757.53</v>
      </c>
      <c r="J16" s="33">
        <v>14250166.38</v>
      </c>
      <c r="K16" s="33">
        <v>2460461.49</v>
      </c>
      <c r="L16" s="33">
        <v>419604.55</v>
      </c>
      <c r="M16" s="33">
        <v>0</v>
      </c>
      <c r="N16" s="33">
        <v>5664525.11</v>
      </c>
      <c r="O16" s="33">
        <v>1196704.4</v>
      </c>
      <c r="P16" s="33">
        <v>1196704.4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274</v>
      </c>
      <c r="G17" s="56" t="s">
        <v>281</v>
      </c>
      <c r="H17" s="33">
        <v>31598341.06</v>
      </c>
      <c r="I17" s="33">
        <v>31002474.67</v>
      </c>
      <c r="J17" s="33">
        <v>17343015.43</v>
      </c>
      <c r="K17" s="33">
        <v>3836986.88</v>
      </c>
      <c r="L17" s="33">
        <v>253173.58</v>
      </c>
      <c r="M17" s="33">
        <v>0</v>
      </c>
      <c r="N17" s="33">
        <v>9569298.78</v>
      </c>
      <c r="O17" s="33">
        <v>595866.39</v>
      </c>
      <c r="P17" s="33">
        <v>595866.39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274</v>
      </c>
      <c r="G18" s="56" t="s">
        <v>282</v>
      </c>
      <c r="H18" s="33">
        <v>20995510.97</v>
      </c>
      <c r="I18" s="33">
        <v>19909052.73</v>
      </c>
      <c r="J18" s="33">
        <v>11205750.09</v>
      </c>
      <c r="K18" s="33">
        <v>1446054.14</v>
      </c>
      <c r="L18" s="33">
        <v>550451.75</v>
      </c>
      <c r="M18" s="33">
        <v>0</v>
      </c>
      <c r="N18" s="33">
        <v>6706796.75</v>
      </c>
      <c r="O18" s="33">
        <v>1086458.24</v>
      </c>
      <c r="P18" s="33">
        <v>775041.98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274</v>
      </c>
      <c r="G19" s="56" t="s">
        <v>283</v>
      </c>
      <c r="H19" s="33">
        <v>67680995.02</v>
      </c>
      <c r="I19" s="33">
        <v>67593305.07</v>
      </c>
      <c r="J19" s="33">
        <v>35410219.98</v>
      </c>
      <c r="K19" s="33">
        <v>7646729.15</v>
      </c>
      <c r="L19" s="33">
        <v>400200</v>
      </c>
      <c r="M19" s="33">
        <v>0</v>
      </c>
      <c r="N19" s="33">
        <v>24136155.94</v>
      </c>
      <c r="O19" s="33">
        <v>87689.95</v>
      </c>
      <c r="P19" s="33">
        <v>87689.95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274</v>
      </c>
      <c r="G20" s="56" t="s">
        <v>284</v>
      </c>
      <c r="H20" s="33">
        <v>20649052.49</v>
      </c>
      <c r="I20" s="33">
        <v>16166702.97</v>
      </c>
      <c r="J20" s="33">
        <v>8252265.22</v>
      </c>
      <c r="K20" s="33">
        <v>2261234.27</v>
      </c>
      <c r="L20" s="33">
        <v>156399.07</v>
      </c>
      <c r="M20" s="33">
        <v>0</v>
      </c>
      <c r="N20" s="33">
        <v>5496804.41</v>
      </c>
      <c r="O20" s="33">
        <v>4482349.52</v>
      </c>
      <c r="P20" s="33">
        <v>4482349.52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274</v>
      </c>
      <c r="G21" s="56" t="s">
        <v>285</v>
      </c>
      <c r="H21" s="33">
        <v>6460638.31</v>
      </c>
      <c r="I21" s="33">
        <v>6430183.31</v>
      </c>
      <c r="J21" s="33">
        <v>2973906.64</v>
      </c>
      <c r="K21" s="33">
        <v>308056</v>
      </c>
      <c r="L21" s="33">
        <v>178285.39</v>
      </c>
      <c r="M21" s="33">
        <v>0</v>
      </c>
      <c r="N21" s="33">
        <v>2969935.28</v>
      </c>
      <c r="O21" s="33">
        <v>30455</v>
      </c>
      <c r="P21" s="33">
        <v>30455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274</v>
      </c>
      <c r="G22" s="56" t="s">
        <v>286</v>
      </c>
      <c r="H22" s="33">
        <v>3624427.39</v>
      </c>
      <c r="I22" s="33">
        <v>3294637.32</v>
      </c>
      <c r="J22" s="33">
        <v>1958905.27</v>
      </c>
      <c r="K22" s="33">
        <v>178741</v>
      </c>
      <c r="L22" s="33">
        <v>13963.66</v>
      </c>
      <c r="M22" s="33">
        <v>0</v>
      </c>
      <c r="N22" s="33">
        <v>1143027.39</v>
      </c>
      <c r="O22" s="33">
        <v>329790.07</v>
      </c>
      <c r="P22" s="33">
        <v>329790.07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274</v>
      </c>
      <c r="G23" s="56" t="s">
        <v>287</v>
      </c>
      <c r="H23" s="33">
        <v>41501660.97</v>
      </c>
      <c r="I23" s="33">
        <v>37022846.86</v>
      </c>
      <c r="J23" s="33">
        <v>18961092.91</v>
      </c>
      <c r="K23" s="33">
        <v>4049601.56</v>
      </c>
      <c r="L23" s="33">
        <v>5500</v>
      </c>
      <c r="M23" s="33">
        <v>0</v>
      </c>
      <c r="N23" s="33">
        <v>14006652.39</v>
      </c>
      <c r="O23" s="33">
        <v>4478814.11</v>
      </c>
      <c r="P23" s="33">
        <v>4478814.11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274</v>
      </c>
      <c r="G24" s="56" t="s">
        <v>288</v>
      </c>
      <c r="H24" s="33">
        <v>8731087.14</v>
      </c>
      <c r="I24" s="33">
        <v>6383080.45</v>
      </c>
      <c r="J24" s="33">
        <v>3260955.64</v>
      </c>
      <c r="K24" s="33">
        <v>696500</v>
      </c>
      <c r="L24" s="33">
        <v>194660.35</v>
      </c>
      <c r="M24" s="33">
        <v>0</v>
      </c>
      <c r="N24" s="33">
        <v>2230964.46</v>
      </c>
      <c r="O24" s="33">
        <v>2348006.69</v>
      </c>
      <c r="P24" s="33">
        <v>2348006.69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274</v>
      </c>
      <c r="G25" s="56" t="s">
        <v>289</v>
      </c>
      <c r="H25" s="33">
        <v>24966865.1</v>
      </c>
      <c r="I25" s="33">
        <v>24852258.1</v>
      </c>
      <c r="J25" s="33">
        <v>14042533.45</v>
      </c>
      <c r="K25" s="33">
        <v>3014959.46</v>
      </c>
      <c r="L25" s="33">
        <v>55927.54</v>
      </c>
      <c r="M25" s="33">
        <v>0</v>
      </c>
      <c r="N25" s="33">
        <v>7738837.65</v>
      </c>
      <c r="O25" s="33">
        <v>114607</v>
      </c>
      <c r="P25" s="33">
        <v>114607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274</v>
      </c>
      <c r="G26" s="56" t="s">
        <v>290</v>
      </c>
      <c r="H26" s="33">
        <v>20108324.35</v>
      </c>
      <c r="I26" s="33">
        <v>15133752.28</v>
      </c>
      <c r="J26" s="33">
        <v>8608942.08</v>
      </c>
      <c r="K26" s="33">
        <v>1113086.91</v>
      </c>
      <c r="L26" s="33">
        <v>116670.69</v>
      </c>
      <c r="M26" s="33">
        <v>0</v>
      </c>
      <c r="N26" s="33">
        <v>5295052.6</v>
      </c>
      <c r="O26" s="33">
        <v>4974572.07</v>
      </c>
      <c r="P26" s="33">
        <v>4974572.07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274</v>
      </c>
      <c r="G27" s="56" t="s">
        <v>291</v>
      </c>
      <c r="H27" s="33">
        <v>9013552.41</v>
      </c>
      <c r="I27" s="33">
        <v>5175347.36</v>
      </c>
      <c r="J27" s="33">
        <v>2285020.41</v>
      </c>
      <c r="K27" s="33">
        <v>110000</v>
      </c>
      <c r="L27" s="33">
        <v>0</v>
      </c>
      <c r="M27" s="33">
        <v>0</v>
      </c>
      <c r="N27" s="33">
        <v>2780326.95</v>
      </c>
      <c r="O27" s="33">
        <v>3838205.05</v>
      </c>
      <c r="P27" s="33">
        <v>3838205.05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274</v>
      </c>
      <c r="G28" s="56" t="s">
        <v>292</v>
      </c>
      <c r="H28" s="33">
        <v>12350886.19</v>
      </c>
      <c r="I28" s="33">
        <v>7228134.06</v>
      </c>
      <c r="J28" s="33">
        <v>3731093.86</v>
      </c>
      <c r="K28" s="33">
        <v>192767</v>
      </c>
      <c r="L28" s="33">
        <v>166015.82</v>
      </c>
      <c r="M28" s="33">
        <v>0</v>
      </c>
      <c r="N28" s="33">
        <v>3138257.38</v>
      </c>
      <c r="O28" s="33">
        <v>5122752.13</v>
      </c>
      <c r="P28" s="33">
        <v>5122752.13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274</v>
      </c>
      <c r="G29" s="56" t="s">
        <v>292</v>
      </c>
      <c r="H29" s="33">
        <v>4994628.39</v>
      </c>
      <c r="I29" s="33">
        <v>4985973.39</v>
      </c>
      <c r="J29" s="33">
        <v>2826092.27</v>
      </c>
      <c r="K29" s="33">
        <v>263340</v>
      </c>
      <c r="L29" s="33">
        <v>37554.34</v>
      </c>
      <c r="M29" s="33">
        <v>0</v>
      </c>
      <c r="N29" s="33">
        <v>1858986.78</v>
      </c>
      <c r="O29" s="33">
        <v>8655</v>
      </c>
      <c r="P29" s="33">
        <v>8655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274</v>
      </c>
      <c r="G30" s="56" t="s">
        <v>293</v>
      </c>
      <c r="H30" s="33">
        <v>4152726.44</v>
      </c>
      <c r="I30" s="33">
        <v>3964383.49</v>
      </c>
      <c r="J30" s="33">
        <v>1771912.77</v>
      </c>
      <c r="K30" s="33">
        <v>343218</v>
      </c>
      <c r="L30" s="33">
        <v>0</v>
      </c>
      <c r="M30" s="33">
        <v>0</v>
      </c>
      <c r="N30" s="33">
        <v>1849252.72</v>
      </c>
      <c r="O30" s="33">
        <v>188342.95</v>
      </c>
      <c r="P30" s="33">
        <v>188342.95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274</v>
      </c>
      <c r="G31" s="56" t="s">
        <v>294</v>
      </c>
      <c r="H31" s="33">
        <v>4444077.21</v>
      </c>
      <c r="I31" s="33">
        <v>4444077.21</v>
      </c>
      <c r="J31" s="33">
        <v>2049666.34</v>
      </c>
      <c r="K31" s="33">
        <v>170321.23</v>
      </c>
      <c r="L31" s="33">
        <v>0</v>
      </c>
      <c r="M31" s="33">
        <v>0</v>
      </c>
      <c r="N31" s="33">
        <v>2224089.64</v>
      </c>
      <c r="O31" s="33">
        <v>0</v>
      </c>
      <c r="P31" s="33">
        <v>0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274</v>
      </c>
      <c r="G32" s="56" t="s">
        <v>295</v>
      </c>
      <c r="H32" s="33">
        <v>3343707.18</v>
      </c>
      <c r="I32" s="33">
        <v>3332637.18</v>
      </c>
      <c r="J32" s="33">
        <v>1906037.33</v>
      </c>
      <c r="K32" s="33">
        <v>181600</v>
      </c>
      <c r="L32" s="33">
        <v>66335.41</v>
      </c>
      <c r="M32" s="33">
        <v>0</v>
      </c>
      <c r="N32" s="33">
        <v>1178664.44</v>
      </c>
      <c r="O32" s="33">
        <v>11070</v>
      </c>
      <c r="P32" s="33">
        <v>11070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274</v>
      </c>
      <c r="G33" s="56" t="s">
        <v>296</v>
      </c>
      <c r="H33" s="33">
        <v>5008689.1</v>
      </c>
      <c r="I33" s="33">
        <v>4393647.1</v>
      </c>
      <c r="J33" s="33">
        <v>2376179.46</v>
      </c>
      <c r="K33" s="33">
        <v>174738</v>
      </c>
      <c r="L33" s="33">
        <v>54805.46</v>
      </c>
      <c r="M33" s="33">
        <v>0</v>
      </c>
      <c r="N33" s="33">
        <v>1787924.18</v>
      </c>
      <c r="O33" s="33">
        <v>615042</v>
      </c>
      <c r="P33" s="33">
        <v>615042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274</v>
      </c>
      <c r="G34" s="56" t="s">
        <v>297</v>
      </c>
      <c r="H34" s="33">
        <v>13382159.78</v>
      </c>
      <c r="I34" s="33">
        <v>12366117.41</v>
      </c>
      <c r="J34" s="33">
        <v>5351856.76</v>
      </c>
      <c r="K34" s="33">
        <v>1140084.03</v>
      </c>
      <c r="L34" s="33">
        <v>25467.03</v>
      </c>
      <c r="M34" s="33">
        <v>0</v>
      </c>
      <c r="N34" s="33">
        <v>5848709.59</v>
      </c>
      <c r="O34" s="33">
        <v>1016042.37</v>
      </c>
      <c r="P34" s="33">
        <v>1016042.37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274</v>
      </c>
      <c r="G35" s="56" t="s">
        <v>298</v>
      </c>
      <c r="H35" s="33">
        <v>3005947.37</v>
      </c>
      <c r="I35" s="33">
        <v>3005947.37</v>
      </c>
      <c r="J35" s="33">
        <v>1567141.22</v>
      </c>
      <c r="K35" s="33">
        <v>197200</v>
      </c>
      <c r="L35" s="33">
        <v>40878.85</v>
      </c>
      <c r="M35" s="33">
        <v>0</v>
      </c>
      <c r="N35" s="33">
        <v>1200727.3</v>
      </c>
      <c r="O35" s="33">
        <v>0</v>
      </c>
      <c r="P35" s="33">
        <v>0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274</v>
      </c>
      <c r="G36" s="56" t="s">
        <v>275</v>
      </c>
      <c r="H36" s="33">
        <v>22145063</v>
      </c>
      <c r="I36" s="33">
        <v>16074938.73</v>
      </c>
      <c r="J36" s="33">
        <v>6962479.52</v>
      </c>
      <c r="K36" s="33">
        <v>2905685.51</v>
      </c>
      <c r="L36" s="33">
        <v>5664.11</v>
      </c>
      <c r="M36" s="33">
        <v>0</v>
      </c>
      <c r="N36" s="33">
        <v>6201109.59</v>
      </c>
      <c r="O36" s="33">
        <v>6070124.27</v>
      </c>
      <c r="P36" s="33">
        <v>6070124.27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274</v>
      </c>
      <c r="G37" s="56" t="s">
        <v>299</v>
      </c>
      <c r="H37" s="33">
        <v>5580560.92</v>
      </c>
      <c r="I37" s="33">
        <v>5526804.16</v>
      </c>
      <c r="J37" s="33">
        <v>2759694.98</v>
      </c>
      <c r="K37" s="33">
        <v>474361.8</v>
      </c>
      <c r="L37" s="33">
        <v>212546.33</v>
      </c>
      <c r="M37" s="33">
        <v>0</v>
      </c>
      <c r="N37" s="33">
        <v>2080201.05</v>
      </c>
      <c r="O37" s="33">
        <v>53756.76</v>
      </c>
      <c r="P37" s="33">
        <v>53756.76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274</v>
      </c>
      <c r="G38" s="56" t="s">
        <v>300</v>
      </c>
      <c r="H38" s="33">
        <v>11736555.83</v>
      </c>
      <c r="I38" s="33">
        <v>7977274.21</v>
      </c>
      <c r="J38" s="33">
        <v>4130206.7</v>
      </c>
      <c r="K38" s="33">
        <v>303907.69</v>
      </c>
      <c r="L38" s="33">
        <v>138893.07</v>
      </c>
      <c r="M38" s="33">
        <v>0</v>
      </c>
      <c r="N38" s="33">
        <v>3404266.75</v>
      </c>
      <c r="O38" s="33">
        <v>3759281.62</v>
      </c>
      <c r="P38" s="33">
        <v>3759281.62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274</v>
      </c>
      <c r="G39" s="56" t="s">
        <v>301</v>
      </c>
      <c r="H39" s="33">
        <v>4357730.39</v>
      </c>
      <c r="I39" s="33">
        <v>4315484.61</v>
      </c>
      <c r="J39" s="33">
        <v>1941926.51</v>
      </c>
      <c r="K39" s="33">
        <v>96547.72</v>
      </c>
      <c r="L39" s="33">
        <v>72700.44</v>
      </c>
      <c r="M39" s="33">
        <v>0</v>
      </c>
      <c r="N39" s="33">
        <v>2204309.94</v>
      </c>
      <c r="O39" s="33">
        <v>42245.78</v>
      </c>
      <c r="P39" s="33">
        <v>42245.78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274</v>
      </c>
      <c r="G40" s="56" t="s">
        <v>302</v>
      </c>
      <c r="H40" s="33">
        <v>16845113.44</v>
      </c>
      <c r="I40" s="33">
        <v>16303251.69</v>
      </c>
      <c r="J40" s="33">
        <v>7962196.76</v>
      </c>
      <c r="K40" s="33">
        <v>913555.69</v>
      </c>
      <c r="L40" s="33">
        <v>308600</v>
      </c>
      <c r="M40" s="33">
        <v>0</v>
      </c>
      <c r="N40" s="33">
        <v>7118899.24</v>
      </c>
      <c r="O40" s="33">
        <v>541861.75</v>
      </c>
      <c r="P40" s="33">
        <v>541861.75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274</v>
      </c>
      <c r="G41" s="56" t="s">
        <v>303</v>
      </c>
      <c r="H41" s="33">
        <v>12323754.13</v>
      </c>
      <c r="I41" s="33">
        <v>9329890.33</v>
      </c>
      <c r="J41" s="33">
        <v>4766621.23</v>
      </c>
      <c r="K41" s="33">
        <v>262648.55</v>
      </c>
      <c r="L41" s="33">
        <v>20057.68</v>
      </c>
      <c r="M41" s="33">
        <v>0</v>
      </c>
      <c r="N41" s="33">
        <v>4280562.87</v>
      </c>
      <c r="O41" s="33">
        <v>2993863.8</v>
      </c>
      <c r="P41" s="33">
        <v>2993863.8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274</v>
      </c>
      <c r="G42" s="56" t="s">
        <v>304</v>
      </c>
      <c r="H42" s="33">
        <v>3685371.9</v>
      </c>
      <c r="I42" s="33">
        <v>3610842.37</v>
      </c>
      <c r="J42" s="33">
        <v>1948703.87</v>
      </c>
      <c r="K42" s="33">
        <v>40823.15</v>
      </c>
      <c r="L42" s="33">
        <v>71439.27</v>
      </c>
      <c r="M42" s="33">
        <v>0</v>
      </c>
      <c r="N42" s="33">
        <v>1549876.08</v>
      </c>
      <c r="O42" s="33">
        <v>74529.53</v>
      </c>
      <c r="P42" s="33">
        <v>74529.53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274</v>
      </c>
      <c r="G43" s="56" t="s">
        <v>305</v>
      </c>
      <c r="H43" s="33">
        <v>11746016.46</v>
      </c>
      <c r="I43" s="33">
        <v>11010252.87</v>
      </c>
      <c r="J43" s="33">
        <v>6436893.19</v>
      </c>
      <c r="K43" s="33">
        <v>285530</v>
      </c>
      <c r="L43" s="33">
        <v>21965.91</v>
      </c>
      <c r="M43" s="33">
        <v>0</v>
      </c>
      <c r="N43" s="33">
        <v>4265863.77</v>
      </c>
      <c r="O43" s="33">
        <v>735763.59</v>
      </c>
      <c r="P43" s="33">
        <v>735763.59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274</v>
      </c>
      <c r="G44" s="56" t="s">
        <v>306</v>
      </c>
      <c r="H44" s="33">
        <v>5030863.79</v>
      </c>
      <c r="I44" s="33">
        <v>4722193.8</v>
      </c>
      <c r="J44" s="33">
        <v>2438069.59</v>
      </c>
      <c r="K44" s="33">
        <v>87147.5</v>
      </c>
      <c r="L44" s="33">
        <v>65208.72</v>
      </c>
      <c r="M44" s="33">
        <v>0</v>
      </c>
      <c r="N44" s="33">
        <v>2131767.99</v>
      </c>
      <c r="O44" s="33">
        <v>308669.99</v>
      </c>
      <c r="P44" s="33">
        <v>308669.99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274</v>
      </c>
      <c r="G45" s="56" t="s">
        <v>307</v>
      </c>
      <c r="H45" s="33">
        <v>4658798.71</v>
      </c>
      <c r="I45" s="33">
        <v>4652798.71</v>
      </c>
      <c r="J45" s="33">
        <v>2602166.18</v>
      </c>
      <c r="K45" s="33">
        <v>186729.72</v>
      </c>
      <c r="L45" s="33">
        <v>48783.77</v>
      </c>
      <c r="M45" s="33">
        <v>0</v>
      </c>
      <c r="N45" s="33">
        <v>1815119.04</v>
      </c>
      <c r="O45" s="33">
        <v>6000</v>
      </c>
      <c r="P45" s="33">
        <v>6000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274</v>
      </c>
      <c r="G46" s="56" t="s">
        <v>308</v>
      </c>
      <c r="H46" s="33">
        <v>5443344.27</v>
      </c>
      <c r="I46" s="33">
        <v>5212139.48</v>
      </c>
      <c r="J46" s="33">
        <v>2248652.71</v>
      </c>
      <c r="K46" s="33">
        <v>592116.22</v>
      </c>
      <c r="L46" s="33">
        <v>14872.2</v>
      </c>
      <c r="M46" s="33">
        <v>0</v>
      </c>
      <c r="N46" s="33">
        <v>2356498.35</v>
      </c>
      <c r="O46" s="33">
        <v>231204.79</v>
      </c>
      <c r="P46" s="33">
        <v>231204.79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274</v>
      </c>
      <c r="G47" s="56" t="s">
        <v>309</v>
      </c>
      <c r="H47" s="33">
        <v>6536435.39</v>
      </c>
      <c r="I47" s="33">
        <v>6469368.24</v>
      </c>
      <c r="J47" s="33">
        <v>3087314.37</v>
      </c>
      <c r="K47" s="33">
        <v>583313.23</v>
      </c>
      <c r="L47" s="33">
        <v>12271.48</v>
      </c>
      <c r="M47" s="33">
        <v>0</v>
      </c>
      <c r="N47" s="33">
        <v>2786469.16</v>
      </c>
      <c r="O47" s="33">
        <v>67067.15</v>
      </c>
      <c r="P47" s="33">
        <v>67067.15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274</v>
      </c>
      <c r="G48" s="56" t="s">
        <v>310</v>
      </c>
      <c r="H48" s="33">
        <v>7483015.31</v>
      </c>
      <c r="I48" s="33">
        <v>6275396.02</v>
      </c>
      <c r="J48" s="33">
        <v>3400958.99</v>
      </c>
      <c r="K48" s="33">
        <v>579436.67</v>
      </c>
      <c r="L48" s="33">
        <v>158193.98</v>
      </c>
      <c r="M48" s="33">
        <v>0</v>
      </c>
      <c r="N48" s="33">
        <v>2136806.38</v>
      </c>
      <c r="O48" s="33">
        <v>1207619.29</v>
      </c>
      <c r="P48" s="33">
        <v>1207619.29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274</v>
      </c>
      <c r="G49" s="56" t="s">
        <v>311</v>
      </c>
      <c r="H49" s="33">
        <v>2725568.62</v>
      </c>
      <c r="I49" s="33">
        <v>2442293.64</v>
      </c>
      <c r="J49" s="33">
        <v>1378877.37</v>
      </c>
      <c r="K49" s="33">
        <v>135000</v>
      </c>
      <c r="L49" s="33">
        <v>15817.36</v>
      </c>
      <c r="M49" s="33">
        <v>0</v>
      </c>
      <c r="N49" s="33">
        <v>912598.91</v>
      </c>
      <c r="O49" s="33">
        <v>283274.98</v>
      </c>
      <c r="P49" s="33">
        <v>283274.98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274</v>
      </c>
      <c r="G50" s="56" t="s">
        <v>312</v>
      </c>
      <c r="H50" s="33">
        <v>5730109.61</v>
      </c>
      <c r="I50" s="33">
        <v>5668609.61</v>
      </c>
      <c r="J50" s="33">
        <v>2606467.78</v>
      </c>
      <c r="K50" s="33">
        <v>1281291.21</v>
      </c>
      <c r="L50" s="33">
        <v>0</v>
      </c>
      <c r="M50" s="33">
        <v>0</v>
      </c>
      <c r="N50" s="33">
        <v>1780850.62</v>
      </c>
      <c r="O50" s="33">
        <v>61500</v>
      </c>
      <c r="P50" s="33">
        <v>61500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274</v>
      </c>
      <c r="G51" s="56" t="s">
        <v>313</v>
      </c>
      <c r="H51" s="33">
        <v>6911234.4</v>
      </c>
      <c r="I51" s="33">
        <v>6692632.4</v>
      </c>
      <c r="J51" s="33">
        <v>4069914.71</v>
      </c>
      <c r="K51" s="33">
        <v>279862</v>
      </c>
      <c r="L51" s="33">
        <v>17765.09</v>
      </c>
      <c r="M51" s="33">
        <v>0</v>
      </c>
      <c r="N51" s="33">
        <v>2325090.6</v>
      </c>
      <c r="O51" s="33">
        <v>218602</v>
      </c>
      <c r="P51" s="33">
        <v>218602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274</v>
      </c>
      <c r="G52" s="56" t="s">
        <v>314</v>
      </c>
      <c r="H52" s="33">
        <v>6659223.37</v>
      </c>
      <c r="I52" s="33">
        <v>6150529.33</v>
      </c>
      <c r="J52" s="33">
        <v>3128587.61</v>
      </c>
      <c r="K52" s="33">
        <v>518750</v>
      </c>
      <c r="L52" s="33">
        <v>75812.99</v>
      </c>
      <c r="M52" s="33">
        <v>0</v>
      </c>
      <c r="N52" s="33">
        <v>2427378.73</v>
      </c>
      <c r="O52" s="33">
        <v>508694.04</v>
      </c>
      <c r="P52" s="33">
        <v>508694.04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274</v>
      </c>
      <c r="G53" s="56" t="s">
        <v>315</v>
      </c>
      <c r="H53" s="33">
        <v>11601068.88</v>
      </c>
      <c r="I53" s="33">
        <v>8441303.2</v>
      </c>
      <c r="J53" s="33">
        <v>3887745.06</v>
      </c>
      <c r="K53" s="33">
        <v>471083.55</v>
      </c>
      <c r="L53" s="33">
        <v>81664.34</v>
      </c>
      <c r="M53" s="33">
        <v>0</v>
      </c>
      <c r="N53" s="33">
        <v>4000810.25</v>
      </c>
      <c r="O53" s="33">
        <v>3159765.68</v>
      </c>
      <c r="P53" s="33">
        <v>3159765.68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274</v>
      </c>
      <c r="G54" s="56" t="s">
        <v>316</v>
      </c>
      <c r="H54" s="33">
        <v>10457993.89</v>
      </c>
      <c r="I54" s="33">
        <v>9940443.69</v>
      </c>
      <c r="J54" s="33">
        <v>4407616.73</v>
      </c>
      <c r="K54" s="33">
        <v>1473187.07</v>
      </c>
      <c r="L54" s="33">
        <v>0</v>
      </c>
      <c r="M54" s="33">
        <v>0</v>
      </c>
      <c r="N54" s="33">
        <v>4059639.89</v>
      </c>
      <c r="O54" s="33">
        <v>517550.2</v>
      </c>
      <c r="P54" s="33">
        <v>517550.2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274</v>
      </c>
      <c r="G55" s="56" t="s">
        <v>317</v>
      </c>
      <c r="H55" s="33">
        <v>18559842.37</v>
      </c>
      <c r="I55" s="33">
        <v>15883394.59</v>
      </c>
      <c r="J55" s="33">
        <v>7396230.29</v>
      </c>
      <c r="K55" s="33">
        <v>1555875.95</v>
      </c>
      <c r="L55" s="33">
        <v>559396.5</v>
      </c>
      <c r="M55" s="33">
        <v>0</v>
      </c>
      <c r="N55" s="33">
        <v>6371891.85</v>
      </c>
      <c r="O55" s="33">
        <v>2676447.78</v>
      </c>
      <c r="P55" s="33">
        <v>2676447.78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274</v>
      </c>
      <c r="G56" s="56" t="s">
        <v>318</v>
      </c>
      <c r="H56" s="33">
        <v>5766339.69</v>
      </c>
      <c r="I56" s="33">
        <v>5656522.89</v>
      </c>
      <c r="J56" s="33">
        <v>3337698.23</v>
      </c>
      <c r="K56" s="33">
        <v>244000.03</v>
      </c>
      <c r="L56" s="33">
        <v>21595.84</v>
      </c>
      <c r="M56" s="33">
        <v>0</v>
      </c>
      <c r="N56" s="33">
        <v>2053228.79</v>
      </c>
      <c r="O56" s="33">
        <v>109816.8</v>
      </c>
      <c r="P56" s="33">
        <v>109816.8</v>
      </c>
    </row>
    <row r="57" spans="1:16" ht="12.75">
      <c r="A57" s="34">
        <v>6</v>
      </c>
      <c r="B57" s="34">
        <v>6</v>
      </c>
      <c r="C57" s="34">
        <v>3</v>
      </c>
      <c r="D57" s="35">
        <v>2</v>
      </c>
      <c r="E57" s="36"/>
      <c r="F57" s="31" t="s">
        <v>274</v>
      </c>
      <c r="G57" s="56" t="s">
        <v>319</v>
      </c>
      <c r="H57" s="33">
        <v>5424697.16</v>
      </c>
      <c r="I57" s="33">
        <v>3443164.46</v>
      </c>
      <c r="J57" s="33">
        <v>1878764.73</v>
      </c>
      <c r="K57" s="33">
        <v>40114.45</v>
      </c>
      <c r="L57" s="33">
        <v>708.15</v>
      </c>
      <c r="M57" s="33">
        <v>0</v>
      </c>
      <c r="N57" s="33">
        <v>1523577.13</v>
      </c>
      <c r="O57" s="33">
        <v>1981532.7</v>
      </c>
      <c r="P57" s="33">
        <v>1981532.7</v>
      </c>
    </row>
    <row r="58" spans="1:16" ht="12.75">
      <c r="A58" s="34">
        <v>6</v>
      </c>
      <c r="B58" s="34">
        <v>7</v>
      </c>
      <c r="C58" s="34">
        <v>4</v>
      </c>
      <c r="D58" s="35">
        <v>2</v>
      </c>
      <c r="E58" s="36"/>
      <c r="F58" s="31" t="s">
        <v>274</v>
      </c>
      <c r="G58" s="56" t="s">
        <v>320</v>
      </c>
      <c r="H58" s="33">
        <v>10554352.24</v>
      </c>
      <c r="I58" s="33">
        <v>9854712.39</v>
      </c>
      <c r="J58" s="33">
        <v>5797387.65</v>
      </c>
      <c r="K58" s="33">
        <v>704904.17</v>
      </c>
      <c r="L58" s="33">
        <v>116924.96</v>
      </c>
      <c r="M58" s="33">
        <v>0</v>
      </c>
      <c r="N58" s="33">
        <v>3235495.61</v>
      </c>
      <c r="O58" s="33">
        <v>699639.85</v>
      </c>
      <c r="P58" s="33">
        <v>699639.85</v>
      </c>
    </row>
    <row r="59" spans="1:16" ht="12.75">
      <c r="A59" s="34">
        <v>6</v>
      </c>
      <c r="B59" s="34">
        <v>20</v>
      </c>
      <c r="C59" s="34">
        <v>2</v>
      </c>
      <c r="D59" s="35">
        <v>2</v>
      </c>
      <c r="E59" s="36"/>
      <c r="F59" s="31" t="s">
        <v>274</v>
      </c>
      <c r="G59" s="56" t="s">
        <v>321</v>
      </c>
      <c r="H59" s="33">
        <v>5083881.08</v>
      </c>
      <c r="I59" s="33">
        <v>4069136.75</v>
      </c>
      <c r="J59" s="33">
        <v>2650651.83</v>
      </c>
      <c r="K59" s="33">
        <v>179432.54</v>
      </c>
      <c r="L59" s="33">
        <v>46592.2</v>
      </c>
      <c r="M59" s="33">
        <v>0</v>
      </c>
      <c r="N59" s="33">
        <v>1192460.18</v>
      </c>
      <c r="O59" s="33">
        <v>1014744.33</v>
      </c>
      <c r="P59" s="33">
        <v>1014744.33</v>
      </c>
    </row>
    <row r="60" spans="1:16" ht="12.75">
      <c r="A60" s="34">
        <v>6</v>
      </c>
      <c r="B60" s="34">
        <v>19</v>
      </c>
      <c r="C60" s="34">
        <v>2</v>
      </c>
      <c r="D60" s="35">
        <v>2</v>
      </c>
      <c r="E60" s="36"/>
      <c r="F60" s="31" t="s">
        <v>274</v>
      </c>
      <c r="G60" s="56" t="s">
        <v>322</v>
      </c>
      <c r="H60" s="33">
        <v>3423568.15</v>
      </c>
      <c r="I60" s="33">
        <v>2994759.41</v>
      </c>
      <c r="J60" s="33">
        <v>860702.99</v>
      </c>
      <c r="K60" s="33">
        <v>940433.67</v>
      </c>
      <c r="L60" s="33">
        <v>42108.78</v>
      </c>
      <c r="M60" s="33">
        <v>0</v>
      </c>
      <c r="N60" s="33">
        <v>1151513.97</v>
      </c>
      <c r="O60" s="33">
        <v>428808.74</v>
      </c>
      <c r="P60" s="33">
        <v>428808.74</v>
      </c>
    </row>
    <row r="61" spans="1:16" ht="12.75">
      <c r="A61" s="34">
        <v>6</v>
      </c>
      <c r="B61" s="34">
        <v>19</v>
      </c>
      <c r="C61" s="34">
        <v>3</v>
      </c>
      <c r="D61" s="35">
        <v>2</v>
      </c>
      <c r="E61" s="36"/>
      <c r="F61" s="31" t="s">
        <v>274</v>
      </c>
      <c r="G61" s="56" t="s">
        <v>323</v>
      </c>
      <c r="H61" s="33">
        <v>3884870.34</v>
      </c>
      <c r="I61" s="33">
        <v>3856042.74</v>
      </c>
      <c r="J61" s="33">
        <v>2029300.38</v>
      </c>
      <c r="K61" s="33">
        <v>298244.89</v>
      </c>
      <c r="L61" s="33">
        <v>10405.53</v>
      </c>
      <c r="M61" s="33">
        <v>0</v>
      </c>
      <c r="N61" s="33">
        <v>1518091.94</v>
      </c>
      <c r="O61" s="33">
        <v>28827.6</v>
      </c>
      <c r="P61" s="33">
        <v>28827.6</v>
      </c>
    </row>
    <row r="62" spans="1:16" ht="12.75">
      <c r="A62" s="34">
        <v>6</v>
      </c>
      <c r="B62" s="34">
        <v>4</v>
      </c>
      <c r="C62" s="34">
        <v>3</v>
      </c>
      <c r="D62" s="35">
        <v>2</v>
      </c>
      <c r="E62" s="36"/>
      <c r="F62" s="31" t="s">
        <v>274</v>
      </c>
      <c r="G62" s="56" t="s">
        <v>324</v>
      </c>
      <c r="H62" s="33">
        <v>6484521.48</v>
      </c>
      <c r="I62" s="33">
        <v>6452528.88</v>
      </c>
      <c r="J62" s="33">
        <v>3371092.56</v>
      </c>
      <c r="K62" s="33">
        <v>268998</v>
      </c>
      <c r="L62" s="33">
        <v>53878.12</v>
      </c>
      <c r="M62" s="33">
        <v>0</v>
      </c>
      <c r="N62" s="33">
        <v>2758560.2</v>
      </c>
      <c r="O62" s="33">
        <v>31992.6</v>
      </c>
      <c r="P62" s="33">
        <v>31992.6</v>
      </c>
    </row>
    <row r="63" spans="1:16" ht="12.75">
      <c r="A63" s="34">
        <v>6</v>
      </c>
      <c r="B63" s="34">
        <v>4</v>
      </c>
      <c r="C63" s="34">
        <v>4</v>
      </c>
      <c r="D63" s="35">
        <v>2</v>
      </c>
      <c r="E63" s="36"/>
      <c r="F63" s="31" t="s">
        <v>274</v>
      </c>
      <c r="G63" s="56" t="s">
        <v>277</v>
      </c>
      <c r="H63" s="33">
        <v>14427146.14</v>
      </c>
      <c r="I63" s="33">
        <v>12497817</v>
      </c>
      <c r="J63" s="33">
        <v>4439874.06</v>
      </c>
      <c r="K63" s="33">
        <v>1495986.76</v>
      </c>
      <c r="L63" s="33">
        <v>168401.49</v>
      </c>
      <c r="M63" s="33">
        <v>0</v>
      </c>
      <c r="N63" s="33">
        <v>6393554.69</v>
      </c>
      <c r="O63" s="33">
        <v>1929329.14</v>
      </c>
      <c r="P63" s="33">
        <v>1929329.14</v>
      </c>
    </row>
    <row r="64" spans="1:1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274</v>
      </c>
      <c r="G64" s="56" t="s">
        <v>325</v>
      </c>
      <c r="H64" s="33">
        <v>8662866.59</v>
      </c>
      <c r="I64" s="33">
        <v>8164094.23</v>
      </c>
      <c r="J64" s="33">
        <v>5147503.1</v>
      </c>
      <c r="K64" s="33">
        <v>338400</v>
      </c>
      <c r="L64" s="33">
        <v>133739.69</v>
      </c>
      <c r="M64" s="33">
        <v>0</v>
      </c>
      <c r="N64" s="33">
        <v>2544451.44</v>
      </c>
      <c r="O64" s="33">
        <v>498772.36</v>
      </c>
      <c r="P64" s="33">
        <v>498772.36</v>
      </c>
    </row>
    <row r="65" spans="1:1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274</v>
      </c>
      <c r="G65" s="56" t="s">
        <v>326</v>
      </c>
      <c r="H65" s="33">
        <v>6979428.06</v>
      </c>
      <c r="I65" s="33">
        <v>4597527.53</v>
      </c>
      <c r="J65" s="33">
        <v>1806241.37</v>
      </c>
      <c r="K65" s="33">
        <v>1290898.71</v>
      </c>
      <c r="L65" s="33">
        <v>48116.62</v>
      </c>
      <c r="M65" s="33">
        <v>0</v>
      </c>
      <c r="N65" s="33">
        <v>1452270.83</v>
      </c>
      <c r="O65" s="33">
        <v>2381900.53</v>
      </c>
      <c r="P65" s="33">
        <v>2381900.53</v>
      </c>
    </row>
    <row r="66" spans="1:1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274</v>
      </c>
      <c r="G66" s="56" t="s">
        <v>327</v>
      </c>
      <c r="H66" s="33">
        <v>5407996.05</v>
      </c>
      <c r="I66" s="33">
        <v>4357327.77</v>
      </c>
      <c r="J66" s="33">
        <v>1826745.71</v>
      </c>
      <c r="K66" s="33">
        <v>165000</v>
      </c>
      <c r="L66" s="33">
        <v>35065.2</v>
      </c>
      <c r="M66" s="33">
        <v>0</v>
      </c>
      <c r="N66" s="33">
        <v>2330516.86</v>
      </c>
      <c r="O66" s="33">
        <v>1050668.28</v>
      </c>
      <c r="P66" s="33">
        <v>1050668.28</v>
      </c>
    </row>
    <row r="67" spans="1:1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274</v>
      </c>
      <c r="G67" s="56" t="s">
        <v>328</v>
      </c>
      <c r="H67" s="33">
        <v>6211351.81</v>
      </c>
      <c r="I67" s="33">
        <v>6191202.47</v>
      </c>
      <c r="J67" s="33">
        <v>3512399.79</v>
      </c>
      <c r="K67" s="33">
        <v>262000.1</v>
      </c>
      <c r="L67" s="33">
        <v>0</v>
      </c>
      <c r="M67" s="33">
        <v>0</v>
      </c>
      <c r="N67" s="33">
        <v>2416802.58</v>
      </c>
      <c r="O67" s="33">
        <v>20149.34</v>
      </c>
      <c r="P67" s="33">
        <v>20149.34</v>
      </c>
    </row>
    <row r="68" spans="1:1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274</v>
      </c>
      <c r="G68" s="56" t="s">
        <v>329</v>
      </c>
      <c r="H68" s="33">
        <v>6128360.18</v>
      </c>
      <c r="I68" s="33">
        <v>3954007.17</v>
      </c>
      <c r="J68" s="33">
        <v>1825615.45</v>
      </c>
      <c r="K68" s="33">
        <v>157750</v>
      </c>
      <c r="L68" s="33">
        <v>84568.2</v>
      </c>
      <c r="M68" s="33">
        <v>0</v>
      </c>
      <c r="N68" s="33">
        <v>1886073.52</v>
      </c>
      <c r="O68" s="33">
        <v>2174353.01</v>
      </c>
      <c r="P68" s="33">
        <v>2174353.01</v>
      </c>
    </row>
    <row r="69" spans="1:1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274</v>
      </c>
      <c r="G69" s="56" t="s">
        <v>330</v>
      </c>
      <c r="H69" s="33">
        <v>16773400.47</v>
      </c>
      <c r="I69" s="33">
        <v>14848003.72</v>
      </c>
      <c r="J69" s="33">
        <v>7450079</v>
      </c>
      <c r="K69" s="33">
        <v>841525.71</v>
      </c>
      <c r="L69" s="33">
        <v>259629.18</v>
      </c>
      <c r="M69" s="33">
        <v>0</v>
      </c>
      <c r="N69" s="33">
        <v>6296769.83</v>
      </c>
      <c r="O69" s="33">
        <v>1925396.75</v>
      </c>
      <c r="P69" s="33">
        <v>1925396.75</v>
      </c>
    </row>
    <row r="70" spans="1:1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274</v>
      </c>
      <c r="G70" s="56" t="s">
        <v>331</v>
      </c>
      <c r="H70" s="33">
        <v>3338254.73</v>
      </c>
      <c r="I70" s="33">
        <v>3163636.23</v>
      </c>
      <c r="J70" s="33">
        <v>1680312.7</v>
      </c>
      <c r="K70" s="33">
        <v>97942.6</v>
      </c>
      <c r="L70" s="33">
        <v>1758.91</v>
      </c>
      <c r="M70" s="33">
        <v>0</v>
      </c>
      <c r="N70" s="33">
        <v>1383622.02</v>
      </c>
      <c r="O70" s="33">
        <v>174618.5</v>
      </c>
      <c r="P70" s="33">
        <v>174618.5</v>
      </c>
    </row>
    <row r="71" spans="1:16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274</v>
      </c>
      <c r="G71" s="56" t="s">
        <v>332</v>
      </c>
      <c r="H71" s="33">
        <v>7032959.43</v>
      </c>
      <c r="I71" s="33">
        <v>4567134.87</v>
      </c>
      <c r="J71" s="33">
        <v>2464537.54</v>
      </c>
      <c r="K71" s="33">
        <v>409780.66</v>
      </c>
      <c r="L71" s="33">
        <v>36999.49</v>
      </c>
      <c r="M71" s="33">
        <v>0</v>
      </c>
      <c r="N71" s="33">
        <v>1655817.18</v>
      </c>
      <c r="O71" s="33">
        <v>2465824.56</v>
      </c>
      <c r="P71" s="33">
        <v>2465824.56</v>
      </c>
    </row>
    <row r="72" spans="1:16" ht="12.75">
      <c r="A72" s="34">
        <v>6</v>
      </c>
      <c r="B72" s="34">
        <v>12</v>
      </c>
      <c r="C72" s="34">
        <v>3</v>
      </c>
      <c r="D72" s="35">
        <v>2</v>
      </c>
      <c r="E72" s="36"/>
      <c r="F72" s="31" t="s">
        <v>274</v>
      </c>
      <c r="G72" s="56" t="s">
        <v>333</v>
      </c>
      <c r="H72" s="33">
        <v>8007251.93</v>
      </c>
      <c r="I72" s="33">
        <v>7779338.47</v>
      </c>
      <c r="J72" s="33">
        <v>3897253.2</v>
      </c>
      <c r="K72" s="33">
        <v>275700</v>
      </c>
      <c r="L72" s="33">
        <v>175003.56</v>
      </c>
      <c r="M72" s="33">
        <v>0</v>
      </c>
      <c r="N72" s="33">
        <v>3431381.71</v>
      </c>
      <c r="O72" s="33">
        <v>227913.46</v>
      </c>
      <c r="P72" s="33">
        <v>227913.46</v>
      </c>
    </row>
    <row r="73" spans="1:16" ht="12.75">
      <c r="A73" s="34">
        <v>6</v>
      </c>
      <c r="B73" s="34">
        <v>15</v>
      </c>
      <c r="C73" s="34">
        <v>4</v>
      </c>
      <c r="D73" s="35">
        <v>2</v>
      </c>
      <c r="E73" s="36"/>
      <c r="F73" s="31" t="s">
        <v>274</v>
      </c>
      <c r="G73" s="56" t="s">
        <v>334</v>
      </c>
      <c r="H73" s="33">
        <v>10192052.75</v>
      </c>
      <c r="I73" s="33">
        <v>9991615.65</v>
      </c>
      <c r="J73" s="33">
        <v>5453820.26</v>
      </c>
      <c r="K73" s="33">
        <v>318619</v>
      </c>
      <c r="L73" s="33">
        <v>98488.53</v>
      </c>
      <c r="M73" s="33">
        <v>0</v>
      </c>
      <c r="N73" s="33">
        <v>4120687.86</v>
      </c>
      <c r="O73" s="33">
        <v>200437.1</v>
      </c>
      <c r="P73" s="33">
        <v>200437.1</v>
      </c>
    </row>
    <row r="74" spans="1:16" ht="12.75">
      <c r="A74" s="34">
        <v>6</v>
      </c>
      <c r="B74" s="34">
        <v>16</v>
      </c>
      <c r="C74" s="34">
        <v>2</v>
      </c>
      <c r="D74" s="35">
        <v>2</v>
      </c>
      <c r="E74" s="36"/>
      <c r="F74" s="31" t="s">
        <v>274</v>
      </c>
      <c r="G74" s="56" t="s">
        <v>335</v>
      </c>
      <c r="H74" s="33">
        <v>11523829.88</v>
      </c>
      <c r="I74" s="33">
        <v>8903247.28</v>
      </c>
      <c r="J74" s="33">
        <v>4221747.67</v>
      </c>
      <c r="K74" s="33">
        <v>267382.7</v>
      </c>
      <c r="L74" s="33">
        <v>7750.92</v>
      </c>
      <c r="M74" s="33">
        <v>0</v>
      </c>
      <c r="N74" s="33">
        <v>4406365.99</v>
      </c>
      <c r="O74" s="33">
        <v>2620582.6</v>
      </c>
      <c r="P74" s="33">
        <v>2620582.6</v>
      </c>
    </row>
    <row r="75" spans="1:16" ht="12.75">
      <c r="A75" s="34">
        <v>6</v>
      </c>
      <c r="B75" s="34">
        <v>1</v>
      </c>
      <c r="C75" s="34">
        <v>6</v>
      </c>
      <c r="D75" s="35">
        <v>2</v>
      </c>
      <c r="E75" s="36"/>
      <c r="F75" s="31" t="s">
        <v>274</v>
      </c>
      <c r="G75" s="56" t="s">
        <v>336</v>
      </c>
      <c r="H75" s="33">
        <v>9869990.97</v>
      </c>
      <c r="I75" s="33">
        <v>4633702.32</v>
      </c>
      <c r="J75" s="33">
        <v>2596223.95</v>
      </c>
      <c r="K75" s="33">
        <v>104720</v>
      </c>
      <c r="L75" s="33">
        <v>88500.12</v>
      </c>
      <c r="M75" s="33">
        <v>0</v>
      </c>
      <c r="N75" s="33">
        <v>1844258.25</v>
      </c>
      <c r="O75" s="33">
        <v>5236288.65</v>
      </c>
      <c r="P75" s="33">
        <v>5236288.65</v>
      </c>
    </row>
    <row r="76" spans="1:16" ht="12.75">
      <c r="A76" s="34">
        <v>6</v>
      </c>
      <c r="B76" s="34">
        <v>15</v>
      </c>
      <c r="C76" s="34">
        <v>5</v>
      </c>
      <c r="D76" s="35">
        <v>2</v>
      </c>
      <c r="E76" s="36"/>
      <c r="F76" s="31" t="s">
        <v>274</v>
      </c>
      <c r="G76" s="56" t="s">
        <v>337</v>
      </c>
      <c r="H76" s="33">
        <v>7383606.03</v>
      </c>
      <c r="I76" s="33">
        <v>5948883.93</v>
      </c>
      <c r="J76" s="33">
        <v>3013665.63</v>
      </c>
      <c r="K76" s="33">
        <v>214872.99</v>
      </c>
      <c r="L76" s="33">
        <v>86042.76</v>
      </c>
      <c r="M76" s="33">
        <v>0</v>
      </c>
      <c r="N76" s="33">
        <v>2634302.55</v>
      </c>
      <c r="O76" s="33">
        <v>1434722.1</v>
      </c>
      <c r="P76" s="33">
        <v>1434722.1</v>
      </c>
    </row>
    <row r="77" spans="1:16" ht="12.75">
      <c r="A77" s="34">
        <v>6</v>
      </c>
      <c r="B77" s="34">
        <v>20</v>
      </c>
      <c r="C77" s="34">
        <v>3</v>
      </c>
      <c r="D77" s="35">
        <v>2</v>
      </c>
      <c r="E77" s="36"/>
      <c r="F77" s="31" t="s">
        <v>274</v>
      </c>
      <c r="G77" s="56" t="s">
        <v>338</v>
      </c>
      <c r="H77" s="33">
        <v>4779842.42</v>
      </c>
      <c r="I77" s="33">
        <v>4761842.42</v>
      </c>
      <c r="J77" s="33">
        <v>2809444.6</v>
      </c>
      <c r="K77" s="33">
        <v>315000</v>
      </c>
      <c r="L77" s="33">
        <v>52401.97</v>
      </c>
      <c r="M77" s="33">
        <v>0</v>
      </c>
      <c r="N77" s="33">
        <v>1584995.85</v>
      </c>
      <c r="O77" s="33">
        <v>18000</v>
      </c>
      <c r="P77" s="33">
        <v>18000</v>
      </c>
    </row>
    <row r="78" spans="1:16" ht="12.75">
      <c r="A78" s="34">
        <v>6</v>
      </c>
      <c r="B78" s="34">
        <v>9</v>
      </c>
      <c r="C78" s="34">
        <v>8</v>
      </c>
      <c r="D78" s="35">
        <v>2</v>
      </c>
      <c r="E78" s="36"/>
      <c r="F78" s="31" t="s">
        <v>274</v>
      </c>
      <c r="G78" s="56" t="s">
        <v>339</v>
      </c>
      <c r="H78" s="33">
        <v>14873178.73</v>
      </c>
      <c r="I78" s="33">
        <v>14566947.91</v>
      </c>
      <c r="J78" s="33">
        <v>6175215.71</v>
      </c>
      <c r="K78" s="33">
        <v>2102841.29</v>
      </c>
      <c r="L78" s="33">
        <v>85199.41</v>
      </c>
      <c r="M78" s="33">
        <v>0</v>
      </c>
      <c r="N78" s="33">
        <v>6203691.5</v>
      </c>
      <c r="O78" s="33">
        <v>306230.82</v>
      </c>
      <c r="P78" s="33">
        <v>306230.82</v>
      </c>
    </row>
    <row r="79" spans="1:16" ht="12.75">
      <c r="A79" s="34">
        <v>6</v>
      </c>
      <c r="B79" s="34">
        <v>1</v>
      </c>
      <c r="C79" s="34">
        <v>7</v>
      </c>
      <c r="D79" s="35">
        <v>2</v>
      </c>
      <c r="E79" s="36"/>
      <c r="F79" s="31" t="s">
        <v>274</v>
      </c>
      <c r="G79" s="56" t="s">
        <v>340</v>
      </c>
      <c r="H79" s="33">
        <v>7188233.66</v>
      </c>
      <c r="I79" s="33">
        <v>6056667.53</v>
      </c>
      <c r="J79" s="33">
        <v>3123928.03</v>
      </c>
      <c r="K79" s="33">
        <v>244000</v>
      </c>
      <c r="L79" s="33">
        <v>33437.9</v>
      </c>
      <c r="M79" s="33">
        <v>0</v>
      </c>
      <c r="N79" s="33">
        <v>2655301.6</v>
      </c>
      <c r="O79" s="33">
        <v>1131566.13</v>
      </c>
      <c r="P79" s="33">
        <v>1131566.13</v>
      </c>
    </row>
    <row r="80" spans="1:16" ht="12.75">
      <c r="A80" s="34">
        <v>6</v>
      </c>
      <c r="B80" s="34">
        <v>14</v>
      </c>
      <c r="C80" s="34">
        <v>5</v>
      </c>
      <c r="D80" s="35">
        <v>2</v>
      </c>
      <c r="E80" s="36"/>
      <c r="F80" s="31" t="s">
        <v>274</v>
      </c>
      <c r="G80" s="56" t="s">
        <v>341</v>
      </c>
      <c r="H80" s="33">
        <v>9824549.72</v>
      </c>
      <c r="I80" s="33">
        <v>9778926.11</v>
      </c>
      <c r="J80" s="33">
        <v>5277481.75</v>
      </c>
      <c r="K80" s="33">
        <v>625508</v>
      </c>
      <c r="L80" s="33">
        <v>7934.85</v>
      </c>
      <c r="M80" s="33">
        <v>0</v>
      </c>
      <c r="N80" s="33">
        <v>3868001.51</v>
      </c>
      <c r="O80" s="33">
        <v>45623.61</v>
      </c>
      <c r="P80" s="33">
        <v>45623.61</v>
      </c>
    </row>
    <row r="81" spans="1:16" ht="12.75">
      <c r="A81" s="34">
        <v>6</v>
      </c>
      <c r="B81" s="34">
        <v>6</v>
      </c>
      <c r="C81" s="34">
        <v>5</v>
      </c>
      <c r="D81" s="35">
        <v>2</v>
      </c>
      <c r="E81" s="36"/>
      <c r="F81" s="31" t="s">
        <v>274</v>
      </c>
      <c r="G81" s="56" t="s">
        <v>278</v>
      </c>
      <c r="H81" s="33">
        <v>14111046.3</v>
      </c>
      <c r="I81" s="33">
        <v>8595506.49</v>
      </c>
      <c r="J81" s="33">
        <v>5141463.53</v>
      </c>
      <c r="K81" s="33">
        <v>328981.97</v>
      </c>
      <c r="L81" s="33">
        <v>147537.46</v>
      </c>
      <c r="M81" s="33">
        <v>0</v>
      </c>
      <c r="N81" s="33">
        <v>2977523.53</v>
      </c>
      <c r="O81" s="33">
        <v>5515539.81</v>
      </c>
      <c r="P81" s="33">
        <v>5469255.11</v>
      </c>
    </row>
    <row r="82" spans="1:16" ht="12.75">
      <c r="A82" s="34">
        <v>6</v>
      </c>
      <c r="B82" s="34">
        <v>6</v>
      </c>
      <c r="C82" s="34">
        <v>6</v>
      </c>
      <c r="D82" s="35">
        <v>2</v>
      </c>
      <c r="E82" s="36"/>
      <c r="F82" s="31" t="s">
        <v>274</v>
      </c>
      <c r="G82" s="56" t="s">
        <v>342</v>
      </c>
      <c r="H82" s="33">
        <v>6612215.01</v>
      </c>
      <c r="I82" s="33">
        <v>4092135.8</v>
      </c>
      <c r="J82" s="33">
        <v>1981976.56</v>
      </c>
      <c r="K82" s="33">
        <v>200100</v>
      </c>
      <c r="L82" s="33">
        <v>61879.49</v>
      </c>
      <c r="M82" s="33">
        <v>0</v>
      </c>
      <c r="N82" s="33">
        <v>1848179.75</v>
      </c>
      <c r="O82" s="33">
        <v>2520079.21</v>
      </c>
      <c r="P82" s="33">
        <v>2520079.21</v>
      </c>
    </row>
    <row r="83" spans="1:16" ht="12.75">
      <c r="A83" s="34">
        <v>6</v>
      </c>
      <c r="B83" s="34">
        <v>7</v>
      </c>
      <c r="C83" s="34">
        <v>5</v>
      </c>
      <c r="D83" s="35">
        <v>2</v>
      </c>
      <c r="E83" s="36"/>
      <c r="F83" s="31" t="s">
        <v>274</v>
      </c>
      <c r="G83" s="56" t="s">
        <v>279</v>
      </c>
      <c r="H83" s="33">
        <v>8824641.71</v>
      </c>
      <c r="I83" s="33">
        <v>8691798.2</v>
      </c>
      <c r="J83" s="33">
        <v>4717351.74</v>
      </c>
      <c r="K83" s="33">
        <v>297200</v>
      </c>
      <c r="L83" s="33">
        <v>18078.61</v>
      </c>
      <c r="M83" s="33">
        <v>0</v>
      </c>
      <c r="N83" s="33">
        <v>3659167.85</v>
      </c>
      <c r="O83" s="33">
        <v>132843.51</v>
      </c>
      <c r="P83" s="33">
        <v>132843.51</v>
      </c>
    </row>
    <row r="84" spans="1:16" ht="12.75">
      <c r="A84" s="34">
        <v>6</v>
      </c>
      <c r="B84" s="34">
        <v>18</v>
      </c>
      <c r="C84" s="34">
        <v>4</v>
      </c>
      <c r="D84" s="35">
        <v>2</v>
      </c>
      <c r="E84" s="36"/>
      <c r="F84" s="31" t="s">
        <v>274</v>
      </c>
      <c r="G84" s="56" t="s">
        <v>343</v>
      </c>
      <c r="H84" s="33">
        <v>4479012.14</v>
      </c>
      <c r="I84" s="33">
        <v>4205912.14</v>
      </c>
      <c r="J84" s="33">
        <v>1786926.32</v>
      </c>
      <c r="K84" s="33">
        <v>567948.09</v>
      </c>
      <c r="L84" s="33">
        <v>47597.01</v>
      </c>
      <c r="M84" s="33">
        <v>0</v>
      </c>
      <c r="N84" s="33">
        <v>1803440.72</v>
      </c>
      <c r="O84" s="33">
        <v>273100</v>
      </c>
      <c r="P84" s="33">
        <v>273100</v>
      </c>
    </row>
    <row r="85" spans="1:16" ht="12.75">
      <c r="A85" s="34">
        <v>6</v>
      </c>
      <c r="B85" s="34">
        <v>9</v>
      </c>
      <c r="C85" s="34">
        <v>9</v>
      </c>
      <c r="D85" s="35">
        <v>2</v>
      </c>
      <c r="E85" s="36"/>
      <c r="F85" s="31" t="s">
        <v>274</v>
      </c>
      <c r="G85" s="56" t="s">
        <v>344</v>
      </c>
      <c r="H85" s="33">
        <v>7708501.73</v>
      </c>
      <c r="I85" s="33">
        <v>4604165.67</v>
      </c>
      <c r="J85" s="33">
        <v>2472162.22</v>
      </c>
      <c r="K85" s="33">
        <v>267630.23</v>
      </c>
      <c r="L85" s="33">
        <v>2000</v>
      </c>
      <c r="M85" s="33">
        <v>0</v>
      </c>
      <c r="N85" s="33">
        <v>1862373.22</v>
      </c>
      <c r="O85" s="33">
        <v>3104336.06</v>
      </c>
      <c r="P85" s="33">
        <v>3104336.06</v>
      </c>
    </row>
    <row r="86" spans="1:16" ht="12.75">
      <c r="A86" s="34">
        <v>6</v>
      </c>
      <c r="B86" s="34">
        <v>11</v>
      </c>
      <c r="C86" s="34">
        <v>4</v>
      </c>
      <c r="D86" s="35">
        <v>2</v>
      </c>
      <c r="E86" s="36"/>
      <c r="F86" s="31" t="s">
        <v>274</v>
      </c>
      <c r="G86" s="56" t="s">
        <v>345</v>
      </c>
      <c r="H86" s="33">
        <v>16252667.84</v>
      </c>
      <c r="I86" s="33">
        <v>15400140.04</v>
      </c>
      <c r="J86" s="33">
        <v>8433392.81</v>
      </c>
      <c r="K86" s="33">
        <v>829680.09</v>
      </c>
      <c r="L86" s="33">
        <v>205539.11</v>
      </c>
      <c r="M86" s="33">
        <v>0</v>
      </c>
      <c r="N86" s="33">
        <v>5931528.03</v>
      </c>
      <c r="O86" s="33">
        <v>852527.8</v>
      </c>
      <c r="P86" s="33">
        <v>852527.8</v>
      </c>
    </row>
    <row r="87" spans="1:16" ht="12.75">
      <c r="A87" s="34">
        <v>6</v>
      </c>
      <c r="B87" s="34">
        <v>2</v>
      </c>
      <c r="C87" s="34">
        <v>8</v>
      </c>
      <c r="D87" s="35">
        <v>2</v>
      </c>
      <c r="E87" s="36"/>
      <c r="F87" s="31" t="s">
        <v>274</v>
      </c>
      <c r="G87" s="56" t="s">
        <v>346</v>
      </c>
      <c r="H87" s="33">
        <v>8479765.34</v>
      </c>
      <c r="I87" s="33">
        <v>7738080.19</v>
      </c>
      <c r="J87" s="33">
        <v>4152728.27</v>
      </c>
      <c r="K87" s="33">
        <v>677363.88</v>
      </c>
      <c r="L87" s="33">
        <v>0</v>
      </c>
      <c r="M87" s="33">
        <v>0</v>
      </c>
      <c r="N87" s="33">
        <v>2907988.04</v>
      </c>
      <c r="O87" s="33">
        <v>741685.15</v>
      </c>
      <c r="P87" s="33">
        <v>741685.15</v>
      </c>
    </row>
    <row r="88" spans="1:16" ht="12.75">
      <c r="A88" s="34">
        <v>6</v>
      </c>
      <c r="B88" s="34">
        <v>14</v>
      </c>
      <c r="C88" s="34">
        <v>6</v>
      </c>
      <c r="D88" s="35">
        <v>2</v>
      </c>
      <c r="E88" s="36"/>
      <c r="F88" s="31" t="s">
        <v>274</v>
      </c>
      <c r="G88" s="56" t="s">
        <v>347</v>
      </c>
      <c r="H88" s="33">
        <v>10202890.54</v>
      </c>
      <c r="I88" s="33">
        <v>9120342.25</v>
      </c>
      <c r="J88" s="33">
        <v>4082292.79</v>
      </c>
      <c r="K88" s="33">
        <v>481318.71</v>
      </c>
      <c r="L88" s="33">
        <v>51185.12</v>
      </c>
      <c r="M88" s="33">
        <v>0</v>
      </c>
      <c r="N88" s="33">
        <v>4505545.63</v>
      </c>
      <c r="O88" s="33">
        <v>1082548.29</v>
      </c>
      <c r="P88" s="33">
        <v>957548.29</v>
      </c>
    </row>
    <row r="89" spans="1:16" ht="12.75">
      <c r="A89" s="34">
        <v>6</v>
      </c>
      <c r="B89" s="34">
        <v>1</v>
      </c>
      <c r="C89" s="34">
        <v>8</v>
      </c>
      <c r="D89" s="35">
        <v>2</v>
      </c>
      <c r="E89" s="36"/>
      <c r="F89" s="31" t="s">
        <v>274</v>
      </c>
      <c r="G89" s="56" t="s">
        <v>348</v>
      </c>
      <c r="H89" s="33">
        <v>5598112.08</v>
      </c>
      <c r="I89" s="33">
        <v>5341891.7</v>
      </c>
      <c r="J89" s="33">
        <v>2723674.11</v>
      </c>
      <c r="K89" s="33">
        <v>150600</v>
      </c>
      <c r="L89" s="33">
        <v>48760.13</v>
      </c>
      <c r="M89" s="33">
        <v>0</v>
      </c>
      <c r="N89" s="33">
        <v>2418857.46</v>
      </c>
      <c r="O89" s="33">
        <v>256220.38</v>
      </c>
      <c r="P89" s="33">
        <v>256220.38</v>
      </c>
    </row>
    <row r="90" spans="1:16" ht="12.75">
      <c r="A90" s="34">
        <v>6</v>
      </c>
      <c r="B90" s="34">
        <v>3</v>
      </c>
      <c r="C90" s="34">
        <v>7</v>
      </c>
      <c r="D90" s="35">
        <v>2</v>
      </c>
      <c r="E90" s="36"/>
      <c r="F90" s="31" t="s">
        <v>274</v>
      </c>
      <c r="G90" s="56" t="s">
        <v>349</v>
      </c>
      <c r="H90" s="33">
        <v>4563374</v>
      </c>
      <c r="I90" s="33">
        <v>4505321.18</v>
      </c>
      <c r="J90" s="33">
        <v>1158084.19</v>
      </c>
      <c r="K90" s="33">
        <v>1370688.88</v>
      </c>
      <c r="L90" s="33">
        <v>21899.55</v>
      </c>
      <c r="M90" s="33">
        <v>0</v>
      </c>
      <c r="N90" s="33">
        <v>1954648.56</v>
      </c>
      <c r="O90" s="33">
        <v>58052.82</v>
      </c>
      <c r="P90" s="33">
        <v>58052.82</v>
      </c>
    </row>
    <row r="91" spans="1:16" ht="12.75">
      <c r="A91" s="34">
        <v>6</v>
      </c>
      <c r="B91" s="34">
        <v>8</v>
      </c>
      <c r="C91" s="34">
        <v>7</v>
      </c>
      <c r="D91" s="35">
        <v>2</v>
      </c>
      <c r="E91" s="36"/>
      <c r="F91" s="31" t="s">
        <v>274</v>
      </c>
      <c r="G91" s="56" t="s">
        <v>280</v>
      </c>
      <c r="H91" s="33">
        <v>12782237.68</v>
      </c>
      <c r="I91" s="33">
        <v>12735482.24</v>
      </c>
      <c r="J91" s="33">
        <v>5787725.66</v>
      </c>
      <c r="K91" s="33">
        <v>1619218.85</v>
      </c>
      <c r="L91" s="33">
        <v>518366.5</v>
      </c>
      <c r="M91" s="33">
        <v>0</v>
      </c>
      <c r="N91" s="33">
        <v>4810171.23</v>
      </c>
      <c r="O91" s="33">
        <v>46755.44</v>
      </c>
      <c r="P91" s="33">
        <v>46755.44</v>
      </c>
    </row>
    <row r="92" spans="1:16" ht="12.75">
      <c r="A92" s="34">
        <v>6</v>
      </c>
      <c r="B92" s="34">
        <v>10</v>
      </c>
      <c r="C92" s="34">
        <v>2</v>
      </c>
      <c r="D92" s="35">
        <v>2</v>
      </c>
      <c r="E92" s="36"/>
      <c r="F92" s="31" t="s">
        <v>274</v>
      </c>
      <c r="G92" s="56" t="s">
        <v>350</v>
      </c>
      <c r="H92" s="33">
        <v>9069684.68</v>
      </c>
      <c r="I92" s="33">
        <v>7937033.81</v>
      </c>
      <c r="J92" s="33">
        <v>4286414</v>
      </c>
      <c r="K92" s="33">
        <v>479500</v>
      </c>
      <c r="L92" s="33">
        <v>122342.81</v>
      </c>
      <c r="M92" s="33">
        <v>0</v>
      </c>
      <c r="N92" s="33">
        <v>3048777</v>
      </c>
      <c r="O92" s="33">
        <v>1132650.87</v>
      </c>
      <c r="P92" s="33">
        <v>1132650.87</v>
      </c>
    </row>
    <row r="93" spans="1:16" ht="12.75">
      <c r="A93" s="34">
        <v>6</v>
      </c>
      <c r="B93" s="34">
        <v>20</v>
      </c>
      <c r="C93" s="34">
        <v>5</v>
      </c>
      <c r="D93" s="35">
        <v>2</v>
      </c>
      <c r="E93" s="36"/>
      <c r="F93" s="31" t="s">
        <v>274</v>
      </c>
      <c r="G93" s="56" t="s">
        <v>351</v>
      </c>
      <c r="H93" s="33">
        <v>6801908.55</v>
      </c>
      <c r="I93" s="33">
        <v>5773779.53</v>
      </c>
      <c r="J93" s="33">
        <v>3391996.81</v>
      </c>
      <c r="K93" s="33">
        <v>118000</v>
      </c>
      <c r="L93" s="33">
        <v>3989.76</v>
      </c>
      <c r="M93" s="33">
        <v>0</v>
      </c>
      <c r="N93" s="33">
        <v>2259792.96</v>
      </c>
      <c r="O93" s="33">
        <v>1028129.02</v>
      </c>
      <c r="P93" s="33">
        <v>1028129.02</v>
      </c>
    </row>
    <row r="94" spans="1:16" ht="12.75">
      <c r="A94" s="34">
        <v>6</v>
      </c>
      <c r="B94" s="34">
        <v>12</v>
      </c>
      <c r="C94" s="34">
        <v>4</v>
      </c>
      <c r="D94" s="35">
        <v>2</v>
      </c>
      <c r="E94" s="36"/>
      <c r="F94" s="31" t="s">
        <v>274</v>
      </c>
      <c r="G94" s="56" t="s">
        <v>352</v>
      </c>
      <c r="H94" s="33">
        <v>5176834.82</v>
      </c>
      <c r="I94" s="33">
        <v>4587088.79</v>
      </c>
      <c r="J94" s="33">
        <v>2135452.37</v>
      </c>
      <c r="K94" s="33">
        <v>375904.37</v>
      </c>
      <c r="L94" s="33">
        <v>10328.43</v>
      </c>
      <c r="M94" s="33">
        <v>0</v>
      </c>
      <c r="N94" s="33">
        <v>2065403.62</v>
      </c>
      <c r="O94" s="33">
        <v>589746.03</v>
      </c>
      <c r="P94" s="33">
        <v>589746.03</v>
      </c>
    </row>
    <row r="95" spans="1:16" ht="12.75">
      <c r="A95" s="34">
        <v>6</v>
      </c>
      <c r="B95" s="34">
        <v>1</v>
      </c>
      <c r="C95" s="34">
        <v>9</v>
      </c>
      <c r="D95" s="35">
        <v>2</v>
      </c>
      <c r="E95" s="36"/>
      <c r="F95" s="31" t="s">
        <v>274</v>
      </c>
      <c r="G95" s="56" t="s">
        <v>353</v>
      </c>
      <c r="H95" s="33">
        <v>6524792.32</v>
      </c>
      <c r="I95" s="33">
        <v>5510599.93</v>
      </c>
      <c r="J95" s="33">
        <v>2854645.47</v>
      </c>
      <c r="K95" s="33">
        <v>421108.87</v>
      </c>
      <c r="L95" s="33">
        <v>41237.26</v>
      </c>
      <c r="M95" s="33">
        <v>0</v>
      </c>
      <c r="N95" s="33">
        <v>2193608.33</v>
      </c>
      <c r="O95" s="33">
        <v>1014192.39</v>
      </c>
      <c r="P95" s="33">
        <v>1014192.39</v>
      </c>
    </row>
    <row r="96" spans="1:16" ht="12.75">
      <c r="A96" s="34">
        <v>6</v>
      </c>
      <c r="B96" s="34">
        <v>6</v>
      </c>
      <c r="C96" s="34">
        <v>7</v>
      </c>
      <c r="D96" s="35">
        <v>2</v>
      </c>
      <c r="E96" s="36"/>
      <c r="F96" s="31" t="s">
        <v>274</v>
      </c>
      <c r="G96" s="56" t="s">
        <v>354</v>
      </c>
      <c r="H96" s="33">
        <v>8028914.82</v>
      </c>
      <c r="I96" s="33">
        <v>3912387.28</v>
      </c>
      <c r="J96" s="33">
        <v>2066651.47</v>
      </c>
      <c r="K96" s="33">
        <v>414780.93</v>
      </c>
      <c r="L96" s="33">
        <v>19683.6</v>
      </c>
      <c r="M96" s="33">
        <v>0</v>
      </c>
      <c r="N96" s="33">
        <v>1411271.28</v>
      </c>
      <c r="O96" s="33">
        <v>4116527.54</v>
      </c>
      <c r="P96" s="33">
        <v>4116527.54</v>
      </c>
    </row>
    <row r="97" spans="1:16" ht="12.75">
      <c r="A97" s="34">
        <v>6</v>
      </c>
      <c r="B97" s="34">
        <v>2</v>
      </c>
      <c r="C97" s="34">
        <v>9</v>
      </c>
      <c r="D97" s="35">
        <v>2</v>
      </c>
      <c r="E97" s="36"/>
      <c r="F97" s="31" t="s">
        <v>274</v>
      </c>
      <c r="G97" s="56" t="s">
        <v>355</v>
      </c>
      <c r="H97" s="33">
        <v>6930835.1</v>
      </c>
      <c r="I97" s="33">
        <v>4841410.78</v>
      </c>
      <c r="J97" s="33">
        <v>2546458.04</v>
      </c>
      <c r="K97" s="33">
        <v>263800</v>
      </c>
      <c r="L97" s="33">
        <v>8842.23</v>
      </c>
      <c r="M97" s="33">
        <v>0</v>
      </c>
      <c r="N97" s="33">
        <v>2022310.51</v>
      </c>
      <c r="O97" s="33">
        <v>2089424.32</v>
      </c>
      <c r="P97" s="33">
        <v>2089424.32</v>
      </c>
    </row>
    <row r="98" spans="1:16" ht="12.75">
      <c r="A98" s="34">
        <v>6</v>
      </c>
      <c r="B98" s="34">
        <v>11</v>
      </c>
      <c r="C98" s="34">
        <v>5</v>
      </c>
      <c r="D98" s="35">
        <v>2</v>
      </c>
      <c r="E98" s="36"/>
      <c r="F98" s="31" t="s">
        <v>274</v>
      </c>
      <c r="G98" s="56" t="s">
        <v>281</v>
      </c>
      <c r="H98" s="33">
        <v>25985869.85</v>
      </c>
      <c r="I98" s="33">
        <v>22982257.49</v>
      </c>
      <c r="J98" s="33">
        <v>12375708.76</v>
      </c>
      <c r="K98" s="33">
        <v>1306488.6</v>
      </c>
      <c r="L98" s="33">
        <v>205036.4</v>
      </c>
      <c r="M98" s="33">
        <v>0</v>
      </c>
      <c r="N98" s="33">
        <v>9095023.73</v>
      </c>
      <c r="O98" s="33">
        <v>3003612.36</v>
      </c>
      <c r="P98" s="33">
        <v>3003612.36</v>
      </c>
    </row>
    <row r="99" spans="1:16" ht="12.75">
      <c r="A99" s="34">
        <v>6</v>
      </c>
      <c r="B99" s="34">
        <v>14</v>
      </c>
      <c r="C99" s="34">
        <v>7</v>
      </c>
      <c r="D99" s="35">
        <v>2</v>
      </c>
      <c r="E99" s="36"/>
      <c r="F99" s="31" t="s">
        <v>274</v>
      </c>
      <c r="G99" s="56" t="s">
        <v>356</v>
      </c>
      <c r="H99" s="33">
        <v>4183470.59</v>
      </c>
      <c r="I99" s="33">
        <v>4183470.59</v>
      </c>
      <c r="J99" s="33">
        <v>2156857.36</v>
      </c>
      <c r="K99" s="33">
        <v>50000</v>
      </c>
      <c r="L99" s="33">
        <v>46519.05</v>
      </c>
      <c r="M99" s="33">
        <v>0</v>
      </c>
      <c r="N99" s="33">
        <v>1930094.18</v>
      </c>
      <c r="O99" s="33">
        <v>0</v>
      </c>
      <c r="P99" s="33">
        <v>0</v>
      </c>
    </row>
    <row r="100" spans="1:16" ht="12.75">
      <c r="A100" s="34">
        <v>6</v>
      </c>
      <c r="B100" s="34">
        <v>17</v>
      </c>
      <c r="C100" s="34">
        <v>2</v>
      </c>
      <c r="D100" s="35">
        <v>2</v>
      </c>
      <c r="E100" s="36"/>
      <c r="F100" s="31" t="s">
        <v>274</v>
      </c>
      <c r="G100" s="56" t="s">
        <v>357</v>
      </c>
      <c r="H100" s="33">
        <v>14605343.94</v>
      </c>
      <c r="I100" s="33">
        <v>10173011.83</v>
      </c>
      <c r="J100" s="33">
        <v>4428936.28</v>
      </c>
      <c r="K100" s="33">
        <v>615198.85</v>
      </c>
      <c r="L100" s="33">
        <v>23048.8</v>
      </c>
      <c r="M100" s="33">
        <v>0</v>
      </c>
      <c r="N100" s="33">
        <v>5105827.9</v>
      </c>
      <c r="O100" s="33">
        <v>4432332.11</v>
      </c>
      <c r="P100" s="33">
        <v>4432332.11</v>
      </c>
    </row>
    <row r="101" spans="1:16" ht="12.75">
      <c r="A101" s="34">
        <v>6</v>
      </c>
      <c r="B101" s="34">
        <v>20</v>
      </c>
      <c r="C101" s="34">
        <v>6</v>
      </c>
      <c r="D101" s="35">
        <v>2</v>
      </c>
      <c r="E101" s="36"/>
      <c r="F101" s="31" t="s">
        <v>274</v>
      </c>
      <c r="G101" s="56" t="s">
        <v>358</v>
      </c>
      <c r="H101" s="33">
        <v>5902348.15</v>
      </c>
      <c r="I101" s="33">
        <v>5753556.85</v>
      </c>
      <c r="J101" s="33">
        <v>2676122.79</v>
      </c>
      <c r="K101" s="33">
        <v>489181.4</v>
      </c>
      <c r="L101" s="33">
        <v>26893.91</v>
      </c>
      <c r="M101" s="33">
        <v>0</v>
      </c>
      <c r="N101" s="33">
        <v>2561358.75</v>
      </c>
      <c r="O101" s="33">
        <v>148791.3</v>
      </c>
      <c r="P101" s="33">
        <v>148791.3</v>
      </c>
    </row>
    <row r="102" spans="1:16" ht="12.75">
      <c r="A102" s="34">
        <v>6</v>
      </c>
      <c r="B102" s="34">
        <v>8</v>
      </c>
      <c r="C102" s="34">
        <v>8</v>
      </c>
      <c r="D102" s="35">
        <v>2</v>
      </c>
      <c r="E102" s="36"/>
      <c r="F102" s="31" t="s">
        <v>274</v>
      </c>
      <c r="G102" s="56" t="s">
        <v>359</v>
      </c>
      <c r="H102" s="33">
        <v>6847081.97</v>
      </c>
      <c r="I102" s="33">
        <v>6774223.65</v>
      </c>
      <c r="J102" s="33">
        <v>3898973.35</v>
      </c>
      <c r="K102" s="33">
        <v>180000</v>
      </c>
      <c r="L102" s="33">
        <v>19555.34</v>
      </c>
      <c r="M102" s="33">
        <v>0</v>
      </c>
      <c r="N102" s="33">
        <v>2675694.96</v>
      </c>
      <c r="O102" s="33">
        <v>72858.32</v>
      </c>
      <c r="P102" s="33">
        <v>72858.32</v>
      </c>
    </row>
    <row r="103" spans="1:16" ht="12.75">
      <c r="A103" s="34">
        <v>6</v>
      </c>
      <c r="B103" s="34">
        <v>1</v>
      </c>
      <c r="C103" s="34">
        <v>10</v>
      </c>
      <c r="D103" s="35">
        <v>2</v>
      </c>
      <c r="E103" s="36"/>
      <c r="F103" s="31" t="s">
        <v>274</v>
      </c>
      <c r="G103" s="56" t="s">
        <v>282</v>
      </c>
      <c r="H103" s="33">
        <v>17513149.98</v>
      </c>
      <c r="I103" s="33">
        <v>13919682.5</v>
      </c>
      <c r="J103" s="33">
        <v>6746490.7</v>
      </c>
      <c r="K103" s="33">
        <v>1479659.94</v>
      </c>
      <c r="L103" s="33">
        <v>185453.59</v>
      </c>
      <c r="M103" s="33">
        <v>0</v>
      </c>
      <c r="N103" s="33">
        <v>5508078.27</v>
      </c>
      <c r="O103" s="33">
        <v>3593467.48</v>
      </c>
      <c r="P103" s="33">
        <v>3593467.48</v>
      </c>
    </row>
    <row r="104" spans="1:16" ht="12.75">
      <c r="A104" s="34">
        <v>6</v>
      </c>
      <c r="B104" s="34">
        <v>13</v>
      </c>
      <c r="C104" s="34">
        <v>3</v>
      </c>
      <c r="D104" s="35">
        <v>2</v>
      </c>
      <c r="E104" s="36"/>
      <c r="F104" s="31" t="s">
        <v>274</v>
      </c>
      <c r="G104" s="56" t="s">
        <v>360</v>
      </c>
      <c r="H104" s="33">
        <v>4223425.89</v>
      </c>
      <c r="I104" s="33">
        <v>4223425.89</v>
      </c>
      <c r="J104" s="33">
        <v>2228009.06</v>
      </c>
      <c r="K104" s="33">
        <v>289363.71</v>
      </c>
      <c r="L104" s="33">
        <v>46306.57</v>
      </c>
      <c r="M104" s="33">
        <v>0</v>
      </c>
      <c r="N104" s="33">
        <v>1659746.55</v>
      </c>
      <c r="O104" s="33">
        <v>0</v>
      </c>
      <c r="P104" s="33">
        <v>0</v>
      </c>
    </row>
    <row r="105" spans="1:16" ht="12.75">
      <c r="A105" s="34">
        <v>6</v>
      </c>
      <c r="B105" s="34">
        <v>10</v>
      </c>
      <c r="C105" s="34">
        <v>4</v>
      </c>
      <c r="D105" s="35">
        <v>2</v>
      </c>
      <c r="E105" s="36"/>
      <c r="F105" s="31" t="s">
        <v>274</v>
      </c>
      <c r="G105" s="56" t="s">
        <v>361</v>
      </c>
      <c r="H105" s="33">
        <v>18299871.66</v>
      </c>
      <c r="I105" s="33">
        <v>11932720.88</v>
      </c>
      <c r="J105" s="33">
        <v>5632969.15</v>
      </c>
      <c r="K105" s="33">
        <v>701144.73</v>
      </c>
      <c r="L105" s="33">
        <v>325431.07</v>
      </c>
      <c r="M105" s="33">
        <v>0</v>
      </c>
      <c r="N105" s="33">
        <v>5273175.93</v>
      </c>
      <c r="O105" s="33">
        <v>6367150.78</v>
      </c>
      <c r="P105" s="33">
        <v>6367150.78</v>
      </c>
    </row>
    <row r="106" spans="1:16" ht="12.75">
      <c r="A106" s="34">
        <v>6</v>
      </c>
      <c r="B106" s="34">
        <v>4</v>
      </c>
      <c r="C106" s="34">
        <v>5</v>
      </c>
      <c r="D106" s="35">
        <v>2</v>
      </c>
      <c r="E106" s="36"/>
      <c r="F106" s="31" t="s">
        <v>274</v>
      </c>
      <c r="G106" s="56" t="s">
        <v>362</v>
      </c>
      <c r="H106" s="33">
        <v>11204589.4</v>
      </c>
      <c r="I106" s="33">
        <v>8993726.13</v>
      </c>
      <c r="J106" s="33">
        <v>4241103.39</v>
      </c>
      <c r="K106" s="33">
        <v>482786.1</v>
      </c>
      <c r="L106" s="33">
        <v>112495.16</v>
      </c>
      <c r="M106" s="33">
        <v>0</v>
      </c>
      <c r="N106" s="33">
        <v>4157341.48</v>
      </c>
      <c r="O106" s="33">
        <v>2210863.27</v>
      </c>
      <c r="P106" s="33">
        <v>2210863.27</v>
      </c>
    </row>
    <row r="107" spans="1:16" ht="12.75">
      <c r="A107" s="34">
        <v>6</v>
      </c>
      <c r="B107" s="34">
        <v>9</v>
      </c>
      <c r="C107" s="34">
        <v>10</v>
      </c>
      <c r="D107" s="35">
        <v>2</v>
      </c>
      <c r="E107" s="36"/>
      <c r="F107" s="31" t="s">
        <v>274</v>
      </c>
      <c r="G107" s="56" t="s">
        <v>363</v>
      </c>
      <c r="H107" s="33">
        <v>17805682.53</v>
      </c>
      <c r="I107" s="33">
        <v>13373202.39</v>
      </c>
      <c r="J107" s="33">
        <v>6847913.59</v>
      </c>
      <c r="K107" s="33">
        <v>1381865.2</v>
      </c>
      <c r="L107" s="33">
        <v>271698.44</v>
      </c>
      <c r="M107" s="33">
        <v>0</v>
      </c>
      <c r="N107" s="33">
        <v>4871725.16</v>
      </c>
      <c r="O107" s="33">
        <v>4432480.14</v>
      </c>
      <c r="P107" s="33">
        <v>4432480.14</v>
      </c>
    </row>
    <row r="108" spans="1:16" ht="12.75">
      <c r="A108" s="34">
        <v>6</v>
      </c>
      <c r="B108" s="34">
        <v>8</v>
      </c>
      <c r="C108" s="34">
        <v>9</v>
      </c>
      <c r="D108" s="35">
        <v>2</v>
      </c>
      <c r="E108" s="36"/>
      <c r="F108" s="31" t="s">
        <v>274</v>
      </c>
      <c r="G108" s="56" t="s">
        <v>364</v>
      </c>
      <c r="H108" s="33">
        <v>9041035.89</v>
      </c>
      <c r="I108" s="33">
        <v>6604839.43</v>
      </c>
      <c r="J108" s="33">
        <v>3409557.12</v>
      </c>
      <c r="K108" s="33">
        <v>363801.2</v>
      </c>
      <c r="L108" s="33">
        <v>51894.91</v>
      </c>
      <c r="M108" s="33">
        <v>0</v>
      </c>
      <c r="N108" s="33">
        <v>2779586.2</v>
      </c>
      <c r="O108" s="33">
        <v>2436196.46</v>
      </c>
      <c r="P108" s="33">
        <v>2436196.46</v>
      </c>
    </row>
    <row r="109" spans="1:16" ht="12.75">
      <c r="A109" s="34">
        <v>6</v>
      </c>
      <c r="B109" s="34">
        <v>20</v>
      </c>
      <c r="C109" s="34">
        <v>7</v>
      </c>
      <c r="D109" s="35">
        <v>2</v>
      </c>
      <c r="E109" s="36"/>
      <c r="F109" s="31" t="s">
        <v>274</v>
      </c>
      <c r="G109" s="56" t="s">
        <v>365</v>
      </c>
      <c r="H109" s="33">
        <v>7904069.04</v>
      </c>
      <c r="I109" s="33">
        <v>7439031.2</v>
      </c>
      <c r="J109" s="33">
        <v>3060258.32</v>
      </c>
      <c r="K109" s="33">
        <v>451238.96</v>
      </c>
      <c r="L109" s="33">
        <v>197183.01</v>
      </c>
      <c r="M109" s="33">
        <v>0</v>
      </c>
      <c r="N109" s="33">
        <v>3730350.91</v>
      </c>
      <c r="O109" s="33">
        <v>465037.84</v>
      </c>
      <c r="P109" s="33">
        <v>465037.84</v>
      </c>
    </row>
    <row r="110" spans="1:16" ht="12.75">
      <c r="A110" s="34">
        <v>6</v>
      </c>
      <c r="B110" s="34">
        <v>9</v>
      </c>
      <c r="C110" s="34">
        <v>11</v>
      </c>
      <c r="D110" s="35">
        <v>2</v>
      </c>
      <c r="E110" s="36"/>
      <c r="F110" s="31" t="s">
        <v>274</v>
      </c>
      <c r="G110" s="56" t="s">
        <v>366</v>
      </c>
      <c r="H110" s="33">
        <v>27333604.14</v>
      </c>
      <c r="I110" s="33">
        <v>21512805.96</v>
      </c>
      <c r="J110" s="33">
        <v>9990654.39</v>
      </c>
      <c r="K110" s="33">
        <v>757002.11</v>
      </c>
      <c r="L110" s="33">
        <v>456934.83</v>
      </c>
      <c r="M110" s="33">
        <v>0</v>
      </c>
      <c r="N110" s="33">
        <v>10308214.63</v>
      </c>
      <c r="O110" s="33">
        <v>5820798.18</v>
      </c>
      <c r="P110" s="33">
        <v>5820798.18</v>
      </c>
    </row>
    <row r="111" spans="1:16" ht="12.75">
      <c r="A111" s="34">
        <v>6</v>
      </c>
      <c r="B111" s="34">
        <v>16</v>
      </c>
      <c r="C111" s="34">
        <v>3</v>
      </c>
      <c r="D111" s="35">
        <v>2</v>
      </c>
      <c r="E111" s="36"/>
      <c r="F111" s="31" t="s">
        <v>274</v>
      </c>
      <c r="G111" s="56" t="s">
        <v>367</v>
      </c>
      <c r="H111" s="33">
        <v>5967059.13</v>
      </c>
      <c r="I111" s="33">
        <v>5599793.21</v>
      </c>
      <c r="J111" s="33">
        <v>2639275.03</v>
      </c>
      <c r="K111" s="33">
        <v>209646.85</v>
      </c>
      <c r="L111" s="33">
        <v>0</v>
      </c>
      <c r="M111" s="33">
        <v>0</v>
      </c>
      <c r="N111" s="33">
        <v>2750871.33</v>
      </c>
      <c r="O111" s="33">
        <v>367265.92</v>
      </c>
      <c r="P111" s="33">
        <v>367265.92</v>
      </c>
    </row>
    <row r="112" spans="1:16" ht="12.75">
      <c r="A112" s="34">
        <v>6</v>
      </c>
      <c r="B112" s="34">
        <v>2</v>
      </c>
      <c r="C112" s="34">
        <v>10</v>
      </c>
      <c r="D112" s="35">
        <v>2</v>
      </c>
      <c r="E112" s="36"/>
      <c r="F112" s="31" t="s">
        <v>274</v>
      </c>
      <c r="G112" s="56" t="s">
        <v>368</v>
      </c>
      <c r="H112" s="33">
        <v>5909513.41</v>
      </c>
      <c r="I112" s="33">
        <v>5698131.41</v>
      </c>
      <c r="J112" s="33">
        <v>2918178.95</v>
      </c>
      <c r="K112" s="33">
        <v>427000</v>
      </c>
      <c r="L112" s="33">
        <v>204501</v>
      </c>
      <c r="M112" s="33">
        <v>0</v>
      </c>
      <c r="N112" s="33">
        <v>2148451.46</v>
      </c>
      <c r="O112" s="33">
        <v>211382</v>
      </c>
      <c r="P112" s="33">
        <v>211382</v>
      </c>
    </row>
    <row r="113" spans="1:16" ht="12.75">
      <c r="A113" s="34">
        <v>6</v>
      </c>
      <c r="B113" s="34">
        <v>8</v>
      </c>
      <c r="C113" s="34">
        <v>11</v>
      </c>
      <c r="D113" s="35">
        <v>2</v>
      </c>
      <c r="E113" s="36"/>
      <c r="F113" s="31" t="s">
        <v>274</v>
      </c>
      <c r="G113" s="56" t="s">
        <v>369</v>
      </c>
      <c r="H113" s="33">
        <v>4937779.6</v>
      </c>
      <c r="I113" s="33">
        <v>4937779.6</v>
      </c>
      <c r="J113" s="33">
        <v>2866777.89</v>
      </c>
      <c r="K113" s="33">
        <v>169972.3</v>
      </c>
      <c r="L113" s="33">
        <v>56864.01</v>
      </c>
      <c r="M113" s="33">
        <v>0</v>
      </c>
      <c r="N113" s="33">
        <v>1844165.4</v>
      </c>
      <c r="O113" s="33">
        <v>0</v>
      </c>
      <c r="P113" s="33">
        <v>0</v>
      </c>
    </row>
    <row r="114" spans="1:16" ht="12.75">
      <c r="A114" s="34">
        <v>6</v>
      </c>
      <c r="B114" s="34">
        <v>1</v>
      </c>
      <c r="C114" s="34">
        <v>11</v>
      </c>
      <c r="D114" s="35">
        <v>2</v>
      </c>
      <c r="E114" s="36"/>
      <c r="F114" s="31" t="s">
        <v>274</v>
      </c>
      <c r="G114" s="56" t="s">
        <v>370</v>
      </c>
      <c r="H114" s="33">
        <v>9759877.33</v>
      </c>
      <c r="I114" s="33">
        <v>9471254.23</v>
      </c>
      <c r="J114" s="33">
        <v>5719299.24</v>
      </c>
      <c r="K114" s="33">
        <v>192500.01</v>
      </c>
      <c r="L114" s="33">
        <v>234316.88</v>
      </c>
      <c r="M114" s="33">
        <v>0</v>
      </c>
      <c r="N114" s="33">
        <v>3325138.1</v>
      </c>
      <c r="O114" s="33">
        <v>288623.1</v>
      </c>
      <c r="P114" s="33">
        <v>288623.1</v>
      </c>
    </row>
    <row r="115" spans="1:16" ht="12.75">
      <c r="A115" s="34">
        <v>6</v>
      </c>
      <c r="B115" s="34">
        <v>13</v>
      </c>
      <c r="C115" s="34">
        <v>5</v>
      </c>
      <c r="D115" s="35">
        <v>2</v>
      </c>
      <c r="E115" s="36"/>
      <c r="F115" s="31" t="s">
        <v>274</v>
      </c>
      <c r="G115" s="56" t="s">
        <v>371</v>
      </c>
      <c r="H115" s="33">
        <v>1930305.48</v>
      </c>
      <c r="I115" s="33">
        <v>1434314.04</v>
      </c>
      <c r="J115" s="33">
        <v>891909.27</v>
      </c>
      <c r="K115" s="33">
        <v>38186.34</v>
      </c>
      <c r="L115" s="33">
        <v>14187.55</v>
      </c>
      <c r="M115" s="33">
        <v>0</v>
      </c>
      <c r="N115" s="33">
        <v>490030.88</v>
      </c>
      <c r="O115" s="33">
        <v>495991.44</v>
      </c>
      <c r="P115" s="33">
        <v>495991.44</v>
      </c>
    </row>
    <row r="116" spans="1:16" ht="12.75">
      <c r="A116" s="34">
        <v>6</v>
      </c>
      <c r="B116" s="34">
        <v>2</v>
      </c>
      <c r="C116" s="34">
        <v>11</v>
      </c>
      <c r="D116" s="35">
        <v>2</v>
      </c>
      <c r="E116" s="36"/>
      <c r="F116" s="31" t="s">
        <v>274</v>
      </c>
      <c r="G116" s="56" t="s">
        <v>372</v>
      </c>
      <c r="H116" s="33">
        <v>5460646.63</v>
      </c>
      <c r="I116" s="33">
        <v>5435386.64</v>
      </c>
      <c r="J116" s="33">
        <v>2947534.15</v>
      </c>
      <c r="K116" s="33">
        <v>316926.81</v>
      </c>
      <c r="L116" s="33">
        <v>0</v>
      </c>
      <c r="M116" s="33">
        <v>0</v>
      </c>
      <c r="N116" s="33">
        <v>2170925.68</v>
      </c>
      <c r="O116" s="33">
        <v>25259.99</v>
      </c>
      <c r="P116" s="33">
        <v>25259.99</v>
      </c>
    </row>
    <row r="117" spans="1:16" ht="12.75">
      <c r="A117" s="34">
        <v>6</v>
      </c>
      <c r="B117" s="34">
        <v>5</v>
      </c>
      <c r="C117" s="34">
        <v>7</v>
      </c>
      <c r="D117" s="35">
        <v>2</v>
      </c>
      <c r="E117" s="36"/>
      <c r="F117" s="31" t="s">
        <v>274</v>
      </c>
      <c r="G117" s="56" t="s">
        <v>373</v>
      </c>
      <c r="H117" s="33">
        <v>5206437.29</v>
      </c>
      <c r="I117" s="33">
        <v>4781674.64</v>
      </c>
      <c r="J117" s="33">
        <v>3008923.11</v>
      </c>
      <c r="K117" s="33">
        <v>163917.2</v>
      </c>
      <c r="L117" s="33">
        <v>19797.61</v>
      </c>
      <c r="M117" s="33">
        <v>0</v>
      </c>
      <c r="N117" s="33">
        <v>1589036.72</v>
      </c>
      <c r="O117" s="33">
        <v>424762.65</v>
      </c>
      <c r="P117" s="33">
        <v>424762.65</v>
      </c>
    </row>
    <row r="118" spans="1:16" ht="12.75">
      <c r="A118" s="34">
        <v>6</v>
      </c>
      <c r="B118" s="34">
        <v>10</v>
      </c>
      <c r="C118" s="34">
        <v>5</v>
      </c>
      <c r="D118" s="35">
        <v>2</v>
      </c>
      <c r="E118" s="36"/>
      <c r="F118" s="31" t="s">
        <v>274</v>
      </c>
      <c r="G118" s="56" t="s">
        <v>374</v>
      </c>
      <c r="H118" s="33">
        <v>16132834</v>
      </c>
      <c r="I118" s="33">
        <v>13536450.53</v>
      </c>
      <c r="J118" s="33">
        <v>7682387.89</v>
      </c>
      <c r="K118" s="33">
        <v>400090</v>
      </c>
      <c r="L118" s="33">
        <v>122125.37</v>
      </c>
      <c r="M118" s="33">
        <v>0</v>
      </c>
      <c r="N118" s="33">
        <v>5331847.27</v>
      </c>
      <c r="O118" s="33">
        <v>2596383.47</v>
      </c>
      <c r="P118" s="33">
        <v>2596383.47</v>
      </c>
    </row>
    <row r="119" spans="1:16" ht="12.75">
      <c r="A119" s="34">
        <v>6</v>
      </c>
      <c r="B119" s="34">
        <v>14</v>
      </c>
      <c r="C119" s="34">
        <v>9</v>
      </c>
      <c r="D119" s="35">
        <v>2</v>
      </c>
      <c r="E119" s="36"/>
      <c r="F119" s="31" t="s">
        <v>274</v>
      </c>
      <c r="G119" s="56" t="s">
        <v>283</v>
      </c>
      <c r="H119" s="33">
        <v>15816518.76</v>
      </c>
      <c r="I119" s="33">
        <v>15497131.87</v>
      </c>
      <c r="J119" s="33">
        <v>6556450.3</v>
      </c>
      <c r="K119" s="33">
        <v>1319300.57</v>
      </c>
      <c r="L119" s="33">
        <v>0</v>
      </c>
      <c r="M119" s="33">
        <v>0</v>
      </c>
      <c r="N119" s="33">
        <v>7621381</v>
      </c>
      <c r="O119" s="33">
        <v>319386.89</v>
      </c>
      <c r="P119" s="33">
        <v>319386.89</v>
      </c>
    </row>
    <row r="120" spans="1:16" ht="12.75">
      <c r="A120" s="34">
        <v>6</v>
      </c>
      <c r="B120" s="34">
        <v>18</v>
      </c>
      <c r="C120" s="34">
        <v>7</v>
      </c>
      <c r="D120" s="35">
        <v>2</v>
      </c>
      <c r="E120" s="36"/>
      <c r="F120" s="31" t="s">
        <v>274</v>
      </c>
      <c r="G120" s="56" t="s">
        <v>375</v>
      </c>
      <c r="H120" s="33">
        <v>6633791.7</v>
      </c>
      <c r="I120" s="33">
        <v>6155993.18</v>
      </c>
      <c r="J120" s="33">
        <v>2704108.96</v>
      </c>
      <c r="K120" s="33">
        <v>134000</v>
      </c>
      <c r="L120" s="33">
        <v>62408.22</v>
      </c>
      <c r="M120" s="33">
        <v>0</v>
      </c>
      <c r="N120" s="33">
        <v>3255476</v>
      </c>
      <c r="O120" s="33">
        <v>477798.52</v>
      </c>
      <c r="P120" s="33">
        <v>477798.52</v>
      </c>
    </row>
    <row r="121" spans="1:16" ht="12.75">
      <c r="A121" s="34">
        <v>6</v>
      </c>
      <c r="B121" s="34">
        <v>20</v>
      </c>
      <c r="C121" s="34">
        <v>8</v>
      </c>
      <c r="D121" s="35">
        <v>2</v>
      </c>
      <c r="E121" s="36"/>
      <c r="F121" s="31" t="s">
        <v>274</v>
      </c>
      <c r="G121" s="56" t="s">
        <v>376</v>
      </c>
      <c r="H121" s="33">
        <v>6438634.56</v>
      </c>
      <c r="I121" s="33">
        <v>5886704.44</v>
      </c>
      <c r="J121" s="33">
        <v>3278155.3</v>
      </c>
      <c r="K121" s="33">
        <v>142000</v>
      </c>
      <c r="L121" s="33">
        <v>27173.42</v>
      </c>
      <c r="M121" s="33">
        <v>0</v>
      </c>
      <c r="N121" s="33">
        <v>2439375.72</v>
      </c>
      <c r="O121" s="33">
        <v>551930.12</v>
      </c>
      <c r="P121" s="33">
        <v>551930.12</v>
      </c>
    </row>
    <row r="122" spans="1:16" ht="12.75">
      <c r="A122" s="34">
        <v>6</v>
      </c>
      <c r="B122" s="34">
        <v>15</v>
      </c>
      <c r="C122" s="34">
        <v>6</v>
      </c>
      <c r="D122" s="35">
        <v>2</v>
      </c>
      <c r="E122" s="36"/>
      <c r="F122" s="31" t="s">
        <v>274</v>
      </c>
      <c r="G122" s="56" t="s">
        <v>284</v>
      </c>
      <c r="H122" s="33">
        <v>11598504.29</v>
      </c>
      <c r="I122" s="33">
        <v>10762716.76</v>
      </c>
      <c r="J122" s="33">
        <v>5337840.62</v>
      </c>
      <c r="K122" s="33">
        <v>311637.9</v>
      </c>
      <c r="L122" s="33">
        <v>58735.88</v>
      </c>
      <c r="M122" s="33">
        <v>0</v>
      </c>
      <c r="N122" s="33">
        <v>5054502.36</v>
      </c>
      <c r="O122" s="33">
        <v>835787.53</v>
      </c>
      <c r="P122" s="33">
        <v>835787.53</v>
      </c>
    </row>
    <row r="123" spans="1:16" ht="12.75">
      <c r="A123" s="34">
        <v>6</v>
      </c>
      <c r="B123" s="34">
        <v>3</v>
      </c>
      <c r="C123" s="34">
        <v>8</v>
      </c>
      <c r="D123" s="35">
        <v>2</v>
      </c>
      <c r="E123" s="36"/>
      <c r="F123" s="31" t="s">
        <v>274</v>
      </c>
      <c r="G123" s="56" t="s">
        <v>285</v>
      </c>
      <c r="H123" s="33">
        <v>5095359.07</v>
      </c>
      <c r="I123" s="33">
        <v>4964214.11</v>
      </c>
      <c r="J123" s="33">
        <v>2622078.7</v>
      </c>
      <c r="K123" s="33">
        <v>450220.41</v>
      </c>
      <c r="L123" s="33">
        <v>70334.28</v>
      </c>
      <c r="M123" s="33">
        <v>0</v>
      </c>
      <c r="N123" s="33">
        <v>1821580.72</v>
      </c>
      <c r="O123" s="33">
        <v>131144.96</v>
      </c>
      <c r="P123" s="33">
        <v>131144.96</v>
      </c>
    </row>
    <row r="124" spans="1:16" ht="12.75">
      <c r="A124" s="34">
        <v>6</v>
      </c>
      <c r="B124" s="34">
        <v>1</v>
      </c>
      <c r="C124" s="34">
        <v>12</v>
      </c>
      <c r="D124" s="35">
        <v>2</v>
      </c>
      <c r="E124" s="36"/>
      <c r="F124" s="31" t="s">
        <v>274</v>
      </c>
      <c r="G124" s="56" t="s">
        <v>377</v>
      </c>
      <c r="H124" s="33">
        <v>3981051.09</v>
      </c>
      <c r="I124" s="33">
        <v>3967711.09</v>
      </c>
      <c r="J124" s="33">
        <v>2245991.61</v>
      </c>
      <c r="K124" s="33">
        <v>246392.79</v>
      </c>
      <c r="L124" s="33">
        <v>11102.99</v>
      </c>
      <c r="M124" s="33">
        <v>0</v>
      </c>
      <c r="N124" s="33">
        <v>1464223.7</v>
      </c>
      <c r="O124" s="33">
        <v>13340</v>
      </c>
      <c r="P124" s="33">
        <v>13340</v>
      </c>
    </row>
    <row r="125" spans="1:16" ht="12.75">
      <c r="A125" s="34">
        <v>6</v>
      </c>
      <c r="B125" s="34">
        <v>1</v>
      </c>
      <c r="C125" s="34">
        <v>13</v>
      </c>
      <c r="D125" s="35">
        <v>2</v>
      </c>
      <c r="E125" s="36"/>
      <c r="F125" s="31" t="s">
        <v>274</v>
      </c>
      <c r="G125" s="56" t="s">
        <v>378</v>
      </c>
      <c r="H125" s="33">
        <v>2719381.18</v>
      </c>
      <c r="I125" s="33">
        <v>2719381.18</v>
      </c>
      <c r="J125" s="33">
        <v>1624955.62</v>
      </c>
      <c r="K125" s="33">
        <v>121000</v>
      </c>
      <c r="L125" s="33">
        <v>0</v>
      </c>
      <c r="M125" s="33">
        <v>0</v>
      </c>
      <c r="N125" s="33">
        <v>973425.56</v>
      </c>
      <c r="O125" s="33">
        <v>0</v>
      </c>
      <c r="P125" s="33">
        <v>0</v>
      </c>
    </row>
    <row r="126" spans="1:16" ht="12.75">
      <c r="A126" s="34">
        <v>6</v>
      </c>
      <c r="B126" s="34">
        <v>3</v>
      </c>
      <c r="C126" s="34">
        <v>9</v>
      </c>
      <c r="D126" s="35">
        <v>2</v>
      </c>
      <c r="E126" s="36"/>
      <c r="F126" s="31" t="s">
        <v>274</v>
      </c>
      <c r="G126" s="56" t="s">
        <v>379</v>
      </c>
      <c r="H126" s="33">
        <v>5033619.17</v>
      </c>
      <c r="I126" s="33">
        <v>4627946.83</v>
      </c>
      <c r="J126" s="33">
        <v>1918400.78</v>
      </c>
      <c r="K126" s="33">
        <v>338650.08</v>
      </c>
      <c r="L126" s="33">
        <v>26892.9</v>
      </c>
      <c r="M126" s="33">
        <v>0</v>
      </c>
      <c r="N126" s="33">
        <v>2344003.07</v>
      </c>
      <c r="O126" s="33">
        <v>405672.34</v>
      </c>
      <c r="P126" s="33">
        <v>405672.34</v>
      </c>
    </row>
    <row r="127" spans="1:16" ht="12.75">
      <c r="A127" s="34">
        <v>6</v>
      </c>
      <c r="B127" s="34">
        <v>6</v>
      </c>
      <c r="C127" s="34">
        <v>9</v>
      </c>
      <c r="D127" s="35">
        <v>2</v>
      </c>
      <c r="E127" s="36"/>
      <c r="F127" s="31" t="s">
        <v>274</v>
      </c>
      <c r="G127" s="56" t="s">
        <v>380</v>
      </c>
      <c r="H127" s="33">
        <v>4168209.98</v>
      </c>
      <c r="I127" s="33">
        <v>3478695.68</v>
      </c>
      <c r="J127" s="33">
        <v>1713750.02</v>
      </c>
      <c r="K127" s="33">
        <v>68724.72</v>
      </c>
      <c r="L127" s="33">
        <v>37178.28</v>
      </c>
      <c r="M127" s="33">
        <v>0</v>
      </c>
      <c r="N127" s="33">
        <v>1659042.66</v>
      </c>
      <c r="O127" s="33">
        <v>689514.3</v>
      </c>
      <c r="P127" s="33">
        <v>689514.3</v>
      </c>
    </row>
    <row r="128" spans="1:16" ht="12.75">
      <c r="A128" s="34">
        <v>6</v>
      </c>
      <c r="B128" s="34">
        <v>17</v>
      </c>
      <c r="C128" s="34">
        <v>4</v>
      </c>
      <c r="D128" s="35">
        <v>2</v>
      </c>
      <c r="E128" s="36"/>
      <c r="F128" s="31" t="s">
        <v>274</v>
      </c>
      <c r="G128" s="56" t="s">
        <v>381</v>
      </c>
      <c r="H128" s="33">
        <v>5039677.56</v>
      </c>
      <c r="I128" s="33">
        <v>3901322.23</v>
      </c>
      <c r="J128" s="33">
        <v>1856174.87</v>
      </c>
      <c r="K128" s="33">
        <v>114858.28</v>
      </c>
      <c r="L128" s="33">
        <v>92802.31</v>
      </c>
      <c r="M128" s="33">
        <v>0</v>
      </c>
      <c r="N128" s="33">
        <v>1837486.77</v>
      </c>
      <c r="O128" s="33">
        <v>1138355.33</v>
      </c>
      <c r="P128" s="33">
        <v>1138355.33</v>
      </c>
    </row>
    <row r="129" spans="1:16" ht="12.75">
      <c r="A129" s="34">
        <v>6</v>
      </c>
      <c r="B129" s="34">
        <v>3</v>
      </c>
      <c r="C129" s="34">
        <v>10</v>
      </c>
      <c r="D129" s="35">
        <v>2</v>
      </c>
      <c r="E129" s="36"/>
      <c r="F129" s="31" t="s">
        <v>274</v>
      </c>
      <c r="G129" s="56" t="s">
        <v>382</v>
      </c>
      <c r="H129" s="33">
        <v>6611700.29</v>
      </c>
      <c r="I129" s="33">
        <v>6600574.59</v>
      </c>
      <c r="J129" s="33">
        <v>3036731.74</v>
      </c>
      <c r="K129" s="33">
        <v>1213962.47</v>
      </c>
      <c r="L129" s="33">
        <v>56407.42</v>
      </c>
      <c r="M129" s="33">
        <v>0</v>
      </c>
      <c r="N129" s="33">
        <v>2293472.96</v>
      </c>
      <c r="O129" s="33">
        <v>11125.7</v>
      </c>
      <c r="P129" s="33">
        <v>11125.7</v>
      </c>
    </row>
    <row r="130" spans="1:16" ht="12.75">
      <c r="A130" s="34">
        <v>6</v>
      </c>
      <c r="B130" s="34">
        <v>8</v>
      </c>
      <c r="C130" s="34">
        <v>12</v>
      </c>
      <c r="D130" s="35">
        <v>2</v>
      </c>
      <c r="E130" s="36"/>
      <c r="F130" s="31" t="s">
        <v>274</v>
      </c>
      <c r="G130" s="56" t="s">
        <v>383</v>
      </c>
      <c r="H130" s="33">
        <v>5133493.9</v>
      </c>
      <c r="I130" s="33">
        <v>4691541.25</v>
      </c>
      <c r="J130" s="33">
        <v>2423332.32</v>
      </c>
      <c r="K130" s="33">
        <v>354323.32</v>
      </c>
      <c r="L130" s="33">
        <v>0</v>
      </c>
      <c r="M130" s="33">
        <v>0</v>
      </c>
      <c r="N130" s="33">
        <v>1913885.61</v>
      </c>
      <c r="O130" s="33">
        <v>441952.65</v>
      </c>
      <c r="P130" s="33">
        <v>441952.65</v>
      </c>
    </row>
    <row r="131" spans="1:16" ht="12.75">
      <c r="A131" s="34">
        <v>6</v>
      </c>
      <c r="B131" s="34">
        <v>11</v>
      </c>
      <c r="C131" s="34">
        <v>6</v>
      </c>
      <c r="D131" s="35">
        <v>2</v>
      </c>
      <c r="E131" s="36"/>
      <c r="F131" s="31" t="s">
        <v>274</v>
      </c>
      <c r="G131" s="56" t="s">
        <v>384</v>
      </c>
      <c r="H131" s="33">
        <v>5819637.96</v>
      </c>
      <c r="I131" s="33">
        <v>4908893.24</v>
      </c>
      <c r="J131" s="33">
        <v>2754345.63</v>
      </c>
      <c r="K131" s="33">
        <v>151613.44</v>
      </c>
      <c r="L131" s="33">
        <v>23106.08</v>
      </c>
      <c r="M131" s="33">
        <v>0</v>
      </c>
      <c r="N131" s="33">
        <v>1979828.09</v>
      </c>
      <c r="O131" s="33">
        <v>910744.72</v>
      </c>
      <c r="P131" s="33">
        <v>910744.72</v>
      </c>
    </row>
    <row r="132" spans="1:16" ht="12.75">
      <c r="A132" s="34">
        <v>6</v>
      </c>
      <c r="B132" s="34">
        <v>13</v>
      </c>
      <c r="C132" s="34">
        <v>6</v>
      </c>
      <c r="D132" s="35">
        <v>2</v>
      </c>
      <c r="E132" s="36"/>
      <c r="F132" s="31" t="s">
        <v>274</v>
      </c>
      <c r="G132" s="56" t="s">
        <v>385</v>
      </c>
      <c r="H132" s="33">
        <v>7267377.83</v>
      </c>
      <c r="I132" s="33">
        <v>4550088.9</v>
      </c>
      <c r="J132" s="33">
        <v>2297677.94</v>
      </c>
      <c r="K132" s="33">
        <v>551423.2</v>
      </c>
      <c r="L132" s="33">
        <v>0</v>
      </c>
      <c r="M132" s="33">
        <v>0</v>
      </c>
      <c r="N132" s="33">
        <v>1700987.76</v>
      </c>
      <c r="O132" s="33">
        <v>2717288.93</v>
      </c>
      <c r="P132" s="33">
        <v>2717288.93</v>
      </c>
    </row>
    <row r="133" spans="1:16" ht="12.75">
      <c r="A133" s="34">
        <v>6</v>
      </c>
      <c r="B133" s="34">
        <v>6</v>
      </c>
      <c r="C133" s="34">
        <v>10</v>
      </c>
      <c r="D133" s="35">
        <v>2</v>
      </c>
      <c r="E133" s="36"/>
      <c r="F133" s="31" t="s">
        <v>274</v>
      </c>
      <c r="G133" s="56" t="s">
        <v>386</v>
      </c>
      <c r="H133" s="33">
        <v>4054062.83</v>
      </c>
      <c r="I133" s="33">
        <v>3910353.53</v>
      </c>
      <c r="J133" s="33">
        <v>2161181.12</v>
      </c>
      <c r="K133" s="33">
        <v>203440</v>
      </c>
      <c r="L133" s="33">
        <v>31901.65</v>
      </c>
      <c r="M133" s="33">
        <v>0</v>
      </c>
      <c r="N133" s="33">
        <v>1513830.76</v>
      </c>
      <c r="O133" s="33">
        <v>143709.3</v>
      </c>
      <c r="P133" s="33">
        <v>106725.3</v>
      </c>
    </row>
    <row r="134" spans="1:16" ht="12.75">
      <c r="A134" s="34">
        <v>6</v>
      </c>
      <c r="B134" s="34">
        <v>20</v>
      </c>
      <c r="C134" s="34">
        <v>9</v>
      </c>
      <c r="D134" s="35">
        <v>2</v>
      </c>
      <c r="E134" s="36"/>
      <c r="F134" s="31" t="s">
        <v>274</v>
      </c>
      <c r="G134" s="56" t="s">
        <v>387</v>
      </c>
      <c r="H134" s="33">
        <v>8469416.42</v>
      </c>
      <c r="I134" s="33">
        <v>8125259.42</v>
      </c>
      <c r="J134" s="33">
        <v>3949859.45</v>
      </c>
      <c r="K134" s="33">
        <v>1408186.81</v>
      </c>
      <c r="L134" s="33">
        <v>0</v>
      </c>
      <c r="M134" s="33">
        <v>0</v>
      </c>
      <c r="N134" s="33">
        <v>2767213.16</v>
      </c>
      <c r="O134" s="33">
        <v>344157</v>
      </c>
      <c r="P134" s="33">
        <v>344157</v>
      </c>
    </row>
    <row r="135" spans="1:16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31" t="s">
        <v>274</v>
      </c>
      <c r="G135" s="56" t="s">
        <v>388</v>
      </c>
      <c r="H135" s="33">
        <v>6346863.55</v>
      </c>
      <c r="I135" s="33">
        <v>5271424.79</v>
      </c>
      <c r="J135" s="33">
        <v>2492381.04</v>
      </c>
      <c r="K135" s="33">
        <v>890492.53</v>
      </c>
      <c r="L135" s="33">
        <v>44396.01</v>
      </c>
      <c r="M135" s="33">
        <v>0</v>
      </c>
      <c r="N135" s="33">
        <v>1844155.21</v>
      </c>
      <c r="O135" s="33">
        <v>1075438.76</v>
      </c>
      <c r="P135" s="33">
        <v>1075438.76</v>
      </c>
    </row>
    <row r="136" spans="1:16" ht="12.75">
      <c r="A136" s="34">
        <v>6</v>
      </c>
      <c r="B136" s="34">
        <v>1</v>
      </c>
      <c r="C136" s="34">
        <v>14</v>
      </c>
      <c r="D136" s="35">
        <v>2</v>
      </c>
      <c r="E136" s="36"/>
      <c r="F136" s="31" t="s">
        <v>274</v>
      </c>
      <c r="G136" s="56" t="s">
        <v>389</v>
      </c>
      <c r="H136" s="33">
        <v>3725031.12</v>
      </c>
      <c r="I136" s="33">
        <v>3622116.12</v>
      </c>
      <c r="J136" s="33">
        <v>1840960.83</v>
      </c>
      <c r="K136" s="33">
        <v>109915.75</v>
      </c>
      <c r="L136" s="33">
        <v>21708.29</v>
      </c>
      <c r="M136" s="33">
        <v>0</v>
      </c>
      <c r="N136" s="33">
        <v>1649531.25</v>
      </c>
      <c r="O136" s="33">
        <v>102915</v>
      </c>
      <c r="P136" s="33">
        <v>102915</v>
      </c>
    </row>
    <row r="137" spans="1:16" ht="12.75">
      <c r="A137" s="34">
        <v>6</v>
      </c>
      <c r="B137" s="34">
        <v>13</v>
      </c>
      <c r="C137" s="34">
        <v>7</v>
      </c>
      <c r="D137" s="35">
        <v>2</v>
      </c>
      <c r="E137" s="36"/>
      <c r="F137" s="31" t="s">
        <v>274</v>
      </c>
      <c r="G137" s="56" t="s">
        <v>390</v>
      </c>
      <c r="H137" s="33">
        <v>4282445.41</v>
      </c>
      <c r="I137" s="33">
        <v>3514548.92</v>
      </c>
      <c r="J137" s="33">
        <v>1918392.2</v>
      </c>
      <c r="K137" s="33">
        <v>150000</v>
      </c>
      <c r="L137" s="33">
        <v>56492.37</v>
      </c>
      <c r="M137" s="33">
        <v>0</v>
      </c>
      <c r="N137" s="33">
        <v>1389664.35</v>
      </c>
      <c r="O137" s="33">
        <v>767896.49</v>
      </c>
      <c r="P137" s="33">
        <v>767896.49</v>
      </c>
    </row>
    <row r="138" spans="1:16" ht="12.75">
      <c r="A138" s="34">
        <v>6</v>
      </c>
      <c r="B138" s="34">
        <v>1</v>
      </c>
      <c r="C138" s="34">
        <v>15</v>
      </c>
      <c r="D138" s="35">
        <v>2</v>
      </c>
      <c r="E138" s="36"/>
      <c r="F138" s="31" t="s">
        <v>274</v>
      </c>
      <c r="G138" s="56" t="s">
        <v>391</v>
      </c>
      <c r="H138" s="33">
        <v>4405989.45</v>
      </c>
      <c r="I138" s="33">
        <v>3196801.68</v>
      </c>
      <c r="J138" s="33">
        <v>1644255.3</v>
      </c>
      <c r="K138" s="33">
        <v>403878.46</v>
      </c>
      <c r="L138" s="33">
        <v>0</v>
      </c>
      <c r="M138" s="33">
        <v>0</v>
      </c>
      <c r="N138" s="33">
        <v>1148667.92</v>
      </c>
      <c r="O138" s="33">
        <v>1209187.77</v>
      </c>
      <c r="P138" s="33">
        <v>1209187.77</v>
      </c>
    </row>
    <row r="139" spans="1:16" ht="12.75">
      <c r="A139" s="34">
        <v>6</v>
      </c>
      <c r="B139" s="34">
        <v>10</v>
      </c>
      <c r="C139" s="34">
        <v>6</v>
      </c>
      <c r="D139" s="35">
        <v>2</v>
      </c>
      <c r="E139" s="36"/>
      <c r="F139" s="31" t="s">
        <v>274</v>
      </c>
      <c r="G139" s="56" t="s">
        <v>392</v>
      </c>
      <c r="H139" s="33">
        <v>7767768.5</v>
      </c>
      <c r="I139" s="33">
        <v>6867420.38</v>
      </c>
      <c r="J139" s="33">
        <v>2711515.13</v>
      </c>
      <c r="K139" s="33">
        <v>1864152.69</v>
      </c>
      <c r="L139" s="33">
        <v>51202.8</v>
      </c>
      <c r="M139" s="33">
        <v>0</v>
      </c>
      <c r="N139" s="33">
        <v>2240549.76</v>
      </c>
      <c r="O139" s="33">
        <v>900348.12</v>
      </c>
      <c r="P139" s="33">
        <v>900348.12</v>
      </c>
    </row>
    <row r="140" spans="1:16" ht="12.75">
      <c r="A140" s="34">
        <v>6</v>
      </c>
      <c r="B140" s="34">
        <v>11</v>
      </c>
      <c r="C140" s="34">
        <v>7</v>
      </c>
      <c r="D140" s="35">
        <v>2</v>
      </c>
      <c r="E140" s="36"/>
      <c r="F140" s="31" t="s">
        <v>274</v>
      </c>
      <c r="G140" s="56" t="s">
        <v>393</v>
      </c>
      <c r="H140" s="33">
        <v>12051641.9</v>
      </c>
      <c r="I140" s="33">
        <v>11939955.62</v>
      </c>
      <c r="J140" s="33">
        <v>6509188.83</v>
      </c>
      <c r="K140" s="33">
        <v>464558.04</v>
      </c>
      <c r="L140" s="33">
        <v>0</v>
      </c>
      <c r="M140" s="33">
        <v>0</v>
      </c>
      <c r="N140" s="33">
        <v>4966208.75</v>
      </c>
      <c r="O140" s="33">
        <v>111686.28</v>
      </c>
      <c r="P140" s="33">
        <v>111686.28</v>
      </c>
    </row>
    <row r="141" spans="1:16" ht="12.75">
      <c r="A141" s="34">
        <v>6</v>
      </c>
      <c r="B141" s="34">
        <v>19</v>
      </c>
      <c r="C141" s="34">
        <v>4</v>
      </c>
      <c r="D141" s="35">
        <v>2</v>
      </c>
      <c r="E141" s="36"/>
      <c r="F141" s="31" t="s">
        <v>274</v>
      </c>
      <c r="G141" s="56" t="s">
        <v>394</v>
      </c>
      <c r="H141" s="33">
        <v>2964736.74</v>
      </c>
      <c r="I141" s="33">
        <v>2044219.31</v>
      </c>
      <c r="J141" s="33">
        <v>1191270.91</v>
      </c>
      <c r="K141" s="33">
        <v>54500</v>
      </c>
      <c r="L141" s="33">
        <v>0</v>
      </c>
      <c r="M141" s="33">
        <v>0</v>
      </c>
      <c r="N141" s="33">
        <v>798448.4</v>
      </c>
      <c r="O141" s="33">
        <v>920517.43</v>
      </c>
      <c r="P141" s="33">
        <v>920517.43</v>
      </c>
    </row>
    <row r="142" spans="1:16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31" t="s">
        <v>274</v>
      </c>
      <c r="G142" s="56" t="s">
        <v>395</v>
      </c>
      <c r="H142" s="33">
        <v>5124867.4</v>
      </c>
      <c r="I142" s="33">
        <v>4856100.31</v>
      </c>
      <c r="J142" s="33">
        <v>2639046.77</v>
      </c>
      <c r="K142" s="33">
        <v>224833</v>
      </c>
      <c r="L142" s="33">
        <v>84184.6</v>
      </c>
      <c r="M142" s="33">
        <v>0</v>
      </c>
      <c r="N142" s="33">
        <v>1908035.94</v>
      </c>
      <c r="O142" s="33">
        <v>268767.09</v>
      </c>
      <c r="P142" s="33">
        <v>268767.09</v>
      </c>
    </row>
    <row r="143" spans="1:16" ht="12.75">
      <c r="A143" s="34">
        <v>6</v>
      </c>
      <c r="B143" s="34">
        <v>16</v>
      </c>
      <c r="C143" s="34">
        <v>5</v>
      </c>
      <c r="D143" s="35">
        <v>2</v>
      </c>
      <c r="E143" s="36"/>
      <c r="F143" s="31" t="s">
        <v>274</v>
      </c>
      <c r="G143" s="56" t="s">
        <v>396</v>
      </c>
      <c r="H143" s="33">
        <v>7473403.39</v>
      </c>
      <c r="I143" s="33">
        <v>7157168.65</v>
      </c>
      <c r="J143" s="33">
        <v>3845875.51</v>
      </c>
      <c r="K143" s="33">
        <v>239850.75</v>
      </c>
      <c r="L143" s="33">
        <v>134198.25</v>
      </c>
      <c r="M143" s="33">
        <v>0</v>
      </c>
      <c r="N143" s="33">
        <v>2937244.14</v>
      </c>
      <c r="O143" s="33">
        <v>316234.74</v>
      </c>
      <c r="P143" s="33">
        <v>316234.74</v>
      </c>
    </row>
    <row r="144" spans="1:16" ht="12.75">
      <c r="A144" s="34">
        <v>6</v>
      </c>
      <c r="B144" s="34">
        <v>11</v>
      </c>
      <c r="C144" s="34">
        <v>8</v>
      </c>
      <c r="D144" s="35">
        <v>2</v>
      </c>
      <c r="E144" s="36"/>
      <c r="F144" s="31" t="s">
        <v>274</v>
      </c>
      <c r="G144" s="56" t="s">
        <v>286</v>
      </c>
      <c r="H144" s="33">
        <v>8671528.45</v>
      </c>
      <c r="I144" s="33">
        <v>8458786.4</v>
      </c>
      <c r="J144" s="33">
        <v>4781222.53</v>
      </c>
      <c r="K144" s="33">
        <v>270000</v>
      </c>
      <c r="L144" s="33">
        <v>57471.39</v>
      </c>
      <c r="M144" s="33">
        <v>0</v>
      </c>
      <c r="N144" s="33">
        <v>3350092.48</v>
      </c>
      <c r="O144" s="33">
        <v>212742.05</v>
      </c>
      <c r="P144" s="33">
        <v>212742.05</v>
      </c>
    </row>
    <row r="145" spans="1:16" ht="12.75">
      <c r="A145" s="34">
        <v>6</v>
      </c>
      <c r="B145" s="34">
        <v>9</v>
      </c>
      <c r="C145" s="34">
        <v>12</v>
      </c>
      <c r="D145" s="35">
        <v>2</v>
      </c>
      <c r="E145" s="36"/>
      <c r="F145" s="31" t="s">
        <v>274</v>
      </c>
      <c r="G145" s="56" t="s">
        <v>397</v>
      </c>
      <c r="H145" s="33">
        <v>9295167.48</v>
      </c>
      <c r="I145" s="33">
        <v>9148584.57</v>
      </c>
      <c r="J145" s="33">
        <v>4851882.51</v>
      </c>
      <c r="K145" s="33">
        <v>542852.23</v>
      </c>
      <c r="L145" s="33">
        <v>187970.37</v>
      </c>
      <c r="M145" s="33">
        <v>0</v>
      </c>
      <c r="N145" s="33">
        <v>3565879.46</v>
      </c>
      <c r="O145" s="33">
        <v>146582.91</v>
      </c>
      <c r="P145" s="33">
        <v>146582.91</v>
      </c>
    </row>
    <row r="146" spans="1:16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31" t="s">
        <v>274</v>
      </c>
      <c r="G146" s="56" t="s">
        <v>398</v>
      </c>
      <c r="H146" s="33">
        <v>5134564.9</v>
      </c>
      <c r="I146" s="33">
        <v>5021900.42</v>
      </c>
      <c r="J146" s="33">
        <v>2861306.26</v>
      </c>
      <c r="K146" s="33">
        <v>86590</v>
      </c>
      <c r="L146" s="33">
        <v>113531.08</v>
      </c>
      <c r="M146" s="33">
        <v>0</v>
      </c>
      <c r="N146" s="33">
        <v>1960473.08</v>
      </c>
      <c r="O146" s="33">
        <v>112664.48</v>
      </c>
      <c r="P146" s="33">
        <v>112664.48</v>
      </c>
    </row>
    <row r="147" spans="1:16" ht="12.75">
      <c r="A147" s="34">
        <v>6</v>
      </c>
      <c r="B147" s="34">
        <v>18</v>
      </c>
      <c r="C147" s="34">
        <v>8</v>
      </c>
      <c r="D147" s="35">
        <v>2</v>
      </c>
      <c r="E147" s="36"/>
      <c r="F147" s="31" t="s">
        <v>274</v>
      </c>
      <c r="G147" s="56" t="s">
        <v>399</v>
      </c>
      <c r="H147" s="33">
        <v>7841634.66</v>
      </c>
      <c r="I147" s="33">
        <v>7780603.79</v>
      </c>
      <c r="J147" s="33">
        <v>4235749.4</v>
      </c>
      <c r="K147" s="33">
        <v>450972.71</v>
      </c>
      <c r="L147" s="33">
        <v>11709.18</v>
      </c>
      <c r="M147" s="33">
        <v>0</v>
      </c>
      <c r="N147" s="33">
        <v>3082172.5</v>
      </c>
      <c r="O147" s="33">
        <v>61030.87</v>
      </c>
      <c r="P147" s="33">
        <v>61030.87</v>
      </c>
    </row>
    <row r="148" spans="1:16" ht="12.75">
      <c r="A148" s="34">
        <v>6</v>
      </c>
      <c r="B148" s="34">
        <v>7</v>
      </c>
      <c r="C148" s="34">
        <v>6</v>
      </c>
      <c r="D148" s="35">
        <v>2</v>
      </c>
      <c r="E148" s="36"/>
      <c r="F148" s="31" t="s">
        <v>274</v>
      </c>
      <c r="G148" s="56" t="s">
        <v>400</v>
      </c>
      <c r="H148" s="33">
        <v>8536232.22</v>
      </c>
      <c r="I148" s="33">
        <v>6885807.3</v>
      </c>
      <c r="J148" s="33">
        <v>3196695.87</v>
      </c>
      <c r="K148" s="33">
        <v>789710.26</v>
      </c>
      <c r="L148" s="33">
        <v>37473.09</v>
      </c>
      <c r="M148" s="33">
        <v>0</v>
      </c>
      <c r="N148" s="33">
        <v>2861928.08</v>
      </c>
      <c r="O148" s="33">
        <v>1650424.92</v>
      </c>
      <c r="P148" s="33">
        <v>1650424.92</v>
      </c>
    </row>
    <row r="149" spans="1:16" ht="12.75">
      <c r="A149" s="34">
        <v>6</v>
      </c>
      <c r="B149" s="34">
        <v>18</v>
      </c>
      <c r="C149" s="34">
        <v>9</v>
      </c>
      <c r="D149" s="35">
        <v>2</v>
      </c>
      <c r="E149" s="36"/>
      <c r="F149" s="31" t="s">
        <v>274</v>
      </c>
      <c r="G149" s="56" t="s">
        <v>401</v>
      </c>
      <c r="H149" s="33">
        <v>4641172.19</v>
      </c>
      <c r="I149" s="33">
        <v>4275899.94</v>
      </c>
      <c r="J149" s="33">
        <v>2019732.61</v>
      </c>
      <c r="K149" s="33">
        <v>75000</v>
      </c>
      <c r="L149" s="33">
        <v>76978.43</v>
      </c>
      <c r="M149" s="33">
        <v>0</v>
      </c>
      <c r="N149" s="33">
        <v>2104188.9</v>
      </c>
      <c r="O149" s="33">
        <v>365272.25</v>
      </c>
      <c r="P149" s="33">
        <v>365272.25</v>
      </c>
    </row>
    <row r="150" spans="1:16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31" t="s">
        <v>274</v>
      </c>
      <c r="G150" s="56" t="s">
        <v>402</v>
      </c>
      <c r="H150" s="33">
        <v>5351708.53</v>
      </c>
      <c r="I150" s="33">
        <v>5148676.92</v>
      </c>
      <c r="J150" s="33">
        <v>2591728.43</v>
      </c>
      <c r="K150" s="33">
        <v>59749.98</v>
      </c>
      <c r="L150" s="33">
        <v>3913.01</v>
      </c>
      <c r="M150" s="33">
        <v>0</v>
      </c>
      <c r="N150" s="33">
        <v>2493285.5</v>
      </c>
      <c r="O150" s="33">
        <v>203031.61</v>
      </c>
      <c r="P150" s="33">
        <v>203031.61</v>
      </c>
    </row>
    <row r="151" spans="1:16" ht="12.75">
      <c r="A151" s="34">
        <v>6</v>
      </c>
      <c r="B151" s="34">
        <v>1</v>
      </c>
      <c r="C151" s="34">
        <v>16</v>
      </c>
      <c r="D151" s="35">
        <v>2</v>
      </c>
      <c r="E151" s="36"/>
      <c r="F151" s="31" t="s">
        <v>274</v>
      </c>
      <c r="G151" s="56" t="s">
        <v>288</v>
      </c>
      <c r="H151" s="33">
        <v>7740691.01</v>
      </c>
      <c r="I151" s="33">
        <v>7407867.38</v>
      </c>
      <c r="J151" s="33">
        <v>3876904.35</v>
      </c>
      <c r="K151" s="33">
        <v>380000</v>
      </c>
      <c r="L151" s="33">
        <v>0</v>
      </c>
      <c r="M151" s="33">
        <v>0</v>
      </c>
      <c r="N151" s="33">
        <v>3150963.03</v>
      </c>
      <c r="O151" s="33">
        <v>332823.63</v>
      </c>
      <c r="P151" s="33">
        <v>332823.63</v>
      </c>
    </row>
    <row r="152" spans="1:16" ht="12.75">
      <c r="A152" s="34">
        <v>6</v>
      </c>
      <c r="B152" s="34">
        <v>2</v>
      </c>
      <c r="C152" s="34">
        <v>13</v>
      </c>
      <c r="D152" s="35">
        <v>2</v>
      </c>
      <c r="E152" s="36"/>
      <c r="F152" s="31" t="s">
        <v>274</v>
      </c>
      <c r="G152" s="56" t="s">
        <v>403</v>
      </c>
      <c r="H152" s="33">
        <v>7267080.41</v>
      </c>
      <c r="I152" s="33">
        <v>4581879.56</v>
      </c>
      <c r="J152" s="33">
        <v>2371104.29</v>
      </c>
      <c r="K152" s="33">
        <v>386000</v>
      </c>
      <c r="L152" s="33">
        <v>36984.85</v>
      </c>
      <c r="M152" s="33">
        <v>0</v>
      </c>
      <c r="N152" s="33">
        <v>1787790.42</v>
      </c>
      <c r="O152" s="33">
        <v>2685200.85</v>
      </c>
      <c r="P152" s="33">
        <v>2685200.85</v>
      </c>
    </row>
    <row r="153" spans="1:16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31" t="s">
        <v>274</v>
      </c>
      <c r="G153" s="56" t="s">
        <v>289</v>
      </c>
      <c r="H153" s="33">
        <v>14106867.81</v>
      </c>
      <c r="I153" s="33">
        <v>12926621.68</v>
      </c>
      <c r="J153" s="33">
        <v>6385539.44</v>
      </c>
      <c r="K153" s="33">
        <v>1232665.37</v>
      </c>
      <c r="L153" s="33">
        <v>34059.45</v>
      </c>
      <c r="M153" s="33">
        <v>0</v>
      </c>
      <c r="N153" s="33">
        <v>5274357.42</v>
      </c>
      <c r="O153" s="33">
        <v>1180246.13</v>
      </c>
      <c r="P153" s="33">
        <v>1180246.13</v>
      </c>
    </row>
    <row r="154" spans="1:16" ht="12.75">
      <c r="A154" s="34">
        <v>6</v>
      </c>
      <c r="B154" s="34">
        <v>17</v>
      </c>
      <c r="C154" s="34">
        <v>5</v>
      </c>
      <c r="D154" s="35">
        <v>2</v>
      </c>
      <c r="E154" s="36"/>
      <c r="F154" s="31" t="s">
        <v>274</v>
      </c>
      <c r="G154" s="56" t="s">
        <v>404</v>
      </c>
      <c r="H154" s="33">
        <v>10406623.18</v>
      </c>
      <c r="I154" s="33">
        <v>9652602.13</v>
      </c>
      <c r="J154" s="33">
        <v>4532092.48</v>
      </c>
      <c r="K154" s="33">
        <v>339092</v>
      </c>
      <c r="L154" s="33">
        <v>95921.1</v>
      </c>
      <c r="M154" s="33">
        <v>0</v>
      </c>
      <c r="N154" s="33">
        <v>4685496.55</v>
      </c>
      <c r="O154" s="33">
        <v>754021.05</v>
      </c>
      <c r="P154" s="33">
        <v>754021.05</v>
      </c>
    </row>
    <row r="155" spans="1:16" ht="12.75">
      <c r="A155" s="34">
        <v>6</v>
      </c>
      <c r="B155" s="34">
        <v>11</v>
      </c>
      <c r="C155" s="34">
        <v>9</v>
      </c>
      <c r="D155" s="35">
        <v>2</v>
      </c>
      <c r="E155" s="36"/>
      <c r="F155" s="31" t="s">
        <v>274</v>
      </c>
      <c r="G155" s="56" t="s">
        <v>405</v>
      </c>
      <c r="H155" s="33">
        <v>8185229.58</v>
      </c>
      <c r="I155" s="33">
        <v>8025779.59</v>
      </c>
      <c r="J155" s="33">
        <v>4305082.89</v>
      </c>
      <c r="K155" s="33">
        <v>142000</v>
      </c>
      <c r="L155" s="33">
        <v>169932.02</v>
      </c>
      <c r="M155" s="33">
        <v>0</v>
      </c>
      <c r="N155" s="33">
        <v>3408764.68</v>
      </c>
      <c r="O155" s="33">
        <v>159449.99</v>
      </c>
      <c r="P155" s="33">
        <v>159449.99</v>
      </c>
    </row>
    <row r="156" spans="1:16" ht="12.75">
      <c r="A156" s="34">
        <v>6</v>
      </c>
      <c r="B156" s="34">
        <v>4</v>
      </c>
      <c r="C156" s="34">
        <v>6</v>
      </c>
      <c r="D156" s="35">
        <v>2</v>
      </c>
      <c r="E156" s="36"/>
      <c r="F156" s="31" t="s">
        <v>274</v>
      </c>
      <c r="G156" s="56" t="s">
        <v>406</v>
      </c>
      <c r="H156" s="33">
        <v>8766104.25</v>
      </c>
      <c r="I156" s="33">
        <v>4786152.74</v>
      </c>
      <c r="J156" s="33">
        <v>2178534.75</v>
      </c>
      <c r="K156" s="33">
        <v>534477.33</v>
      </c>
      <c r="L156" s="33">
        <v>30187.83</v>
      </c>
      <c r="M156" s="33">
        <v>0</v>
      </c>
      <c r="N156" s="33">
        <v>2042952.83</v>
      </c>
      <c r="O156" s="33">
        <v>3979951.51</v>
      </c>
      <c r="P156" s="33">
        <v>3979951.51</v>
      </c>
    </row>
    <row r="157" spans="1:16" ht="12.75">
      <c r="A157" s="34">
        <v>6</v>
      </c>
      <c r="B157" s="34">
        <v>7</v>
      </c>
      <c r="C157" s="34">
        <v>7</v>
      </c>
      <c r="D157" s="35">
        <v>2</v>
      </c>
      <c r="E157" s="36"/>
      <c r="F157" s="31" t="s">
        <v>274</v>
      </c>
      <c r="G157" s="56" t="s">
        <v>407</v>
      </c>
      <c r="H157" s="33">
        <v>8223358.83</v>
      </c>
      <c r="I157" s="33">
        <v>8098602.35</v>
      </c>
      <c r="J157" s="33">
        <v>4392929.03</v>
      </c>
      <c r="K157" s="33">
        <v>396668</v>
      </c>
      <c r="L157" s="33">
        <v>85220</v>
      </c>
      <c r="M157" s="33">
        <v>0</v>
      </c>
      <c r="N157" s="33">
        <v>3223785.32</v>
      </c>
      <c r="O157" s="33">
        <v>124756.48</v>
      </c>
      <c r="P157" s="33">
        <v>124756.48</v>
      </c>
    </row>
    <row r="158" spans="1:16" ht="12.75">
      <c r="A158" s="34">
        <v>6</v>
      </c>
      <c r="B158" s="34">
        <v>1</v>
      </c>
      <c r="C158" s="34">
        <v>17</v>
      </c>
      <c r="D158" s="35">
        <v>2</v>
      </c>
      <c r="E158" s="36"/>
      <c r="F158" s="31" t="s">
        <v>274</v>
      </c>
      <c r="G158" s="56" t="s">
        <v>408</v>
      </c>
      <c r="H158" s="33">
        <v>3538793.54</v>
      </c>
      <c r="I158" s="33">
        <v>3447292.5</v>
      </c>
      <c r="J158" s="33">
        <v>1733141.8</v>
      </c>
      <c r="K158" s="33">
        <v>94500</v>
      </c>
      <c r="L158" s="33">
        <v>87321.21</v>
      </c>
      <c r="M158" s="33">
        <v>0</v>
      </c>
      <c r="N158" s="33">
        <v>1532329.49</v>
      </c>
      <c r="O158" s="33">
        <v>91501.04</v>
      </c>
      <c r="P158" s="33">
        <v>91501.04</v>
      </c>
    </row>
    <row r="159" spans="1:16" ht="12.75">
      <c r="A159" s="34">
        <v>6</v>
      </c>
      <c r="B159" s="34">
        <v>2</v>
      </c>
      <c r="C159" s="34">
        <v>14</v>
      </c>
      <c r="D159" s="35">
        <v>2</v>
      </c>
      <c r="E159" s="36"/>
      <c r="F159" s="31" t="s">
        <v>274</v>
      </c>
      <c r="G159" s="56" t="s">
        <v>409</v>
      </c>
      <c r="H159" s="33">
        <v>8028988.72</v>
      </c>
      <c r="I159" s="33">
        <v>6465951.13</v>
      </c>
      <c r="J159" s="33">
        <v>3448104.74</v>
      </c>
      <c r="K159" s="33">
        <v>100000</v>
      </c>
      <c r="L159" s="33">
        <v>87323.45</v>
      </c>
      <c r="M159" s="33">
        <v>0</v>
      </c>
      <c r="N159" s="33">
        <v>2830522.94</v>
      </c>
      <c r="O159" s="33">
        <v>1563037.59</v>
      </c>
      <c r="P159" s="33">
        <v>1563037.59</v>
      </c>
    </row>
    <row r="160" spans="1:16" ht="12.75">
      <c r="A160" s="34">
        <v>6</v>
      </c>
      <c r="B160" s="34">
        <v>4</v>
      </c>
      <c r="C160" s="34">
        <v>7</v>
      </c>
      <c r="D160" s="35">
        <v>2</v>
      </c>
      <c r="E160" s="36"/>
      <c r="F160" s="31" t="s">
        <v>274</v>
      </c>
      <c r="G160" s="56" t="s">
        <v>410</v>
      </c>
      <c r="H160" s="33">
        <v>4294118.95</v>
      </c>
      <c r="I160" s="33">
        <v>3991965.79</v>
      </c>
      <c r="J160" s="33">
        <v>2325044.05</v>
      </c>
      <c r="K160" s="33">
        <v>230000</v>
      </c>
      <c r="L160" s="33">
        <v>6972</v>
      </c>
      <c r="M160" s="33">
        <v>0</v>
      </c>
      <c r="N160" s="33">
        <v>1429949.74</v>
      </c>
      <c r="O160" s="33">
        <v>302153.16</v>
      </c>
      <c r="P160" s="33">
        <v>302153.16</v>
      </c>
    </row>
    <row r="161" spans="1:16" ht="12.75">
      <c r="A161" s="34">
        <v>6</v>
      </c>
      <c r="B161" s="34">
        <v>15</v>
      </c>
      <c r="C161" s="34">
        <v>7</v>
      </c>
      <c r="D161" s="35">
        <v>2</v>
      </c>
      <c r="E161" s="36"/>
      <c r="F161" s="31" t="s">
        <v>274</v>
      </c>
      <c r="G161" s="56" t="s">
        <v>411</v>
      </c>
      <c r="H161" s="33">
        <v>8267703.37</v>
      </c>
      <c r="I161" s="33">
        <v>8109277.37</v>
      </c>
      <c r="J161" s="33">
        <v>4820900.26</v>
      </c>
      <c r="K161" s="33">
        <v>149228</v>
      </c>
      <c r="L161" s="33">
        <v>75670.44</v>
      </c>
      <c r="M161" s="33">
        <v>0</v>
      </c>
      <c r="N161" s="33">
        <v>3063478.67</v>
      </c>
      <c r="O161" s="33">
        <v>158426</v>
      </c>
      <c r="P161" s="33">
        <v>158426</v>
      </c>
    </row>
    <row r="162" spans="1:16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31" t="s">
        <v>274</v>
      </c>
      <c r="G162" s="56" t="s">
        <v>412</v>
      </c>
      <c r="H162" s="33">
        <v>5455264.8</v>
      </c>
      <c r="I162" s="33">
        <v>5421292.8</v>
      </c>
      <c r="J162" s="33">
        <v>2273501.65</v>
      </c>
      <c r="K162" s="33">
        <v>38100</v>
      </c>
      <c r="L162" s="33">
        <v>149729.1</v>
      </c>
      <c r="M162" s="33">
        <v>0</v>
      </c>
      <c r="N162" s="33">
        <v>2959962.05</v>
      </c>
      <c r="O162" s="33">
        <v>33972</v>
      </c>
      <c r="P162" s="33">
        <v>33972</v>
      </c>
    </row>
    <row r="163" spans="1:16" ht="12.75">
      <c r="A163" s="34">
        <v>6</v>
      </c>
      <c r="B163" s="34">
        <v>16</v>
      </c>
      <c r="C163" s="34">
        <v>6</v>
      </c>
      <c r="D163" s="35">
        <v>2</v>
      </c>
      <c r="E163" s="36"/>
      <c r="F163" s="31" t="s">
        <v>274</v>
      </c>
      <c r="G163" s="56" t="s">
        <v>413</v>
      </c>
      <c r="H163" s="33">
        <v>5303266.12</v>
      </c>
      <c r="I163" s="33">
        <v>4140491.71</v>
      </c>
      <c r="J163" s="33">
        <v>1897344.05</v>
      </c>
      <c r="K163" s="33">
        <v>91236</v>
      </c>
      <c r="L163" s="33">
        <v>0</v>
      </c>
      <c r="M163" s="33">
        <v>0</v>
      </c>
      <c r="N163" s="33">
        <v>2151911.66</v>
      </c>
      <c r="O163" s="33">
        <v>1162774.41</v>
      </c>
      <c r="P163" s="33">
        <v>1162774.41</v>
      </c>
    </row>
    <row r="164" spans="1:16" ht="12.75">
      <c r="A164" s="34">
        <v>6</v>
      </c>
      <c r="B164" s="34">
        <v>19</v>
      </c>
      <c r="C164" s="34">
        <v>5</v>
      </c>
      <c r="D164" s="35">
        <v>2</v>
      </c>
      <c r="E164" s="36"/>
      <c r="F164" s="31" t="s">
        <v>274</v>
      </c>
      <c r="G164" s="56" t="s">
        <v>414</v>
      </c>
      <c r="H164" s="33">
        <v>5296262.07</v>
      </c>
      <c r="I164" s="33">
        <v>5132072.96</v>
      </c>
      <c r="J164" s="33">
        <v>2468085.28</v>
      </c>
      <c r="K164" s="33">
        <v>573889.59</v>
      </c>
      <c r="L164" s="33">
        <v>115427.61</v>
      </c>
      <c r="M164" s="33">
        <v>0</v>
      </c>
      <c r="N164" s="33">
        <v>1974670.48</v>
      </c>
      <c r="O164" s="33">
        <v>164189.11</v>
      </c>
      <c r="P164" s="33">
        <v>164189.11</v>
      </c>
    </row>
    <row r="165" spans="1:16" ht="12.75">
      <c r="A165" s="34">
        <v>6</v>
      </c>
      <c r="B165" s="34">
        <v>8</v>
      </c>
      <c r="C165" s="34">
        <v>13</v>
      </c>
      <c r="D165" s="35">
        <v>2</v>
      </c>
      <c r="E165" s="36"/>
      <c r="F165" s="31" t="s">
        <v>274</v>
      </c>
      <c r="G165" s="56" t="s">
        <v>415</v>
      </c>
      <c r="H165" s="33">
        <v>6944183.99</v>
      </c>
      <c r="I165" s="33">
        <v>3583564.3</v>
      </c>
      <c r="J165" s="33">
        <v>1842403.93</v>
      </c>
      <c r="K165" s="33">
        <v>305038.19</v>
      </c>
      <c r="L165" s="33">
        <v>4331.5</v>
      </c>
      <c r="M165" s="33">
        <v>0</v>
      </c>
      <c r="N165" s="33">
        <v>1431790.68</v>
      </c>
      <c r="O165" s="33">
        <v>3360619.69</v>
      </c>
      <c r="P165" s="33">
        <v>3360619.69</v>
      </c>
    </row>
    <row r="166" spans="1:16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31" t="s">
        <v>274</v>
      </c>
      <c r="G166" s="56" t="s">
        <v>416</v>
      </c>
      <c r="H166" s="33">
        <v>5723118.85</v>
      </c>
      <c r="I166" s="33">
        <v>5679411.19</v>
      </c>
      <c r="J166" s="33">
        <v>2957068.5</v>
      </c>
      <c r="K166" s="33">
        <v>88000</v>
      </c>
      <c r="L166" s="33">
        <v>33189.59</v>
      </c>
      <c r="M166" s="33">
        <v>0</v>
      </c>
      <c r="N166" s="33">
        <v>2601153.1</v>
      </c>
      <c r="O166" s="33">
        <v>43707.66</v>
      </c>
      <c r="P166" s="33">
        <v>43707.66</v>
      </c>
    </row>
    <row r="167" spans="1:16" ht="12.75">
      <c r="A167" s="34">
        <v>6</v>
      </c>
      <c r="B167" s="34">
        <v>4</v>
      </c>
      <c r="C167" s="34">
        <v>8</v>
      </c>
      <c r="D167" s="35">
        <v>2</v>
      </c>
      <c r="E167" s="36"/>
      <c r="F167" s="31" t="s">
        <v>274</v>
      </c>
      <c r="G167" s="56" t="s">
        <v>417</v>
      </c>
      <c r="H167" s="33">
        <v>8048869.29</v>
      </c>
      <c r="I167" s="33">
        <v>7994881.89</v>
      </c>
      <c r="J167" s="33">
        <v>3328680.93</v>
      </c>
      <c r="K167" s="33">
        <v>1646854.35</v>
      </c>
      <c r="L167" s="33">
        <v>27732.96</v>
      </c>
      <c r="M167" s="33">
        <v>0</v>
      </c>
      <c r="N167" s="33">
        <v>2991613.65</v>
      </c>
      <c r="O167" s="33">
        <v>53987.4</v>
      </c>
      <c r="P167" s="33">
        <v>53987.4</v>
      </c>
    </row>
    <row r="168" spans="1:16" ht="12.75">
      <c r="A168" s="34">
        <v>6</v>
      </c>
      <c r="B168" s="34">
        <v>3</v>
      </c>
      <c r="C168" s="34">
        <v>12</v>
      </c>
      <c r="D168" s="35">
        <v>2</v>
      </c>
      <c r="E168" s="36"/>
      <c r="F168" s="31" t="s">
        <v>274</v>
      </c>
      <c r="G168" s="56" t="s">
        <v>418</v>
      </c>
      <c r="H168" s="33">
        <v>5959343.98</v>
      </c>
      <c r="I168" s="33">
        <v>5921703.25</v>
      </c>
      <c r="J168" s="33">
        <v>3415219.24</v>
      </c>
      <c r="K168" s="33">
        <v>102499</v>
      </c>
      <c r="L168" s="33">
        <v>214690.19</v>
      </c>
      <c r="M168" s="33">
        <v>0</v>
      </c>
      <c r="N168" s="33">
        <v>2189294.82</v>
      </c>
      <c r="O168" s="33">
        <v>37640.73</v>
      </c>
      <c r="P168" s="33">
        <v>37640.73</v>
      </c>
    </row>
    <row r="169" spans="1:16" ht="12.75">
      <c r="A169" s="34">
        <v>6</v>
      </c>
      <c r="B169" s="34">
        <v>7</v>
      </c>
      <c r="C169" s="34">
        <v>9</v>
      </c>
      <c r="D169" s="35">
        <v>2</v>
      </c>
      <c r="E169" s="36"/>
      <c r="F169" s="31" t="s">
        <v>274</v>
      </c>
      <c r="G169" s="56" t="s">
        <v>419</v>
      </c>
      <c r="H169" s="33">
        <v>5741462.29</v>
      </c>
      <c r="I169" s="33">
        <v>5579662.57</v>
      </c>
      <c r="J169" s="33">
        <v>3698044.15</v>
      </c>
      <c r="K169" s="33">
        <v>206306.06</v>
      </c>
      <c r="L169" s="33">
        <v>7455</v>
      </c>
      <c r="M169" s="33">
        <v>0</v>
      </c>
      <c r="N169" s="33">
        <v>1667857.36</v>
      </c>
      <c r="O169" s="33">
        <v>161799.72</v>
      </c>
      <c r="P169" s="33">
        <v>161799.72</v>
      </c>
    </row>
    <row r="170" spans="1:16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274</v>
      </c>
      <c r="G170" s="56" t="s">
        <v>420</v>
      </c>
      <c r="H170" s="33">
        <v>5449747.76</v>
      </c>
      <c r="I170" s="33">
        <v>5401227.9</v>
      </c>
      <c r="J170" s="33">
        <v>2484732.27</v>
      </c>
      <c r="K170" s="33">
        <v>276753.79</v>
      </c>
      <c r="L170" s="33">
        <v>27898.6</v>
      </c>
      <c r="M170" s="33">
        <v>0</v>
      </c>
      <c r="N170" s="33">
        <v>2611843.24</v>
      </c>
      <c r="O170" s="33">
        <v>48519.86</v>
      </c>
      <c r="P170" s="33">
        <v>48519.86</v>
      </c>
    </row>
    <row r="171" spans="1:16" ht="12.75">
      <c r="A171" s="34">
        <v>6</v>
      </c>
      <c r="B171" s="34">
        <v>1</v>
      </c>
      <c r="C171" s="34">
        <v>18</v>
      </c>
      <c r="D171" s="35">
        <v>2</v>
      </c>
      <c r="E171" s="36"/>
      <c r="F171" s="31" t="s">
        <v>274</v>
      </c>
      <c r="G171" s="56" t="s">
        <v>421</v>
      </c>
      <c r="H171" s="33">
        <v>12287562.78</v>
      </c>
      <c r="I171" s="33">
        <v>6201151.45</v>
      </c>
      <c r="J171" s="33">
        <v>2926980.23</v>
      </c>
      <c r="K171" s="33">
        <v>1072761.35</v>
      </c>
      <c r="L171" s="33">
        <v>174089.11</v>
      </c>
      <c r="M171" s="33">
        <v>0</v>
      </c>
      <c r="N171" s="33">
        <v>2027320.76</v>
      </c>
      <c r="O171" s="33">
        <v>6086411.33</v>
      </c>
      <c r="P171" s="33">
        <v>6086411.33</v>
      </c>
    </row>
    <row r="172" spans="1:16" ht="12.75">
      <c r="A172" s="34">
        <v>6</v>
      </c>
      <c r="B172" s="34">
        <v>19</v>
      </c>
      <c r="C172" s="34">
        <v>6</v>
      </c>
      <c r="D172" s="35">
        <v>2</v>
      </c>
      <c r="E172" s="36"/>
      <c r="F172" s="31" t="s">
        <v>274</v>
      </c>
      <c r="G172" s="56" t="s">
        <v>290</v>
      </c>
      <c r="H172" s="33">
        <v>7041830.03</v>
      </c>
      <c r="I172" s="33">
        <v>6805000.04</v>
      </c>
      <c r="J172" s="33">
        <v>3444246.87</v>
      </c>
      <c r="K172" s="33">
        <v>223075</v>
      </c>
      <c r="L172" s="33">
        <v>104491.48</v>
      </c>
      <c r="M172" s="33">
        <v>0</v>
      </c>
      <c r="N172" s="33">
        <v>3033186.69</v>
      </c>
      <c r="O172" s="33">
        <v>236829.99</v>
      </c>
      <c r="P172" s="33">
        <v>236829.99</v>
      </c>
    </row>
    <row r="173" spans="1:16" ht="12.75">
      <c r="A173" s="34">
        <v>6</v>
      </c>
      <c r="B173" s="34">
        <v>15</v>
      </c>
      <c r="C173" s="34">
        <v>8</v>
      </c>
      <c r="D173" s="35">
        <v>2</v>
      </c>
      <c r="E173" s="36"/>
      <c r="F173" s="31" t="s">
        <v>274</v>
      </c>
      <c r="G173" s="56" t="s">
        <v>422</v>
      </c>
      <c r="H173" s="33">
        <v>12708539.68</v>
      </c>
      <c r="I173" s="33">
        <v>7651626.63</v>
      </c>
      <c r="J173" s="33">
        <v>4159921.6</v>
      </c>
      <c r="K173" s="33">
        <v>128288</v>
      </c>
      <c r="L173" s="33">
        <v>0</v>
      </c>
      <c r="M173" s="33">
        <v>0</v>
      </c>
      <c r="N173" s="33">
        <v>3363417.03</v>
      </c>
      <c r="O173" s="33">
        <v>5056913.05</v>
      </c>
      <c r="P173" s="33">
        <v>5056913.05</v>
      </c>
    </row>
    <row r="174" spans="1:16" ht="12.75">
      <c r="A174" s="34">
        <v>6</v>
      </c>
      <c r="B174" s="34">
        <v>9</v>
      </c>
      <c r="C174" s="34">
        <v>13</v>
      </c>
      <c r="D174" s="35">
        <v>2</v>
      </c>
      <c r="E174" s="36"/>
      <c r="F174" s="31" t="s">
        <v>274</v>
      </c>
      <c r="G174" s="56" t="s">
        <v>423</v>
      </c>
      <c r="H174" s="33">
        <v>10992251.36</v>
      </c>
      <c r="I174" s="33">
        <v>8561033.93</v>
      </c>
      <c r="J174" s="33">
        <v>3978083</v>
      </c>
      <c r="K174" s="33">
        <v>710582.94</v>
      </c>
      <c r="L174" s="33">
        <v>81243.84</v>
      </c>
      <c r="M174" s="33">
        <v>0</v>
      </c>
      <c r="N174" s="33">
        <v>3791124.15</v>
      </c>
      <c r="O174" s="33">
        <v>2431217.43</v>
      </c>
      <c r="P174" s="33">
        <v>2431217.43</v>
      </c>
    </row>
    <row r="175" spans="1:16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31" t="s">
        <v>274</v>
      </c>
      <c r="G175" s="56" t="s">
        <v>424</v>
      </c>
      <c r="H175" s="33">
        <v>13194152.51</v>
      </c>
      <c r="I175" s="33">
        <v>9231145.47</v>
      </c>
      <c r="J175" s="33">
        <v>4532052.16</v>
      </c>
      <c r="K175" s="33">
        <v>967975</v>
      </c>
      <c r="L175" s="33">
        <v>48306.8</v>
      </c>
      <c r="M175" s="33">
        <v>0</v>
      </c>
      <c r="N175" s="33">
        <v>3682811.51</v>
      </c>
      <c r="O175" s="33">
        <v>3963007.04</v>
      </c>
      <c r="P175" s="33">
        <v>3963007.04</v>
      </c>
    </row>
    <row r="176" spans="1:16" ht="12.75">
      <c r="A176" s="34">
        <v>6</v>
      </c>
      <c r="B176" s="34">
        <v>3</v>
      </c>
      <c r="C176" s="34">
        <v>13</v>
      </c>
      <c r="D176" s="35">
        <v>2</v>
      </c>
      <c r="E176" s="36"/>
      <c r="F176" s="31" t="s">
        <v>274</v>
      </c>
      <c r="G176" s="56" t="s">
        <v>425</v>
      </c>
      <c r="H176" s="33">
        <v>4897100.03</v>
      </c>
      <c r="I176" s="33">
        <v>4210118.05</v>
      </c>
      <c r="J176" s="33">
        <v>2184006.28</v>
      </c>
      <c r="K176" s="33">
        <v>232200</v>
      </c>
      <c r="L176" s="33">
        <v>59676.1</v>
      </c>
      <c r="M176" s="33">
        <v>0</v>
      </c>
      <c r="N176" s="33">
        <v>1734235.67</v>
      </c>
      <c r="O176" s="33">
        <v>686981.98</v>
      </c>
      <c r="P176" s="33">
        <v>686981.98</v>
      </c>
    </row>
    <row r="177" spans="1:16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31" t="s">
        <v>274</v>
      </c>
      <c r="G177" s="56" t="s">
        <v>426</v>
      </c>
      <c r="H177" s="33">
        <v>6147196.14</v>
      </c>
      <c r="I177" s="33">
        <v>5536820.44</v>
      </c>
      <c r="J177" s="33">
        <v>3219890.46</v>
      </c>
      <c r="K177" s="33">
        <v>43337.5</v>
      </c>
      <c r="L177" s="33">
        <v>14992.06</v>
      </c>
      <c r="M177" s="33">
        <v>0</v>
      </c>
      <c r="N177" s="33">
        <v>2258600.42</v>
      </c>
      <c r="O177" s="33">
        <v>610375.7</v>
      </c>
      <c r="P177" s="33">
        <v>610375.7</v>
      </c>
    </row>
    <row r="178" spans="1:16" ht="12.75">
      <c r="A178" s="34">
        <v>6</v>
      </c>
      <c r="B178" s="34">
        <v>19</v>
      </c>
      <c r="C178" s="34">
        <v>7</v>
      </c>
      <c r="D178" s="35">
        <v>2</v>
      </c>
      <c r="E178" s="36"/>
      <c r="F178" s="31" t="s">
        <v>274</v>
      </c>
      <c r="G178" s="56" t="s">
        <v>427</v>
      </c>
      <c r="H178" s="33">
        <v>6230784.91</v>
      </c>
      <c r="I178" s="33">
        <v>4571238.62</v>
      </c>
      <c r="J178" s="33">
        <v>1796821.66</v>
      </c>
      <c r="K178" s="33">
        <v>752711.99</v>
      </c>
      <c r="L178" s="33">
        <v>3779.88</v>
      </c>
      <c r="M178" s="33">
        <v>0</v>
      </c>
      <c r="N178" s="33">
        <v>2017925.09</v>
      </c>
      <c r="O178" s="33">
        <v>1659546.29</v>
      </c>
      <c r="P178" s="33">
        <v>1659546.29</v>
      </c>
    </row>
    <row r="179" spans="1:16" ht="12.75">
      <c r="A179" s="34">
        <v>6</v>
      </c>
      <c r="B179" s="34">
        <v>9</v>
      </c>
      <c r="C179" s="34">
        <v>14</v>
      </c>
      <c r="D179" s="35">
        <v>2</v>
      </c>
      <c r="E179" s="36"/>
      <c r="F179" s="31" t="s">
        <v>274</v>
      </c>
      <c r="G179" s="56" t="s">
        <v>428</v>
      </c>
      <c r="H179" s="33">
        <v>16022674.41</v>
      </c>
      <c r="I179" s="33">
        <v>12804022.06</v>
      </c>
      <c r="J179" s="33">
        <v>5908418.8</v>
      </c>
      <c r="K179" s="33">
        <v>663015.26</v>
      </c>
      <c r="L179" s="33">
        <v>531234.07</v>
      </c>
      <c r="M179" s="33">
        <v>0</v>
      </c>
      <c r="N179" s="33">
        <v>5701353.93</v>
      </c>
      <c r="O179" s="33">
        <v>3218652.35</v>
      </c>
      <c r="P179" s="33">
        <v>3218652.35</v>
      </c>
    </row>
    <row r="180" spans="1:16" ht="12.75">
      <c r="A180" s="34">
        <v>6</v>
      </c>
      <c r="B180" s="34">
        <v>19</v>
      </c>
      <c r="C180" s="34">
        <v>8</v>
      </c>
      <c r="D180" s="35">
        <v>2</v>
      </c>
      <c r="E180" s="36"/>
      <c r="F180" s="31" t="s">
        <v>274</v>
      </c>
      <c r="G180" s="56" t="s">
        <v>429</v>
      </c>
      <c r="H180" s="33">
        <v>3289977</v>
      </c>
      <c r="I180" s="33">
        <v>3114977</v>
      </c>
      <c r="J180" s="33">
        <v>1945340.29</v>
      </c>
      <c r="K180" s="33">
        <v>163620.84</v>
      </c>
      <c r="L180" s="33">
        <v>0</v>
      </c>
      <c r="M180" s="33">
        <v>0</v>
      </c>
      <c r="N180" s="33">
        <v>1006015.87</v>
      </c>
      <c r="O180" s="33">
        <v>175000</v>
      </c>
      <c r="P180" s="33">
        <v>175000</v>
      </c>
    </row>
    <row r="181" spans="1:16" ht="12.75">
      <c r="A181" s="34">
        <v>6</v>
      </c>
      <c r="B181" s="34">
        <v>9</v>
      </c>
      <c r="C181" s="34">
        <v>15</v>
      </c>
      <c r="D181" s="35">
        <v>2</v>
      </c>
      <c r="E181" s="36"/>
      <c r="F181" s="31" t="s">
        <v>274</v>
      </c>
      <c r="G181" s="56" t="s">
        <v>430</v>
      </c>
      <c r="H181" s="33">
        <v>4822356.44</v>
      </c>
      <c r="I181" s="33">
        <v>4606739.94</v>
      </c>
      <c r="J181" s="33">
        <v>2357594.75</v>
      </c>
      <c r="K181" s="33">
        <v>120250</v>
      </c>
      <c r="L181" s="33">
        <v>13667.74</v>
      </c>
      <c r="M181" s="33">
        <v>0</v>
      </c>
      <c r="N181" s="33">
        <v>2115227.45</v>
      </c>
      <c r="O181" s="33">
        <v>215616.5</v>
      </c>
      <c r="P181" s="33">
        <v>215616.5</v>
      </c>
    </row>
    <row r="182" spans="1:16" ht="12.75">
      <c r="A182" s="34">
        <v>6</v>
      </c>
      <c r="B182" s="34">
        <v>9</v>
      </c>
      <c r="C182" s="34">
        <v>16</v>
      </c>
      <c r="D182" s="35">
        <v>2</v>
      </c>
      <c r="E182" s="36"/>
      <c r="F182" s="31" t="s">
        <v>274</v>
      </c>
      <c r="G182" s="56" t="s">
        <v>431</v>
      </c>
      <c r="H182" s="33">
        <v>2995866.08</v>
      </c>
      <c r="I182" s="33">
        <v>2995866.08</v>
      </c>
      <c r="J182" s="33">
        <v>1665074.84</v>
      </c>
      <c r="K182" s="33">
        <v>68000</v>
      </c>
      <c r="L182" s="33">
        <v>0</v>
      </c>
      <c r="M182" s="33">
        <v>0</v>
      </c>
      <c r="N182" s="33">
        <v>1262791.24</v>
      </c>
      <c r="O182" s="33">
        <v>0</v>
      </c>
      <c r="P182" s="33">
        <v>0</v>
      </c>
    </row>
    <row r="183" spans="1:16" ht="12.75">
      <c r="A183" s="34">
        <v>6</v>
      </c>
      <c r="B183" s="34">
        <v>7</v>
      </c>
      <c r="C183" s="34">
        <v>10</v>
      </c>
      <c r="D183" s="35">
        <v>2</v>
      </c>
      <c r="E183" s="36"/>
      <c r="F183" s="31" t="s">
        <v>274</v>
      </c>
      <c r="G183" s="56" t="s">
        <v>432</v>
      </c>
      <c r="H183" s="33">
        <v>10881536.98</v>
      </c>
      <c r="I183" s="33">
        <v>8280976.94</v>
      </c>
      <c r="J183" s="33">
        <v>3669741.02</v>
      </c>
      <c r="K183" s="33">
        <v>557821.35</v>
      </c>
      <c r="L183" s="33">
        <v>224928.25</v>
      </c>
      <c r="M183" s="33">
        <v>0</v>
      </c>
      <c r="N183" s="33">
        <v>3828486.32</v>
      </c>
      <c r="O183" s="33">
        <v>2600560.04</v>
      </c>
      <c r="P183" s="33">
        <v>2600560.04</v>
      </c>
    </row>
    <row r="184" spans="1:16" ht="12.75">
      <c r="A184" s="34">
        <v>6</v>
      </c>
      <c r="B184" s="34">
        <v>1</v>
      </c>
      <c r="C184" s="34">
        <v>19</v>
      </c>
      <c r="D184" s="35">
        <v>2</v>
      </c>
      <c r="E184" s="36"/>
      <c r="F184" s="31" t="s">
        <v>274</v>
      </c>
      <c r="G184" s="56" t="s">
        <v>433</v>
      </c>
      <c r="H184" s="33">
        <v>5756263.19</v>
      </c>
      <c r="I184" s="33">
        <v>5498414.64</v>
      </c>
      <c r="J184" s="33">
        <v>2932354.64</v>
      </c>
      <c r="K184" s="33">
        <v>411560.96</v>
      </c>
      <c r="L184" s="33">
        <v>2768.83</v>
      </c>
      <c r="M184" s="33">
        <v>0</v>
      </c>
      <c r="N184" s="33">
        <v>2151730.21</v>
      </c>
      <c r="O184" s="33">
        <v>257848.55</v>
      </c>
      <c r="P184" s="33">
        <v>257848.55</v>
      </c>
    </row>
    <row r="185" spans="1:16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31" t="s">
        <v>274</v>
      </c>
      <c r="G185" s="56" t="s">
        <v>434</v>
      </c>
      <c r="H185" s="33">
        <v>31169579.14</v>
      </c>
      <c r="I185" s="33">
        <v>26204022.62</v>
      </c>
      <c r="J185" s="33">
        <v>11371351.87</v>
      </c>
      <c r="K185" s="33">
        <v>3093582.73</v>
      </c>
      <c r="L185" s="33">
        <v>280126.95</v>
      </c>
      <c r="M185" s="33">
        <v>0</v>
      </c>
      <c r="N185" s="33">
        <v>11458961.07</v>
      </c>
      <c r="O185" s="33">
        <v>4965556.52</v>
      </c>
      <c r="P185" s="33">
        <v>4965556.52</v>
      </c>
    </row>
    <row r="186" spans="1:16" ht="12.75">
      <c r="A186" s="34">
        <v>6</v>
      </c>
      <c r="B186" s="34">
        <v>3</v>
      </c>
      <c r="C186" s="34">
        <v>14</v>
      </c>
      <c r="D186" s="35">
        <v>2</v>
      </c>
      <c r="E186" s="36"/>
      <c r="F186" s="31" t="s">
        <v>274</v>
      </c>
      <c r="G186" s="56" t="s">
        <v>435</v>
      </c>
      <c r="H186" s="33">
        <v>3850609.64</v>
      </c>
      <c r="I186" s="33">
        <v>3792027.08</v>
      </c>
      <c r="J186" s="33">
        <v>2260335.72</v>
      </c>
      <c r="K186" s="33">
        <v>108000</v>
      </c>
      <c r="L186" s="33">
        <v>56168.93</v>
      </c>
      <c r="M186" s="33">
        <v>0</v>
      </c>
      <c r="N186" s="33">
        <v>1367522.43</v>
      </c>
      <c r="O186" s="33">
        <v>58582.56</v>
      </c>
      <c r="P186" s="33">
        <v>58582.56</v>
      </c>
    </row>
    <row r="187" spans="1:16" ht="12.75">
      <c r="A187" s="34">
        <v>6</v>
      </c>
      <c r="B187" s="34">
        <v>6</v>
      </c>
      <c r="C187" s="34">
        <v>11</v>
      </c>
      <c r="D187" s="35">
        <v>2</v>
      </c>
      <c r="E187" s="36"/>
      <c r="F187" s="31" t="s">
        <v>274</v>
      </c>
      <c r="G187" s="56" t="s">
        <v>436</v>
      </c>
      <c r="H187" s="33">
        <v>6430716.86</v>
      </c>
      <c r="I187" s="33">
        <v>6388351.96</v>
      </c>
      <c r="J187" s="33">
        <v>2739083.44</v>
      </c>
      <c r="K187" s="33">
        <v>239646.77</v>
      </c>
      <c r="L187" s="33">
        <v>91090.87</v>
      </c>
      <c r="M187" s="33">
        <v>0</v>
      </c>
      <c r="N187" s="33">
        <v>3318530.88</v>
      </c>
      <c r="O187" s="33">
        <v>42364.9</v>
      </c>
      <c r="P187" s="33">
        <v>42364.9</v>
      </c>
    </row>
    <row r="188" spans="1:16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274</v>
      </c>
      <c r="G188" s="56" t="s">
        <v>437</v>
      </c>
      <c r="H188" s="33">
        <v>10399966</v>
      </c>
      <c r="I188" s="33">
        <v>10192198.12</v>
      </c>
      <c r="J188" s="33">
        <v>4958904</v>
      </c>
      <c r="K188" s="33">
        <v>391432.5</v>
      </c>
      <c r="L188" s="33">
        <v>73304.23</v>
      </c>
      <c r="M188" s="33">
        <v>0</v>
      </c>
      <c r="N188" s="33">
        <v>4768557.39</v>
      </c>
      <c r="O188" s="33">
        <v>207767.88</v>
      </c>
      <c r="P188" s="33">
        <v>207767.88</v>
      </c>
    </row>
    <row r="189" spans="1:16" ht="12.75">
      <c r="A189" s="34">
        <v>6</v>
      </c>
      <c r="B189" s="34">
        <v>7</v>
      </c>
      <c r="C189" s="34">
        <v>2</v>
      </c>
      <c r="D189" s="35">
        <v>3</v>
      </c>
      <c r="E189" s="36"/>
      <c r="F189" s="31" t="s">
        <v>274</v>
      </c>
      <c r="G189" s="56" t="s">
        <v>438</v>
      </c>
      <c r="H189" s="33">
        <v>11550187.73</v>
      </c>
      <c r="I189" s="33">
        <v>10919595.41</v>
      </c>
      <c r="J189" s="33">
        <v>6230625.07</v>
      </c>
      <c r="K189" s="33">
        <v>976333.99</v>
      </c>
      <c r="L189" s="33">
        <v>186476.57</v>
      </c>
      <c r="M189" s="33">
        <v>0</v>
      </c>
      <c r="N189" s="33">
        <v>3526159.78</v>
      </c>
      <c r="O189" s="33">
        <v>630592.32</v>
      </c>
      <c r="P189" s="33">
        <v>630592.32</v>
      </c>
    </row>
    <row r="190" spans="1:16" ht="12.75">
      <c r="A190" s="34">
        <v>6</v>
      </c>
      <c r="B190" s="34">
        <v>9</v>
      </c>
      <c r="C190" s="34">
        <v>1</v>
      </c>
      <c r="D190" s="35">
        <v>3</v>
      </c>
      <c r="E190" s="36"/>
      <c r="F190" s="31" t="s">
        <v>274</v>
      </c>
      <c r="G190" s="56" t="s">
        <v>439</v>
      </c>
      <c r="H190" s="33">
        <v>18415905.38</v>
      </c>
      <c r="I190" s="33">
        <v>14737581.71</v>
      </c>
      <c r="J190" s="33">
        <v>7108654.47</v>
      </c>
      <c r="K190" s="33">
        <v>1448626.74</v>
      </c>
      <c r="L190" s="33">
        <v>307.5</v>
      </c>
      <c r="M190" s="33">
        <v>0</v>
      </c>
      <c r="N190" s="33">
        <v>6179993</v>
      </c>
      <c r="O190" s="33">
        <v>3678323.67</v>
      </c>
      <c r="P190" s="33">
        <v>3678323.67</v>
      </c>
    </row>
    <row r="191" spans="1:16" ht="12.75">
      <c r="A191" s="34">
        <v>6</v>
      </c>
      <c r="B191" s="34">
        <v>9</v>
      </c>
      <c r="C191" s="34">
        <v>3</v>
      </c>
      <c r="D191" s="35">
        <v>3</v>
      </c>
      <c r="E191" s="36"/>
      <c r="F191" s="31" t="s">
        <v>274</v>
      </c>
      <c r="G191" s="56" t="s">
        <v>440</v>
      </c>
      <c r="H191" s="33">
        <v>12178951.7</v>
      </c>
      <c r="I191" s="33">
        <v>12144951.7</v>
      </c>
      <c r="J191" s="33">
        <v>5628218.23</v>
      </c>
      <c r="K191" s="33">
        <v>1347374.39</v>
      </c>
      <c r="L191" s="33">
        <v>234464.66</v>
      </c>
      <c r="M191" s="33">
        <v>0</v>
      </c>
      <c r="N191" s="33">
        <v>4934894.42</v>
      </c>
      <c r="O191" s="33">
        <v>34000</v>
      </c>
      <c r="P191" s="33">
        <v>34000</v>
      </c>
    </row>
    <row r="192" spans="1:16" ht="12.75">
      <c r="A192" s="34">
        <v>6</v>
      </c>
      <c r="B192" s="34">
        <v>2</v>
      </c>
      <c r="C192" s="34">
        <v>5</v>
      </c>
      <c r="D192" s="35">
        <v>3</v>
      </c>
      <c r="E192" s="36"/>
      <c r="F192" s="31" t="s">
        <v>274</v>
      </c>
      <c r="G192" s="56" t="s">
        <v>441</v>
      </c>
      <c r="H192" s="33">
        <v>8583668.91</v>
      </c>
      <c r="I192" s="33">
        <v>7542485.86</v>
      </c>
      <c r="J192" s="33">
        <v>3610487.09</v>
      </c>
      <c r="K192" s="33">
        <v>676157.96</v>
      </c>
      <c r="L192" s="33">
        <v>88488.43</v>
      </c>
      <c r="M192" s="33">
        <v>0</v>
      </c>
      <c r="N192" s="33">
        <v>3167352.38</v>
      </c>
      <c r="O192" s="33">
        <v>1041183.05</v>
      </c>
      <c r="P192" s="33">
        <v>1041183.05</v>
      </c>
    </row>
    <row r="193" spans="1:16" ht="12.75">
      <c r="A193" s="34">
        <v>6</v>
      </c>
      <c r="B193" s="34">
        <v>2</v>
      </c>
      <c r="C193" s="34">
        <v>6</v>
      </c>
      <c r="D193" s="35">
        <v>3</v>
      </c>
      <c r="E193" s="36"/>
      <c r="F193" s="31" t="s">
        <v>274</v>
      </c>
      <c r="G193" s="56" t="s">
        <v>442</v>
      </c>
      <c r="H193" s="33">
        <v>5002301.46</v>
      </c>
      <c r="I193" s="33">
        <v>4946584.5</v>
      </c>
      <c r="J193" s="33">
        <v>2311552.67</v>
      </c>
      <c r="K193" s="33">
        <v>289754.82</v>
      </c>
      <c r="L193" s="33">
        <v>12729.68</v>
      </c>
      <c r="M193" s="33">
        <v>0</v>
      </c>
      <c r="N193" s="33">
        <v>2332547.33</v>
      </c>
      <c r="O193" s="33">
        <v>55716.96</v>
      </c>
      <c r="P193" s="33">
        <v>55716.96</v>
      </c>
    </row>
    <row r="194" spans="1:16" ht="12.75">
      <c r="A194" s="34">
        <v>6</v>
      </c>
      <c r="B194" s="34">
        <v>6</v>
      </c>
      <c r="C194" s="34">
        <v>4</v>
      </c>
      <c r="D194" s="35">
        <v>3</v>
      </c>
      <c r="E194" s="36"/>
      <c r="F194" s="31" t="s">
        <v>274</v>
      </c>
      <c r="G194" s="56" t="s">
        <v>443</v>
      </c>
      <c r="H194" s="33">
        <v>9169622.11</v>
      </c>
      <c r="I194" s="33">
        <v>8879104.17</v>
      </c>
      <c r="J194" s="33">
        <v>4732969.81</v>
      </c>
      <c r="K194" s="33">
        <v>346471.48</v>
      </c>
      <c r="L194" s="33">
        <v>306294.31</v>
      </c>
      <c r="M194" s="33">
        <v>0</v>
      </c>
      <c r="N194" s="33">
        <v>3493368.57</v>
      </c>
      <c r="O194" s="33">
        <v>290517.94</v>
      </c>
      <c r="P194" s="33">
        <v>290517.94</v>
      </c>
    </row>
    <row r="195" spans="1:16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274</v>
      </c>
      <c r="G195" s="56" t="s">
        <v>444</v>
      </c>
      <c r="H195" s="33">
        <v>19019542.28</v>
      </c>
      <c r="I195" s="33">
        <v>14701184.18</v>
      </c>
      <c r="J195" s="33">
        <v>8098663.01</v>
      </c>
      <c r="K195" s="33">
        <v>1663509.42</v>
      </c>
      <c r="L195" s="33">
        <v>0</v>
      </c>
      <c r="M195" s="33">
        <v>0</v>
      </c>
      <c r="N195" s="33">
        <v>4939011.75</v>
      </c>
      <c r="O195" s="33">
        <v>4318358.1</v>
      </c>
      <c r="P195" s="33">
        <v>4318358.1</v>
      </c>
    </row>
    <row r="196" spans="1:16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274</v>
      </c>
      <c r="G196" s="56" t="s">
        <v>445</v>
      </c>
      <c r="H196" s="33">
        <v>8337049.97</v>
      </c>
      <c r="I196" s="33">
        <v>8087867.92</v>
      </c>
      <c r="J196" s="33">
        <v>3772440.29</v>
      </c>
      <c r="K196" s="33">
        <v>1301081.84</v>
      </c>
      <c r="L196" s="33">
        <v>0</v>
      </c>
      <c r="M196" s="33">
        <v>0</v>
      </c>
      <c r="N196" s="33">
        <v>3014345.79</v>
      </c>
      <c r="O196" s="33">
        <v>249182.05</v>
      </c>
      <c r="P196" s="33">
        <v>249182.05</v>
      </c>
    </row>
    <row r="197" spans="1:16" ht="12.75">
      <c r="A197" s="34">
        <v>6</v>
      </c>
      <c r="B197" s="34">
        <v>12</v>
      </c>
      <c r="C197" s="34">
        <v>2</v>
      </c>
      <c r="D197" s="35">
        <v>3</v>
      </c>
      <c r="E197" s="36"/>
      <c r="F197" s="31" t="s">
        <v>274</v>
      </c>
      <c r="G197" s="56" t="s">
        <v>446</v>
      </c>
      <c r="H197" s="33">
        <v>10067811.58</v>
      </c>
      <c r="I197" s="33">
        <v>7035896.84</v>
      </c>
      <c r="J197" s="33">
        <v>3881939.33</v>
      </c>
      <c r="K197" s="33">
        <v>418747.22</v>
      </c>
      <c r="L197" s="33">
        <v>54668.62</v>
      </c>
      <c r="M197" s="33">
        <v>0</v>
      </c>
      <c r="N197" s="33">
        <v>2680541.67</v>
      </c>
      <c r="O197" s="33">
        <v>3031914.74</v>
      </c>
      <c r="P197" s="33">
        <v>3031914.74</v>
      </c>
    </row>
    <row r="198" spans="1:16" ht="12.75">
      <c r="A198" s="34">
        <v>6</v>
      </c>
      <c r="B198" s="34">
        <v>8</v>
      </c>
      <c r="C198" s="34">
        <v>5</v>
      </c>
      <c r="D198" s="35">
        <v>3</v>
      </c>
      <c r="E198" s="36"/>
      <c r="F198" s="31" t="s">
        <v>274</v>
      </c>
      <c r="G198" s="56" t="s">
        <v>447</v>
      </c>
      <c r="H198" s="33">
        <v>6555266.3</v>
      </c>
      <c r="I198" s="33">
        <v>6488969.03</v>
      </c>
      <c r="J198" s="33">
        <v>3633906.11</v>
      </c>
      <c r="K198" s="33">
        <v>220000</v>
      </c>
      <c r="L198" s="33">
        <v>15787.2</v>
      </c>
      <c r="M198" s="33">
        <v>0</v>
      </c>
      <c r="N198" s="33">
        <v>2619275.72</v>
      </c>
      <c r="O198" s="33">
        <v>66297.27</v>
      </c>
      <c r="P198" s="33">
        <v>66297.27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274</v>
      </c>
      <c r="G199" s="56" t="s">
        <v>448</v>
      </c>
      <c r="H199" s="33">
        <v>9566603.25</v>
      </c>
      <c r="I199" s="33">
        <v>9542685.45</v>
      </c>
      <c r="J199" s="33">
        <v>4494652.85</v>
      </c>
      <c r="K199" s="33">
        <v>749340.49</v>
      </c>
      <c r="L199" s="33">
        <v>41113.92</v>
      </c>
      <c r="M199" s="33">
        <v>0</v>
      </c>
      <c r="N199" s="33">
        <v>4257578.19</v>
      </c>
      <c r="O199" s="33">
        <v>23917.8</v>
      </c>
      <c r="P199" s="33">
        <v>23917.8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274</v>
      </c>
      <c r="G200" s="56" t="s">
        <v>449</v>
      </c>
      <c r="H200" s="33">
        <v>7791003.55</v>
      </c>
      <c r="I200" s="33">
        <v>6653244.16</v>
      </c>
      <c r="J200" s="33">
        <v>3064376.31</v>
      </c>
      <c r="K200" s="33">
        <v>619024.8</v>
      </c>
      <c r="L200" s="33">
        <v>72490.73</v>
      </c>
      <c r="M200" s="33">
        <v>0</v>
      </c>
      <c r="N200" s="33">
        <v>2897352.32</v>
      </c>
      <c r="O200" s="33">
        <v>1137759.39</v>
      </c>
      <c r="P200" s="33">
        <v>1137759.39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274</v>
      </c>
      <c r="G201" s="56" t="s">
        <v>450</v>
      </c>
      <c r="H201" s="33">
        <v>9096550.44</v>
      </c>
      <c r="I201" s="33">
        <v>8657688.25</v>
      </c>
      <c r="J201" s="33">
        <v>5056357.45</v>
      </c>
      <c r="K201" s="33">
        <v>454750</v>
      </c>
      <c r="L201" s="33">
        <v>0</v>
      </c>
      <c r="M201" s="33">
        <v>0</v>
      </c>
      <c r="N201" s="33">
        <v>3146580.8</v>
      </c>
      <c r="O201" s="33">
        <v>438862.19</v>
      </c>
      <c r="P201" s="33">
        <v>438862.19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274</v>
      </c>
      <c r="G202" s="56" t="s">
        <v>451</v>
      </c>
      <c r="H202" s="33">
        <v>8282441.75</v>
      </c>
      <c r="I202" s="33">
        <v>7938659.44</v>
      </c>
      <c r="J202" s="33">
        <v>3885090.46</v>
      </c>
      <c r="K202" s="33">
        <v>305500</v>
      </c>
      <c r="L202" s="33">
        <v>231744.21</v>
      </c>
      <c r="M202" s="33">
        <v>0</v>
      </c>
      <c r="N202" s="33">
        <v>3516324.77</v>
      </c>
      <c r="O202" s="33">
        <v>343782.31</v>
      </c>
      <c r="P202" s="33">
        <v>343782.31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274</v>
      </c>
      <c r="G203" s="56" t="s">
        <v>452</v>
      </c>
      <c r="H203" s="33">
        <v>7799723.22</v>
      </c>
      <c r="I203" s="33">
        <v>7704155.6</v>
      </c>
      <c r="J203" s="33">
        <v>3434312.26</v>
      </c>
      <c r="K203" s="33">
        <v>963506.35</v>
      </c>
      <c r="L203" s="33">
        <v>1000</v>
      </c>
      <c r="M203" s="33">
        <v>0</v>
      </c>
      <c r="N203" s="33">
        <v>3305336.99</v>
      </c>
      <c r="O203" s="33">
        <v>95567.62</v>
      </c>
      <c r="P203" s="33">
        <v>95567.62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274</v>
      </c>
      <c r="G204" s="56" t="s">
        <v>453</v>
      </c>
      <c r="H204" s="33">
        <v>24669197.1</v>
      </c>
      <c r="I204" s="33">
        <v>23160422.24</v>
      </c>
      <c r="J204" s="33">
        <v>12529271.61</v>
      </c>
      <c r="K204" s="33">
        <v>2739776.1</v>
      </c>
      <c r="L204" s="33">
        <v>214281.12</v>
      </c>
      <c r="M204" s="33">
        <v>0</v>
      </c>
      <c r="N204" s="33">
        <v>7677093.41</v>
      </c>
      <c r="O204" s="33">
        <v>1508774.86</v>
      </c>
      <c r="P204" s="33">
        <v>1508774.86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274</v>
      </c>
      <c r="G205" s="56" t="s">
        <v>454</v>
      </c>
      <c r="H205" s="33">
        <v>9175540.42</v>
      </c>
      <c r="I205" s="33">
        <v>7945240.42</v>
      </c>
      <c r="J205" s="33">
        <v>4444090.72</v>
      </c>
      <c r="K205" s="33">
        <v>354000</v>
      </c>
      <c r="L205" s="33">
        <v>125174.67</v>
      </c>
      <c r="M205" s="33">
        <v>0</v>
      </c>
      <c r="N205" s="33">
        <v>3021975.03</v>
      </c>
      <c r="O205" s="33">
        <v>1230300</v>
      </c>
      <c r="P205" s="33">
        <v>1230300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274</v>
      </c>
      <c r="G206" s="56" t="s">
        <v>455</v>
      </c>
      <c r="H206" s="33">
        <v>13639352.35</v>
      </c>
      <c r="I206" s="33">
        <v>12193712.33</v>
      </c>
      <c r="J206" s="33">
        <v>5423708.52</v>
      </c>
      <c r="K206" s="33">
        <v>735285.45</v>
      </c>
      <c r="L206" s="33">
        <v>0</v>
      </c>
      <c r="M206" s="33">
        <v>0</v>
      </c>
      <c r="N206" s="33">
        <v>6034718.36</v>
      </c>
      <c r="O206" s="33">
        <v>1445640.02</v>
      </c>
      <c r="P206" s="33">
        <v>1445640.02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274</v>
      </c>
      <c r="G207" s="56" t="s">
        <v>456</v>
      </c>
      <c r="H207" s="33">
        <v>20281615.92</v>
      </c>
      <c r="I207" s="33">
        <v>20232266.92</v>
      </c>
      <c r="J207" s="33">
        <v>10706328.81</v>
      </c>
      <c r="K207" s="33">
        <v>1810559.66</v>
      </c>
      <c r="L207" s="33">
        <v>410504.27</v>
      </c>
      <c r="M207" s="33">
        <v>0</v>
      </c>
      <c r="N207" s="33">
        <v>7304874.18</v>
      </c>
      <c r="O207" s="33">
        <v>49349</v>
      </c>
      <c r="P207" s="33">
        <v>49349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274</v>
      </c>
      <c r="G208" s="56" t="s">
        <v>457</v>
      </c>
      <c r="H208" s="33">
        <v>6114328.68</v>
      </c>
      <c r="I208" s="33">
        <v>6051780.18</v>
      </c>
      <c r="J208" s="33">
        <v>3137728.01</v>
      </c>
      <c r="K208" s="33">
        <v>470356.66</v>
      </c>
      <c r="L208" s="33">
        <v>185940.4</v>
      </c>
      <c r="M208" s="33">
        <v>0</v>
      </c>
      <c r="N208" s="33">
        <v>2257755.11</v>
      </c>
      <c r="O208" s="33">
        <v>62548.5</v>
      </c>
      <c r="P208" s="33">
        <v>62548.5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274</v>
      </c>
      <c r="G209" s="56" t="s">
        <v>458</v>
      </c>
      <c r="H209" s="33">
        <v>16500160.93</v>
      </c>
      <c r="I209" s="33">
        <v>16473149.11</v>
      </c>
      <c r="J209" s="33">
        <v>9879024.42</v>
      </c>
      <c r="K209" s="33">
        <v>1011216.77</v>
      </c>
      <c r="L209" s="33">
        <v>293549.84</v>
      </c>
      <c r="M209" s="33">
        <v>0</v>
      </c>
      <c r="N209" s="33">
        <v>5289358.08</v>
      </c>
      <c r="O209" s="33">
        <v>27011.82</v>
      </c>
      <c r="P209" s="33">
        <v>27011.82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274</v>
      </c>
      <c r="G210" s="56" t="s">
        <v>459</v>
      </c>
      <c r="H210" s="33">
        <v>14533949.77</v>
      </c>
      <c r="I210" s="33">
        <v>11712068.76</v>
      </c>
      <c r="J210" s="33">
        <v>5048930.26</v>
      </c>
      <c r="K210" s="33">
        <v>482629.45</v>
      </c>
      <c r="L210" s="33">
        <v>112268.89</v>
      </c>
      <c r="M210" s="33">
        <v>0</v>
      </c>
      <c r="N210" s="33">
        <v>6068240.16</v>
      </c>
      <c r="O210" s="33">
        <v>2821881.01</v>
      </c>
      <c r="P210" s="33">
        <v>2821881.01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274</v>
      </c>
      <c r="G211" s="56" t="s">
        <v>460</v>
      </c>
      <c r="H211" s="33">
        <v>20006304.01</v>
      </c>
      <c r="I211" s="33">
        <v>15193125.4</v>
      </c>
      <c r="J211" s="33">
        <v>7998992.33</v>
      </c>
      <c r="K211" s="33">
        <v>1197755.98</v>
      </c>
      <c r="L211" s="33">
        <v>333082.71</v>
      </c>
      <c r="M211" s="33">
        <v>0</v>
      </c>
      <c r="N211" s="33">
        <v>5663294.38</v>
      </c>
      <c r="O211" s="33">
        <v>4813178.61</v>
      </c>
      <c r="P211" s="33">
        <v>4813178.61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274</v>
      </c>
      <c r="G212" s="56" t="s">
        <v>461</v>
      </c>
      <c r="H212" s="33">
        <v>7303941.86</v>
      </c>
      <c r="I212" s="33">
        <v>6237299.85</v>
      </c>
      <c r="J212" s="33">
        <v>2833668.93</v>
      </c>
      <c r="K212" s="33">
        <v>466617.01</v>
      </c>
      <c r="L212" s="33">
        <v>31330.43</v>
      </c>
      <c r="M212" s="33">
        <v>0</v>
      </c>
      <c r="N212" s="33">
        <v>2905683.48</v>
      </c>
      <c r="O212" s="33">
        <v>1066642.01</v>
      </c>
      <c r="P212" s="33">
        <v>1066642.01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274</v>
      </c>
      <c r="G213" s="56" t="s">
        <v>462</v>
      </c>
      <c r="H213" s="33">
        <v>27064738.23</v>
      </c>
      <c r="I213" s="33">
        <v>23755622.15</v>
      </c>
      <c r="J213" s="33">
        <v>12417896.33</v>
      </c>
      <c r="K213" s="33">
        <v>1498460.71</v>
      </c>
      <c r="L213" s="33">
        <v>922.5</v>
      </c>
      <c r="M213" s="33">
        <v>0</v>
      </c>
      <c r="N213" s="33">
        <v>9838342.61</v>
      </c>
      <c r="O213" s="33">
        <v>3309116.08</v>
      </c>
      <c r="P213" s="33">
        <v>3309116.08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274</v>
      </c>
      <c r="G214" s="56" t="s">
        <v>463</v>
      </c>
      <c r="H214" s="33">
        <v>9417491.58</v>
      </c>
      <c r="I214" s="33">
        <v>7653003.91</v>
      </c>
      <c r="J214" s="33">
        <v>3782340.54</v>
      </c>
      <c r="K214" s="33">
        <v>348607.04</v>
      </c>
      <c r="L214" s="33">
        <v>39282.23</v>
      </c>
      <c r="M214" s="33">
        <v>0</v>
      </c>
      <c r="N214" s="33">
        <v>3482774.1</v>
      </c>
      <c r="O214" s="33">
        <v>1764487.67</v>
      </c>
      <c r="P214" s="33">
        <v>1764487.67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274</v>
      </c>
      <c r="G215" s="56" t="s">
        <v>464</v>
      </c>
      <c r="H215" s="33">
        <v>13823010.97</v>
      </c>
      <c r="I215" s="33">
        <v>11271611.67</v>
      </c>
      <c r="J215" s="33">
        <v>5166935.64</v>
      </c>
      <c r="K215" s="33">
        <v>1360581.01</v>
      </c>
      <c r="L215" s="33">
        <v>108804.87</v>
      </c>
      <c r="M215" s="33">
        <v>0</v>
      </c>
      <c r="N215" s="33">
        <v>4635290.15</v>
      </c>
      <c r="O215" s="33">
        <v>2551399.3</v>
      </c>
      <c r="P215" s="33">
        <v>2551399.3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274</v>
      </c>
      <c r="G216" s="56" t="s">
        <v>465</v>
      </c>
      <c r="H216" s="33">
        <v>7871606.94</v>
      </c>
      <c r="I216" s="33">
        <v>7859319.24</v>
      </c>
      <c r="J216" s="33">
        <v>4349021.7</v>
      </c>
      <c r="K216" s="33">
        <v>552587.99</v>
      </c>
      <c r="L216" s="33">
        <v>126915.37</v>
      </c>
      <c r="M216" s="33">
        <v>0</v>
      </c>
      <c r="N216" s="33">
        <v>2830794.18</v>
      </c>
      <c r="O216" s="33">
        <v>12287.7</v>
      </c>
      <c r="P216" s="33">
        <v>12287.7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274</v>
      </c>
      <c r="G217" s="56" t="s">
        <v>466</v>
      </c>
      <c r="H217" s="33">
        <v>7559600.16</v>
      </c>
      <c r="I217" s="33">
        <v>7407179.43</v>
      </c>
      <c r="J217" s="33">
        <v>3876123.61</v>
      </c>
      <c r="K217" s="33">
        <v>220550</v>
      </c>
      <c r="L217" s="33">
        <v>213990.54</v>
      </c>
      <c r="M217" s="33">
        <v>0</v>
      </c>
      <c r="N217" s="33">
        <v>3096515.28</v>
      </c>
      <c r="O217" s="33">
        <v>152420.73</v>
      </c>
      <c r="P217" s="33">
        <v>152420.73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274</v>
      </c>
      <c r="G218" s="56" t="s">
        <v>467</v>
      </c>
      <c r="H218" s="33">
        <v>8888816.21</v>
      </c>
      <c r="I218" s="33">
        <v>8700599.79</v>
      </c>
      <c r="J218" s="33">
        <v>4784213.76</v>
      </c>
      <c r="K218" s="33">
        <v>1079423.06</v>
      </c>
      <c r="L218" s="33">
        <v>44922.68</v>
      </c>
      <c r="M218" s="33">
        <v>0</v>
      </c>
      <c r="N218" s="33">
        <v>2792040.29</v>
      </c>
      <c r="O218" s="33">
        <v>188216.42</v>
      </c>
      <c r="P218" s="33">
        <v>188216.42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274</v>
      </c>
      <c r="G219" s="56" t="s">
        <v>468</v>
      </c>
      <c r="H219" s="33">
        <v>6210998.64</v>
      </c>
      <c r="I219" s="33">
        <v>6210446.39</v>
      </c>
      <c r="J219" s="33">
        <v>3255551.9</v>
      </c>
      <c r="K219" s="33">
        <v>563587.14</v>
      </c>
      <c r="L219" s="33">
        <v>0</v>
      </c>
      <c r="M219" s="33">
        <v>0</v>
      </c>
      <c r="N219" s="33">
        <v>2391307.35</v>
      </c>
      <c r="O219" s="33">
        <v>552.25</v>
      </c>
      <c r="P219" s="33">
        <v>552.25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469</v>
      </c>
      <c r="G220" s="56" t="s">
        <v>470</v>
      </c>
      <c r="H220" s="33">
        <v>101987281.25</v>
      </c>
      <c r="I220" s="33">
        <v>100229539.73</v>
      </c>
      <c r="J220" s="33">
        <v>55734612.37</v>
      </c>
      <c r="K220" s="33">
        <v>16586405.68</v>
      </c>
      <c r="L220" s="33">
        <v>81175</v>
      </c>
      <c r="M220" s="33">
        <v>0</v>
      </c>
      <c r="N220" s="33">
        <v>27827346.68</v>
      </c>
      <c r="O220" s="33">
        <v>1757741.52</v>
      </c>
      <c r="P220" s="33">
        <v>1757741.52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469</v>
      </c>
      <c r="G221" s="56" t="s">
        <v>471</v>
      </c>
      <c r="H221" s="33">
        <v>112904131.87</v>
      </c>
      <c r="I221" s="33">
        <v>104377759.75</v>
      </c>
      <c r="J221" s="33">
        <v>51313849.69</v>
      </c>
      <c r="K221" s="33">
        <v>14541034.88</v>
      </c>
      <c r="L221" s="33">
        <v>2300549.8</v>
      </c>
      <c r="M221" s="33">
        <v>0</v>
      </c>
      <c r="N221" s="33">
        <v>36222325.38</v>
      </c>
      <c r="O221" s="33">
        <v>8526372.12</v>
      </c>
      <c r="P221" s="33">
        <v>7990372.12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469</v>
      </c>
      <c r="G222" s="56" t="s">
        <v>472</v>
      </c>
      <c r="H222" s="33">
        <v>711521643.4</v>
      </c>
      <c r="I222" s="33">
        <v>651952510.07</v>
      </c>
      <c r="J222" s="33">
        <v>334155545.93</v>
      </c>
      <c r="K222" s="33">
        <v>75470689.8</v>
      </c>
      <c r="L222" s="33">
        <v>24150955.97</v>
      </c>
      <c r="M222" s="33">
        <v>0</v>
      </c>
      <c r="N222" s="33">
        <v>218175318.37</v>
      </c>
      <c r="O222" s="33">
        <v>59569133.33</v>
      </c>
      <c r="P222" s="33">
        <v>34060733.33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469</v>
      </c>
      <c r="G223" s="56" t="s">
        <v>473</v>
      </c>
      <c r="H223" s="33">
        <v>132190032.73</v>
      </c>
      <c r="I223" s="33">
        <v>115873678.12</v>
      </c>
      <c r="J223" s="33">
        <v>65837127.17</v>
      </c>
      <c r="K223" s="33">
        <v>17002925.81</v>
      </c>
      <c r="L223" s="33">
        <v>79895.02</v>
      </c>
      <c r="M223" s="33">
        <v>0</v>
      </c>
      <c r="N223" s="33">
        <v>32953730.12</v>
      </c>
      <c r="O223" s="33">
        <v>16316354.61</v>
      </c>
      <c r="P223" s="33">
        <v>16316354.61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474</v>
      </c>
      <c r="G224" s="56" t="s">
        <v>475</v>
      </c>
      <c r="H224" s="33">
        <v>33794241.4</v>
      </c>
      <c r="I224" s="33">
        <v>29725776.37</v>
      </c>
      <c r="J224" s="33">
        <v>21079900.63</v>
      </c>
      <c r="K224" s="33">
        <v>1373109.66</v>
      </c>
      <c r="L224" s="33">
        <v>356163.85</v>
      </c>
      <c r="M224" s="33">
        <v>0</v>
      </c>
      <c r="N224" s="33">
        <v>6916602.23</v>
      </c>
      <c r="O224" s="33">
        <v>4068465.03</v>
      </c>
      <c r="P224" s="33">
        <v>4068465.03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474</v>
      </c>
      <c r="G225" s="56" t="s">
        <v>476</v>
      </c>
      <c r="H225" s="33">
        <v>39603238.86</v>
      </c>
      <c r="I225" s="33">
        <v>36659966.24</v>
      </c>
      <c r="J225" s="33">
        <v>27692709.24</v>
      </c>
      <c r="K225" s="33">
        <v>3337949.06</v>
      </c>
      <c r="L225" s="33">
        <v>577858.69</v>
      </c>
      <c r="M225" s="33">
        <v>0</v>
      </c>
      <c r="N225" s="33">
        <v>5051449.25</v>
      </c>
      <c r="O225" s="33">
        <v>2943272.62</v>
      </c>
      <c r="P225" s="33">
        <v>2943272.62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474</v>
      </c>
      <c r="G226" s="56" t="s">
        <v>477</v>
      </c>
      <c r="H226" s="33">
        <v>26663398.03</v>
      </c>
      <c r="I226" s="33">
        <v>19914116.31</v>
      </c>
      <c r="J226" s="33">
        <v>13537084.25</v>
      </c>
      <c r="K226" s="33">
        <v>1155312.25</v>
      </c>
      <c r="L226" s="33">
        <v>322914.52</v>
      </c>
      <c r="M226" s="33">
        <v>0</v>
      </c>
      <c r="N226" s="33">
        <v>4898805.29</v>
      </c>
      <c r="O226" s="33">
        <v>6749281.72</v>
      </c>
      <c r="P226" s="33">
        <v>6749281.72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474</v>
      </c>
      <c r="G227" s="56" t="s">
        <v>478</v>
      </c>
      <c r="H227" s="33">
        <v>19532735.99</v>
      </c>
      <c r="I227" s="33">
        <v>19422735.99</v>
      </c>
      <c r="J227" s="33">
        <v>14671925.33</v>
      </c>
      <c r="K227" s="33">
        <v>1213484.92</v>
      </c>
      <c r="L227" s="33">
        <v>345188.3</v>
      </c>
      <c r="M227" s="33">
        <v>0</v>
      </c>
      <c r="N227" s="33">
        <v>3192137.44</v>
      </c>
      <c r="O227" s="33">
        <v>110000</v>
      </c>
      <c r="P227" s="33">
        <v>110000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474</v>
      </c>
      <c r="G228" s="56" t="s">
        <v>479</v>
      </c>
      <c r="H228" s="33">
        <v>33052040.75</v>
      </c>
      <c r="I228" s="33">
        <v>17698113.67</v>
      </c>
      <c r="J228" s="33">
        <v>13200098.19</v>
      </c>
      <c r="K228" s="33">
        <v>75910</v>
      </c>
      <c r="L228" s="33">
        <v>377084.06</v>
      </c>
      <c r="M228" s="33">
        <v>0</v>
      </c>
      <c r="N228" s="33">
        <v>4045021.42</v>
      </c>
      <c r="O228" s="33">
        <v>15353927.08</v>
      </c>
      <c r="P228" s="33">
        <v>15353927.08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474</v>
      </c>
      <c r="G229" s="56" t="s">
        <v>480</v>
      </c>
      <c r="H229" s="33">
        <v>29048642.68</v>
      </c>
      <c r="I229" s="33">
        <v>27476652.22</v>
      </c>
      <c r="J229" s="33">
        <v>20322532.04</v>
      </c>
      <c r="K229" s="33">
        <v>2423791</v>
      </c>
      <c r="L229" s="33">
        <v>88167.28</v>
      </c>
      <c r="M229" s="33">
        <v>0</v>
      </c>
      <c r="N229" s="33">
        <v>4642161.9</v>
      </c>
      <c r="O229" s="33">
        <v>1571990.46</v>
      </c>
      <c r="P229" s="33">
        <v>1571990.46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474</v>
      </c>
      <c r="G230" s="56" t="s">
        <v>481</v>
      </c>
      <c r="H230" s="33">
        <v>50186212.15</v>
      </c>
      <c r="I230" s="33">
        <v>33258077.45</v>
      </c>
      <c r="J230" s="33">
        <v>25324245.61</v>
      </c>
      <c r="K230" s="33">
        <v>1663481.58</v>
      </c>
      <c r="L230" s="33">
        <v>338980.58</v>
      </c>
      <c r="M230" s="33">
        <v>0</v>
      </c>
      <c r="N230" s="33">
        <v>5931369.68</v>
      </c>
      <c r="O230" s="33">
        <v>16928134.7</v>
      </c>
      <c r="P230" s="33">
        <v>16928134.7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474</v>
      </c>
      <c r="G231" s="56" t="s">
        <v>482</v>
      </c>
      <c r="H231" s="33">
        <v>29133507.37</v>
      </c>
      <c r="I231" s="33">
        <v>25177048.65</v>
      </c>
      <c r="J231" s="33">
        <v>18755207.51</v>
      </c>
      <c r="K231" s="33">
        <v>1376603.98</v>
      </c>
      <c r="L231" s="33">
        <v>13688.1</v>
      </c>
      <c r="M231" s="33">
        <v>0</v>
      </c>
      <c r="N231" s="33">
        <v>5031549.06</v>
      </c>
      <c r="O231" s="33">
        <v>3956458.72</v>
      </c>
      <c r="P231" s="33">
        <v>3956458.72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474</v>
      </c>
      <c r="G232" s="56" t="s">
        <v>483</v>
      </c>
      <c r="H232" s="33">
        <v>38110423.35</v>
      </c>
      <c r="I232" s="33">
        <v>37555826.26</v>
      </c>
      <c r="J232" s="33">
        <v>25737211.69</v>
      </c>
      <c r="K232" s="33">
        <v>713505</v>
      </c>
      <c r="L232" s="33">
        <v>769972.07</v>
      </c>
      <c r="M232" s="33">
        <v>0</v>
      </c>
      <c r="N232" s="33">
        <v>10335137.5</v>
      </c>
      <c r="O232" s="33">
        <v>554597.09</v>
      </c>
      <c r="P232" s="33">
        <v>554597.09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474</v>
      </c>
      <c r="G233" s="56" t="s">
        <v>484</v>
      </c>
      <c r="H233" s="33">
        <v>21559893.53</v>
      </c>
      <c r="I233" s="33">
        <v>21265643.77</v>
      </c>
      <c r="J233" s="33">
        <v>14875561.42</v>
      </c>
      <c r="K233" s="33">
        <v>704292.34</v>
      </c>
      <c r="L233" s="33">
        <v>279278.92</v>
      </c>
      <c r="M233" s="33">
        <v>0</v>
      </c>
      <c r="N233" s="33">
        <v>5406511.09</v>
      </c>
      <c r="O233" s="33">
        <v>294249.76</v>
      </c>
      <c r="P233" s="33">
        <v>294249.76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474</v>
      </c>
      <c r="G234" s="56" t="s">
        <v>485</v>
      </c>
      <c r="H234" s="33">
        <v>58302136.65</v>
      </c>
      <c r="I234" s="33">
        <v>35761026.54</v>
      </c>
      <c r="J234" s="33">
        <v>27685949.33</v>
      </c>
      <c r="K234" s="33">
        <v>1060747.29</v>
      </c>
      <c r="L234" s="33">
        <v>748508.43</v>
      </c>
      <c r="M234" s="33">
        <v>0</v>
      </c>
      <c r="N234" s="33">
        <v>6265821.49</v>
      </c>
      <c r="O234" s="33">
        <v>22541110.11</v>
      </c>
      <c r="P234" s="33">
        <v>22541110.11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474</v>
      </c>
      <c r="G235" s="56" t="s">
        <v>486</v>
      </c>
      <c r="H235" s="33">
        <v>18710169.51</v>
      </c>
      <c r="I235" s="33">
        <v>15462390.16</v>
      </c>
      <c r="J235" s="33">
        <v>10431852.76</v>
      </c>
      <c r="K235" s="33">
        <v>1975539.26</v>
      </c>
      <c r="L235" s="33">
        <v>83005.65</v>
      </c>
      <c r="M235" s="33">
        <v>0</v>
      </c>
      <c r="N235" s="33">
        <v>2971992.49</v>
      </c>
      <c r="O235" s="33">
        <v>3247779.35</v>
      </c>
      <c r="P235" s="33">
        <v>2805279.35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474</v>
      </c>
      <c r="G236" s="56" t="s">
        <v>487</v>
      </c>
      <c r="H236" s="33">
        <v>10817476.39</v>
      </c>
      <c r="I236" s="33">
        <v>10692322.5</v>
      </c>
      <c r="J236" s="33">
        <v>7714879.25</v>
      </c>
      <c r="K236" s="33">
        <v>110852.46</v>
      </c>
      <c r="L236" s="33">
        <v>323052.47</v>
      </c>
      <c r="M236" s="33">
        <v>0</v>
      </c>
      <c r="N236" s="33">
        <v>2543538.32</v>
      </c>
      <c r="O236" s="33">
        <v>125153.89</v>
      </c>
      <c r="P236" s="33">
        <v>125153.89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474</v>
      </c>
      <c r="G237" s="56" t="s">
        <v>488</v>
      </c>
      <c r="H237" s="33">
        <v>54865285.28</v>
      </c>
      <c r="I237" s="33">
        <v>42617091.04</v>
      </c>
      <c r="J237" s="33">
        <v>30967281.21</v>
      </c>
      <c r="K237" s="33">
        <v>4445164.66</v>
      </c>
      <c r="L237" s="33">
        <v>198115.27</v>
      </c>
      <c r="M237" s="33">
        <v>0</v>
      </c>
      <c r="N237" s="33">
        <v>7006529.9</v>
      </c>
      <c r="O237" s="33">
        <v>12248194.24</v>
      </c>
      <c r="P237" s="33">
        <v>12248194.24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474</v>
      </c>
      <c r="G238" s="56" t="s">
        <v>489</v>
      </c>
      <c r="H238" s="33">
        <v>20798856.15</v>
      </c>
      <c r="I238" s="33">
        <v>18116790.6</v>
      </c>
      <c r="J238" s="33">
        <v>14008176.48</v>
      </c>
      <c r="K238" s="33">
        <v>866008.62</v>
      </c>
      <c r="L238" s="33">
        <v>261687.67</v>
      </c>
      <c r="M238" s="33">
        <v>0</v>
      </c>
      <c r="N238" s="33">
        <v>2980917.83</v>
      </c>
      <c r="O238" s="33">
        <v>2682065.55</v>
      </c>
      <c r="P238" s="33">
        <v>2682065.55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474</v>
      </c>
      <c r="G239" s="56" t="s">
        <v>490</v>
      </c>
      <c r="H239" s="33">
        <v>20551099.62</v>
      </c>
      <c r="I239" s="33">
        <v>19789463.79</v>
      </c>
      <c r="J239" s="33">
        <v>14775093.08</v>
      </c>
      <c r="K239" s="33">
        <v>451543.91</v>
      </c>
      <c r="L239" s="33">
        <v>553312.91</v>
      </c>
      <c r="M239" s="33">
        <v>0</v>
      </c>
      <c r="N239" s="33">
        <v>4009513.89</v>
      </c>
      <c r="O239" s="33">
        <v>761635.83</v>
      </c>
      <c r="P239" s="33">
        <v>761635.83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474</v>
      </c>
      <c r="G240" s="56" t="s">
        <v>491</v>
      </c>
      <c r="H240" s="33">
        <v>25302483.4</v>
      </c>
      <c r="I240" s="33">
        <v>25057209.57</v>
      </c>
      <c r="J240" s="33">
        <v>18296040.42</v>
      </c>
      <c r="K240" s="33">
        <v>391583.23</v>
      </c>
      <c r="L240" s="33">
        <v>133720.95</v>
      </c>
      <c r="M240" s="33">
        <v>0</v>
      </c>
      <c r="N240" s="33">
        <v>6235864.97</v>
      </c>
      <c r="O240" s="33">
        <v>245273.83</v>
      </c>
      <c r="P240" s="33">
        <v>245273.83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474</v>
      </c>
      <c r="G241" s="56" t="s">
        <v>492</v>
      </c>
      <c r="H241" s="33">
        <v>28632443.4</v>
      </c>
      <c r="I241" s="33">
        <v>27609487.07</v>
      </c>
      <c r="J241" s="33">
        <v>19155002.41</v>
      </c>
      <c r="K241" s="33">
        <v>1865210.26</v>
      </c>
      <c r="L241" s="33">
        <v>537865.39</v>
      </c>
      <c r="M241" s="33">
        <v>0</v>
      </c>
      <c r="N241" s="33">
        <v>6051409.01</v>
      </c>
      <c r="O241" s="33">
        <v>1022956.33</v>
      </c>
      <c r="P241" s="33">
        <v>1022956.33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474</v>
      </c>
      <c r="G242" s="56" t="s">
        <v>493</v>
      </c>
      <c r="H242" s="33">
        <v>22244337.15</v>
      </c>
      <c r="I242" s="33">
        <v>21564283.28</v>
      </c>
      <c r="J242" s="33">
        <v>14527827.45</v>
      </c>
      <c r="K242" s="33">
        <v>855830.22</v>
      </c>
      <c r="L242" s="33">
        <v>137307.19</v>
      </c>
      <c r="M242" s="33">
        <v>0</v>
      </c>
      <c r="N242" s="33">
        <v>6043318.42</v>
      </c>
      <c r="O242" s="33">
        <v>680053.87</v>
      </c>
      <c r="P242" s="33">
        <v>680053.87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474</v>
      </c>
      <c r="G243" s="56" t="s">
        <v>494</v>
      </c>
      <c r="H243" s="33">
        <v>22379624.3</v>
      </c>
      <c r="I243" s="33">
        <v>20999166.3</v>
      </c>
      <c r="J243" s="33">
        <v>12056176.18</v>
      </c>
      <c r="K243" s="33">
        <v>1815445.84</v>
      </c>
      <c r="L243" s="33">
        <v>82680.78</v>
      </c>
      <c r="M243" s="33">
        <v>0</v>
      </c>
      <c r="N243" s="33">
        <v>7044863.5</v>
      </c>
      <c r="O243" s="33">
        <v>1380458</v>
      </c>
      <c r="P243" s="33">
        <v>1380458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495</v>
      </c>
      <c r="G244" s="56" t="s">
        <v>496</v>
      </c>
      <c r="H244" s="33">
        <v>243012334.97</v>
      </c>
      <c r="I244" s="33">
        <v>198510033.34</v>
      </c>
      <c r="J244" s="33">
        <v>69687053.46</v>
      </c>
      <c r="K244" s="33">
        <v>84495936.39</v>
      </c>
      <c r="L244" s="33">
        <v>7161151.06</v>
      </c>
      <c r="M244" s="33">
        <v>0</v>
      </c>
      <c r="N244" s="33">
        <v>37165892.43</v>
      </c>
      <c r="O244" s="33">
        <v>44502301.63</v>
      </c>
      <c r="P244" s="33">
        <v>38042301.63</v>
      </c>
    </row>
    <row r="245" spans="1:16" ht="12.75">
      <c r="A245" s="34">
        <v>6</v>
      </c>
      <c r="B245" s="34">
        <v>8</v>
      </c>
      <c r="C245" s="34">
        <v>1</v>
      </c>
      <c r="D245" s="35" t="s">
        <v>497</v>
      </c>
      <c r="E245" s="36">
        <v>271</v>
      </c>
      <c r="F245" s="31" t="s">
        <v>497</v>
      </c>
      <c r="G245" s="56" t="s">
        <v>498</v>
      </c>
      <c r="H245" s="33">
        <v>117962.42</v>
      </c>
      <c r="I245" s="33">
        <v>117962.42</v>
      </c>
      <c r="J245" s="33">
        <v>41163.7</v>
      </c>
      <c r="K245" s="33">
        <v>0</v>
      </c>
      <c r="L245" s="33">
        <v>0</v>
      </c>
      <c r="M245" s="33">
        <v>0</v>
      </c>
      <c r="N245" s="33">
        <v>76798.72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497</v>
      </c>
      <c r="E246" s="36">
        <v>270</v>
      </c>
      <c r="F246" s="31" t="s">
        <v>497</v>
      </c>
      <c r="G246" s="56" t="s">
        <v>499</v>
      </c>
      <c r="H246" s="33">
        <v>1529317.16</v>
      </c>
      <c r="I246" s="33">
        <v>1257799.45</v>
      </c>
      <c r="J246" s="33">
        <v>245990.13</v>
      </c>
      <c r="K246" s="33">
        <v>0</v>
      </c>
      <c r="L246" s="33">
        <v>30461.1</v>
      </c>
      <c r="M246" s="33">
        <v>0</v>
      </c>
      <c r="N246" s="33">
        <v>981348.22</v>
      </c>
      <c r="O246" s="33">
        <v>271517.71</v>
      </c>
      <c r="P246" s="33">
        <v>271517.71</v>
      </c>
    </row>
    <row r="247" spans="1:16" ht="12.75">
      <c r="A247" s="34">
        <v>6</v>
      </c>
      <c r="B247" s="34">
        <v>7</v>
      </c>
      <c r="C247" s="34">
        <v>1</v>
      </c>
      <c r="D247" s="35" t="s">
        <v>497</v>
      </c>
      <c r="E247" s="36">
        <v>187</v>
      </c>
      <c r="F247" s="31" t="s">
        <v>497</v>
      </c>
      <c r="G247" s="56" t="s">
        <v>500</v>
      </c>
      <c r="H247" s="33">
        <v>63579.99</v>
      </c>
      <c r="I247" s="33">
        <v>63579.99</v>
      </c>
      <c r="J247" s="33">
        <v>12756.69</v>
      </c>
      <c r="K247" s="33">
        <v>0</v>
      </c>
      <c r="L247" s="33">
        <v>0</v>
      </c>
      <c r="M247" s="33">
        <v>0</v>
      </c>
      <c r="N247" s="33">
        <v>50823.3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497</v>
      </c>
      <c r="E248" s="36">
        <v>188</v>
      </c>
      <c r="F248" s="31" t="s">
        <v>497</v>
      </c>
      <c r="G248" s="56" t="s">
        <v>500</v>
      </c>
      <c r="H248" s="33">
        <v>475121.34</v>
      </c>
      <c r="I248" s="33">
        <v>475121.34</v>
      </c>
      <c r="J248" s="33">
        <v>22949.25</v>
      </c>
      <c r="K248" s="33">
        <v>0</v>
      </c>
      <c r="L248" s="33">
        <v>0</v>
      </c>
      <c r="M248" s="33">
        <v>0</v>
      </c>
      <c r="N248" s="33">
        <v>452172.09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497</v>
      </c>
      <c r="E249" s="36">
        <v>186</v>
      </c>
      <c r="F249" s="31" t="s">
        <v>497</v>
      </c>
      <c r="G249" s="56" t="s">
        <v>501</v>
      </c>
      <c r="H249" s="33">
        <v>11527.21</v>
      </c>
      <c r="I249" s="33">
        <v>11527.21</v>
      </c>
      <c r="J249" s="33">
        <v>0</v>
      </c>
      <c r="K249" s="33">
        <v>0</v>
      </c>
      <c r="L249" s="33">
        <v>0</v>
      </c>
      <c r="M249" s="33">
        <v>0</v>
      </c>
      <c r="N249" s="33">
        <v>11527.21</v>
      </c>
      <c r="O249" s="33">
        <v>0</v>
      </c>
      <c r="P249" s="33">
        <v>0</v>
      </c>
    </row>
    <row r="250" spans="1:16" ht="25.5">
      <c r="A250" s="34">
        <v>6</v>
      </c>
      <c r="B250" s="34">
        <v>7</v>
      </c>
      <c r="C250" s="34">
        <v>1</v>
      </c>
      <c r="D250" s="35" t="s">
        <v>497</v>
      </c>
      <c r="E250" s="36">
        <v>31</v>
      </c>
      <c r="F250" s="31" t="s">
        <v>497</v>
      </c>
      <c r="G250" s="56" t="s">
        <v>502</v>
      </c>
      <c r="H250" s="33">
        <v>278066.79</v>
      </c>
      <c r="I250" s="33">
        <v>278066.79</v>
      </c>
      <c r="J250" s="33">
        <v>15732.02</v>
      </c>
      <c r="K250" s="33">
        <v>0</v>
      </c>
      <c r="L250" s="33">
        <v>0</v>
      </c>
      <c r="M250" s="33">
        <v>0</v>
      </c>
      <c r="N250" s="33">
        <v>262334.77</v>
      </c>
      <c r="O250" s="33">
        <v>0</v>
      </c>
      <c r="P250" s="33">
        <v>0</v>
      </c>
    </row>
    <row r="251" spans="1:16" ht="24">
      <c r="A251" s="34">
        <v>6</v>
      </c>
      <c r="B251" s="34">
        <v>15</v>
      </c>
      <c r="C251" s="34">
        <v>0</v>
      </c>
      <c r="D251" s="35" t="s">
        <v>497</v>
      </c>
      <c r="E251" s="36">
        <v>220</v>
      </c>
      <c r="F251" s="31" t="s">
        <v>497</v>
      </c>
      <c r="G251" s="53" t="s">
        <v>505</v>
      </c>
      <c r="H251" s="33">
        <v>22004.84</v>
      </c>
      <c r="I251" s="33">
        <v>22004.84</v>
      </c>
      <c r="J251" s="33">
        <v>14741.62</v>
      </c>
      <c r="K251" s="33">
        <v>0</v>
      </c>
      <c r="L251" s="33">
        <v>0</v>
      </c>
      <c r="M251" s="33">
        <v>0</v>
      </c>
      <c r="N251" s="33">
        <v>7263.22</v>
      </c>
      <c r="O251" s="33">
        <v>0</v>
      </c>
      <c r="P251" s="33">
        <v>0</v>
      </c>
    </row>
    <row r="252" spans="1:16" ht="12.75">
      <c r="A252" s="34">
        <v>6</v>
      </c>
      <c r="B252" s="34">
        <v>9</v>
      </c>
      <c r="C252" s="34">
        <v>1</v>
      </c>
      <c r="D252" s="35" t="s">
        <v>497</v>
      </c>
      <c r="E252" s="36">
        <v>140</v>
      </c>
      <c r="F252" s="31" t="s">
        <v>497</v>
      </c>
      <c r="G252" s="56" t="s">
        <v>503</v>
      </c>
      <c r="H252" s="33">
        <v>16565.13</v>
      </c>
      <c r="I252" s="33">
        <v>16565.13</v>
      </c>
      <c r="J252" s="33">
        <v>10101.64</v>
      </c>
      <c r="K252" s="33">
        <v>0</v>
      </c>
      <c r="L252" s="33">
        <v>0</v>
      </c>
      <c r="M252" s="33">
        <v>0</v>
      </c>
      <c r="N252" s="33">
        <v>6463.49</v>
      </c>
      <c r="O252" s="33">
        <v>0</v>
      </c>
      <c r="P252" s="33">
        <v>0</v>
      </c>
    </row>
    <row r="253" spans="1:16" ht="12.75">
      <c r="A253" s="34">
        <v>6</v>
      </c>
      <c r="B253" s="34">
        <v>8</v>
      </c>
      <c r="C253" s="34">
        <v>1</v>
      </c>
      <c r="D253" s="35" t="s">
        <v>497</v>
      </c>
      <c r="E253" s="36">
        <v>265</v>
      </c>
      <c r="F253" s="31" t="s">
        <v>497</v>
      </c>
      <c r="G253" s="56" t="s">
        <v>504</v>
      </c>
      <c r="H253" s="33">
        <v>8802350.43</v>
      </c>
      <c r="I253" s="33">
        <v>8783350.43</v>
      </c>
      <c r="J253" s="33">
        <v>1525493.41</v>
      </c>
      <c r="K253" s="33">
        <v>0</v>
      </c>
      <c r="L253" s="33">
        <v>135.12</v>
      </c>
      <c r="M253" s="33">
        <v>0</v>
      </c>
      <c r="N253" s="33">
        <v>7257721.9</v>
      </c>
      <c r="O253" s="33">
        <v>19000</v>
      </c>
      <c r="P253" s="33">
        <v>19000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50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4" sqref="G244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1 kwartału 2023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66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191</v>
      </c>
      <c r="V5" s="52" t="s">
        <v>76</v>
      </c>
      <c r="W5" s="52" t="s">
        <v>77</v>
      </c>
      <c r="X5" s="52" t="s">
        <v>190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274</v>
      </c>
      <c r="G8" s="58" t="s">
        <v>275</v>
      </c>
      <c r="H8" s="49">
        <v>159157274.77</v>
      </c>
      <c r="I8" s="49">
        <v>2000</v>
      </c>
      <c r="J8" s="49">
        <v>1653375</v>
      </c>
      <c r="K8" s="49">
        <v>29515300</v>
      </c>
      <c r="L8" s="49">
        <v>0</v>
      </c>
      <c r="M8" s="49">
        <v>2946000</v>
      </c>
      <c r="N8" s="49">
        <v>14213777.45</v>
      </c>
      <c r="O8" s="49">
        <v>940300</v>
      </c>
      <c r="P8" s="49">
        <v>52732374.68</v>
      </c>
      <c r="Q8" s="49">
        <v>883000</v>
      </c>
      <c r="R8" s="49">
        <v>8017890.31</v>
      </c>
      <c r="S8" s="49">
        <v>1408542</v>
      </c>
      <c r="T8" s="49">
        <v>761622</v>
      </c>
      <c r="U8" s="49">
        <v>12327229.96</v>
      </c>
      <c r="V8" s="49">
        <v>10003661.36</v>
      </c>
      <c r="W8" s="49">
        <v>4580000</v>
      </c>
      <c r="X8" s="49">
        <v>15892500</v>
      </c>
      <c r="Y8" s="49">
        <v>3279702.01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274</v>
      </c>
      <c r="G9" s="58" t="s">
        <v>276</v>
      </c>
      <c r="H9" s="49">
        <v>86201641.63</v>
      </c>
      <c r="I9" s="49">
        <v>2046</v>
      </c>
      <c r="J9" s="49">
        <v>0</v>
      </c>
      <c r="K9" s="49">
        <v>6496070.91</v>
      </c>
      <c r="L9" s="49">
        <v>7000</v>
      </c>
      <c r="M9" s="49">
        <v>1417220</v>
      </c>
      <c r="N9" s="49">
        <v>7971714.47</v>
      </c>
      <c r="O9" s="49">
        <v>275000</v>
      </c>
      <c r="P9" s="49">
        <v>37827088.93</v>
      </c>
      <c r="Q9" s="49">
        <v>601398.55</v>
      </c>
      <c r="R9" s="49">
        <v>3638615</v>
      </c>
      <c r="S9" s="49">
        <v>3293549</v>
      </c>
      <c r="T9" s="49">
        <v>1414205</v>
      </c>
      <c r="U9" s="49">
        <v>8450525.34</v>
      </c>
      <c r="V9" s="49">
        <v>7989101.34</v>
      </c>
      <c r="W9" s="49">
        <v>1666628</v>
      </c>
      <c r="X9" s="49">
        <v>200000</v>
      </c>
      <c r="Y9" s="49">
        <v>4951479.09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274</v>
      </c>
      <c r="G10" s="58" t="s">
        <v>277</v>
      </c>
      <c r="H10" s="49">
        <v>112937435.24</v>
      </c>
      <c r="I10" s="49">
        <v>30000</v>
      </c>
      <c r="J10" s="49">
        <v>2096995.57</v>
      </c>
      <c r="K10" s="49">
        <v>1364519</v>
      </c>
      <c r="L10" s="49">
        <v>0</v>
      </c>
      <c r="M10" s="49">
        <v>1786000</v>
      </c>
      <c r="N10" s="49">
        <v>27723238.02</v>
      </c>
      <c r="O10" s="49">
        <v>3612927</v>
      </c>
      <c r="P10" s="49">
        <v>27779867.29</v>
      </c>
      <c r="Q10" s="49">
        <v>688711.69</v>
      </c>
      <c r="R10" s="49">
        <v>7335096.97</v>
      </c>
      <c r="S10" s="49">
        <v>168616</v>
      </c>
      <c r="T10" s="49">
        <v>42000</v>
      </c>
      <c r="U10" s="49">
        <v>7478606.02</v>
      </c>
      <c r="V10" s="49">
        <v>16968189.13</v>
      </c>
      <c r="W10" s="49">
        <v>2879310</v>
      </c>
      <c r="X10" s="49">
        <v>10273994.55</v>
      </c>
      <c r="Y10" s="49">
        <v>2709364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274</v>
      </c>
      <c r="G11" s="58" t="s">
        <v>278</v>
      </c>
      <c r="H11" s="49">
        <v>110051927.98</v>
      </c>
      <c r="I11" s="49">
        <v>11000</v>
      </c>
      <c r="J11" s="49">
        <v>0</v>
      </c>
      <c r="K11" s="49">
        <v>20254800.61</v>
      </c>
      <c r="L11" s="49">
        <v>0</v>
      </c>
      <c r="M11" s="49">
        <v>1267600</v>
      </c>
      <c r="N11" s="49">
        <v>7937951.78</v>
      </c>
      <c r="O11" s="49">
        <v>1956947.05</v>
      </c>
      <c r="P11" s="49">
        <v>32019193.09</v>
      </c>
      <c r="Q11" s="49">
        <v>582300</v>
      </c>
      <c r="R11" s="49">
        <v>8860548.49</v>
      </c>
      <c r="S11" s="49">
        <v>3222547</v>
      </c>
      <c r="T11" s="49">
        <v>93000</v>
      </c>
      <c r="U11" s="49">
        <v>7226003</v>
      </c>
      <c r="V11" s="49">
        <v>14987157.23</v>
      </c>
      <c r="W11" s="49">
        <v>3448387.37</v>
      </c>
      <c r="X11" s="49">
        <v>6734374.31</v>
      </c>
      <c r="Y11" s="49">
        <v>1450118.05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274</v>
      </c>
      <c r="G12" s="58" t="s">
        <v>279</v>
      </c>
      <c r="H12" s="49">
        <v>151030318.91</v>
      </c>
      <c r="I12" s="49">
        <v>3500</v>
      </c>
      <c r="J12" s="49">
        <v>0</v>
      </c>
      <c r="K12" s="49">
        <v>17192000</v>
      </c>
      <c r="L12" s="49">
        <v>0</v>
      </c>
      <c r="M12" s="49">
        <v>1931000</v>
      </c>
      <c r="N12" s="49">
        <v>14483605.13</v>
      </c>
      <c r="O12" s="49">
        <v>1749347</v>
      </c>
      <c r="P12" s="49">
        <v>52166603</v>
      </c>
      <c r="Q12" s="49">
        <v>1361500</v>
      </c>
      <c r="R12" s="49">
        <v>9603532</v>
      </c>
      <c r="S12" s="49">
        <v>2104018</v>
      </c>
      <c r="T12" s="49">
        <v>710572</v>
      </c>
      <c r="U12" s="49">
        <v>13881598.78</v>
      </c>
      <c r="V12" s="49">
        <v>17343560</v>
      </c>
      <c r="W12" s="49">
        <v>4860000</v>
      </c>
      <c r="X12" s="49">
        <v>11308550</v>
      </c>
      <c r="Y12" s="49">
        <v>2330933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274</v>
      </c>
      <c r="G13" s="58" t="s">
        <v>280</v>
      </c>
      <c r="H13" s="49">
        <v>112989217.28</v>
      </c>
      <c r="I13" s="49">
        <v>2000</v>
      </c>
      <c r="J13" s="49">
        <v>0</v>
      </c>
      <c r="K13" s="49">
        <v>15513803</v>
      </c>
      <c r="L13" s="49">
        <v>0</v>
      </c>
      <c r="M13" s="49">
        <v>2729620</v>
      </c>
      <c r="N13" s="49">
        <v>11611429.02</v>
      </c>
      <c r="O13" s="49">
        <v>266000</v>
      </c>
      <c r="P13" s="49">
        <v>45003089</v>
      </c>
      <c r="Q13" s="49">
        <v>726200</v>
      </c>
      <c r="R13" s="49">
        <v>6799744</v>
      </c>
      <c r="S13" s="49">
        <v>1039530.06</v>
      </c>
      <c r="T13" s="49">
        <v>105200</v>
      </c>
      <c r="U13" s="49">
        <v>6952570.34</v>
      </c>
      <c r="V13" s="49">
        <v>11235395</v>
      </c>
      <c r="W13" s="49">
        <v>3149000</v>
      </c>
      <c r="X13" s="49">
        <v>4550030</v>
      </c>
      <c r="Y13" s="49">
        <v>3305606.86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274</v>
      </c>
      <c r="G14" s="58" t="s">
        <v>281</v>
      </c>
      <c r="H14" s="49">
        <v>136441265.19</v>
      </c>
      <c r="I14" s="49">
        <v>4536</v>
      </c>
      <c r="J14" s="49">
        <v>0</v>
      </c>
      <c r="K14" s="49">
        <v>11853236.95</v>
      </c>
      <c r="L14" s="49">
        <v>0</v>
      </c>
      <c r="M14" s="49">
        <v>1218588.4</v>
      </c>
      <c r="N14" s="49">
        <v>16098916.3</v>
      </c>
      <c r="O14" s="49">
        <v>415712.35</v>
      </c>
      <c r="P14" s="49">
        <v>58676698.85</v>
      </c>
      <c r="Q14" s="49">
        <v>831196.77</v>
      </c>
      <c r="R14" s="49">
        <v>4328434.72</v>
      </c>
      <c r="S14" s="49">
        <v>4680239.14</v>
      </c>
      <c r="T14" s="49">
        <v>646487</v>
      </c>
      <c r="U14" s="49">
        <v>14198232.98</v>
      </c>
      <c r="V14" s="49">
        <v>12656992.43</v>
      </c>
      <c r="W14" s="49">
        <v>2654100</v>
      </c>
      <c r="X14" s="49">
        <v>5500077</v>
      </c>
      <c r="Y14" s="49">
        <v>2677816.3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274</v>
      </c>
      <c r="G15" s="58" t="s">
        <v>282</v>
      </c>
      <c r="H15" s="49">
        <v>106338232</v>
      </c>
      <c r="I15" s="49">
        <v>2954</v>
      </c>
      <c r="J15" s="49">
        <v>1200000</v>
      </c>
      <c r="K15" s="49">
        <v>29999396</v>
      </c>
      <c r="L15" s="49">
        <v>0</v>
      </c>
      <c r="M15" s="49">
        <v>2996510</v>
      </c>
      <c r="N15" s="49">
        <v>7047226.95</v>
      </c>
      <c r="O15" s="49">
        <v>360900</v>
      </c>
      <c r="P15" s="49">
        <v>31121226.3</v>
      </c>
      <c r="Q15" s="49">
        <v>680000</v>
      </c>
      <c r="R15" s="49">
        <v>4993540</v>
      </c>
      <c r="S15" s="49">
        <v>355802</v>
      </c>
      <c r="T15" s="49">
        <v>2015786</v>
      </c>
      <c r="U15" s="49">
        <v>8667155.91</v>
      </c>
      <c r="V15" s="49">
        <v>6162495.84</v>
      </c>
      <c r="W15" s="49">
        <v>4779589</v>
      </c>
      <c r="X15" s="49">
        <v>3105097</v>
      </c>
      <c r="Y15" s="49">
        <v>2850553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274</v>
      </c>
      <c r="G16" s="58" t="s">
        <v>283</v>
      </c>
      <c r="H16" s="49">
        <v>312198494.06</v>
      </c>
      <c r="I16" s="49">
        <v>34000</v>
      </c>
      <c r="J16" s="49">
        <v>0</v>
      </c>
      <c r="K16" s="49">
        <v>23929593</v>
      </c>
      <c r="L16" s="49">
        <v>56000</v>
      </c>
      <c r="M16" s="49">
        <v>4209500</v>
      </c>
      <c r="N16" s="49">
        <v>25117516.86</v>
      </c>
      <c r="O16" s="49">
        <v>2467600</v>
      </c>
      <c r="P16" s="49">
        <v>112147193.55</v>
      </c>
      <c r="Q16" s="49">
        <v>1431912</v>
      </c>
      <c r="R16" s="49">
        <v>24641234.48</v>
      </c>
      <c r="S16" s="49">
        <v>1368158</v>
      </c>
      <c r="T16" s="49">
        <v>655705</v>
      </c>
      <c r="U16" s="49">
        <v>29913886.17</v>
      </c>
      <c r="V16" s="49">
        <v>44515195</v>
      </c>
      <c r="W16" s="49">
        <v>9841100</v>
      </c>
      <c r="X16" s="49">
        <v>17400800</v>
      </c>
      <c r="Y16" s="49">
        <v>14469100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274</v>
      </c>
      <c r="G17" s="58" t="s">
        <v>284</v>
      </c>
      <c r="H17" s="49">
        <v>85959427.26</v>
      </c>
      <c r="I17" s="49">
        <v>24716</v>
      </c>
      <c r="J17" s="49">
        <v>420000</v>
      </c>
      <c r="K17" s="49">
        <v>2732333.34</v>
      </c>
      <c r="L17" s="49">
        <v>0</v>
      </c>
      <c r="M17" s="49">
        <v>13632488.96</v>
      </c>
      <c r="N17" s="49">
        <v>9236668.76</v>
      </c>
      <c r="O17" s="49">
        <v>411453.74</v>
      </c>
      <c r="P17" s="49">
        <v>29365592</v>
      </c>
      <c r="Q17" s="49">
        <v>525981.95</v>
      </c>
      <c r="R17" s="49">
        <v>6239370.24</v>
      </c>
      <c r="S17" s="49">
        <v>121494</v>
      </c>
      <c r="T17" s="49">
        <v>270000</v>
      </c>
      <c r="U17" s="49">
        <v>6735485</v>
      </c>
      <c r="V17" s="49">
        <v>10566093.27</v>
      </c>
      <c r="W17" s="49">
        <v>2077000</v>
      </c>
      <c r="X17" s="49">
        <v>2900900</v>
      </c>
      <c r="Y17" s="49">
        <v>699850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274</v>
      </c>
      <c r="G18" s="58" t="s">
        <v>285</v>
      </c>
      <c r="H18" s="49">
        <v>30796354.4</v>
      </c>
      <c r="I18" s="49">
        <v>2600</v>
      </c>
      <c r="J18" s="49">
        <v>1322876.97</v>
      </c>
      <c r="K18" s="49">
        <v>3319162.3</v>
      </c>
      <c r="L18" s="49">
        <v>0</v>
      </c>
      <c r="M18" s="49">
        <v>318406.11</v>
      </c>
      <c r="N18" s="49">
        <v>3143955.01</v>
      </c>
      <c r="O18" s="49">
        <v>134000</v>
      </c>
      <c r="P18" s="49">
        <v>7161066.97</v>
      </c>
      <c r="Q18" s="49">
        <v>144000</v>
      </c>
      <c r="R18" s="49">
        <v>2908134.76</v>
      </c>
      <c r="S18" s="49">
        <v>18082</v>
      </c>
      <c r="T18" s="49">
        <v>6738</v>
      </c>
      <c r="U18" s="49">
        <v>2520678</v>
      </c>
      <c r="V18" s="49">
        <v>7943626</v>
      </c>
      <c r="W18" s="49">
        <v>750000</v>
      </c>
      <c r="X18" s="49">
        <v>190000</v>
      </c>
      <c r="Y18" s="49">
        <v>913028.28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274</v>
      </c>
      <c r="G19" s="58" t="s">
        <v>286</v>
      </c>
      <c r="H19" s="49">
        <v>22889738.84</v>
      </c>
      <c r="I19" s="49">
        <v>1800</v>
      </c>
      <c r="J19" s="49">
        <v>400000</v>
      </c>
      <c r="K19" s="49">
        <v>526000</v>
      </c>
      <c r="L19" s="49">
        <v>0</v>
      </c>
      <c r="M19" s="49">
        <v>197000</v>
      </c>
      <c r="N19" s="49">
        <v>2121849.89</v>
      </c>
      <c r="O19" s="49">
        <v>776100</v>
      </c>
      <c r="P19" s="49">
        <v>5066294</v>
      </c>
      <c r="Q19" s="49">
        <v>223000</v>
      </c>
      <c r="R19" s="49">
        <v>945705.25</v>
      </c>
      <c r="S19" s="49">
        <v>127917.3</v>
      </c>
      <c r="T19" s="49">
        <v>8000</v>
      </c>
      <c r="U19" s="49">
        <v>5199131.68</v>
      </c>
      <c r="V19" s="49">
        <v>1543824.72</v>
      </c>
      <c r="W19" s="49">
        <v>343300</v>
      </c>
      <c r="X19" s="49">
        <v>5198000</v>
      </c>
      <c r="Y19" s="49">
        <v>211816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274</v>
      </c>
      <c r="G20" s="58" t="s">
        <v>287</v>
      </c>
      <c r="H20" s="49">
        <v>227332621</v>
      </c>
      <c r="I20" s="49">
        <v>187000</v>
      </c>
      <c r="J20" s="49">
        <v>437500</v>
      </c>
      <c r="K20" s="49">
        <v>28266242.58</v>
      </c>
      <c r="L20" s="49">
        <v>0</v>
      </c>
      <c r="M20" s="49">
        <v>3852542.44</v>
      </c>
      <c r="N20" s="49">
        <v>17208775.88</v>
      </c>
      <c r="O20" s="49">
        <v>2385827</v>
      </c>
      <c r="P20" s="49">
        <v>70151976.13</v>
      </c>
      <c r="Q20" s="49">
        <v>1460622</v>
      </c>
      <c r="R20" s="49">
        <v>15086876.59</v>
      </c>
      <c r="S20" s="49">
        <v>337138</v>
      </c>
      <c r="T20" s="49">
        <v>502727</v>
      </c>
      <c r="U20" s="49">
        <v>18276947.62</v>
      </c>
      <c r="V20" s="49">
        <v>28363201.99</v>
      </c>
      <c r="W20" s="49">
        <v>6211100</v>
      </c>
      <c r="X20" s="49">
        <v>15739411.9</v>
      </c>
      <c r="Y20" s="49">
        <v>18864731.87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274</v>
      </c>
      <c r="G21" s="58" t="s">
        <v>288</v>
      </c>
      <c r="H21" s="49">
        <v>39838927.42</v>
      </c>
      <c r="I21" s="49">
        <v>2000</v>
      </c>
      <c r="J21" s="49">
        <v>2408079.91</v>
      </c>
      <c r="K21" s="49">
        <v>5679308.72</v>
      </c>
      <c r="L21" s="49">
        <v>0</v>
      </c>
      <c r="M21" s="49">
        <v>2109100</v>
      </c>
      <c r="N21" s="49">
        <v>3664091.12</v>
      </c>
      <c r="O21" s="49">
        <v>220000</v>
      </c>
      <c r="P21" s="49">
        <v>8727953.78</v>
      </c>
      <c r="Q21" s="49">
        <v>300000</v>
      </c>
      <c r="R21" s="49">
        <v>1714000</v>
      </c>
      <c r="S21" s="49">
        <v>12702</v>
      </c>
      <c r="T21" s="49">
        <v>33800</v>
      </c>
      <c r="U21" s="49">
        <v>1782963</v>
      </c>
      <c r="V21" s="49">
        <v>7387900</v>
      </c>
      <c r="W21" s="49">
        <v>3977588.89</v>
      </c>
      <c r="X21" s="49">
        <v>503140</v>
      </c>
      <c r="Y21" s="49">
        <v>1316300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274</v>
      </c>
      <c r="G22" s="58" t="s">
        <v>289</v>
      </c>
      <c r="H22" s="49">
        <v>111213147.99</v>
      </c>
      <c r="I22" s="49">
        <v>1033</v>
      </c>
      <c r="J22" s="49">
        <v>1475000</v>
      </c>
      <c r="K22" s="49">
        <v>14665990</v>
      </c>
      <c r="L22" s="49">
        <v>0</v>
      </c>
      <c r="M22" s="49">
        <v>1118430</v>
      </c>
      <c r="N22" s="49">
        <v>11337696.69</v>
      </c>
      <c r="O22" s="49">
        <v>1051082.55</v>
      </c>
      <c r="P22" s="49">
        <v>36137701.61</v>
      </c>
      <c r="Q22" s="49">
        <v>1084365</v>
      </c>
      <c r="R22" s="49">
        <v>6222085</v>
      </c>
      <c r="S22" s="49">
        <v>2582650.22</v>
      </c>
      <c r="T22" s="49">
        <v>60556</v>
      </c>
      <c r="U22" s="49">
        <v>7143761</v>
      </c>
      <c r="V22" s="49">
        <v>11890004</v>
      </c>
      <c r="W22" s="49">
        <v>3463733</v>
      </c>
      <c r="X22" s="49">
        <v>11654884</v>
      </c>
      <c r="Y22" s="49">
        <v>1324175.92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274</v>
      </c>
      <c r="G23" s="58" t="s">
        <v>290</v>
      </c>
      <c r="H23" s="49">
        <v>84300749.89</v>
      </c>
      <c r="I23" s="49">
        <v>615</v>
      </c>
      <c r="J23" s="49">
        <v>1010060</v>
      </c>
      <c r="K23" s="49">
        <v>14125270</v>
      </c>
      <c r="L23" s="49">
        <v>5000</v>
      </c>
      <c r="M23" s="49">
        <v>1251967</v>
      </c>
      <c r="N23" s="49">
        <v>5652852.02</v>
      </c>
      <c r="O23" s="49">
        <v>654731.89</v>
      </c>
      <c r="P23" s="49">
        <v>35803019</v>
      </c>
      <c r="Q23" s="49">
        <v>841000</v>
      </c>
      <c r="R23" s="49">
        <v>4604189</v>
      </c>
      <c r="S23" s="49">
        <v>318936.64</v>
      </c>
      <c r="T23" s="49">
        <v>26400</v>
      </c>
      <c r="U23" s="49">
        <v>6642555.34</v>
      </c>
      <c r="V23" s="49">
        <v>3567810</v>
      </c>
      <c r="W23" s="49">
        <v>4710612</v>
      </c>
      <c r="X23" s="49">
        <v>2998811</v>
      </c>
      <c r="Y23" s="49">
        <v>2086921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274</v>
      </c>
      <c r="G24" s="58" t="s">
        <v>291</v>
      </c>
      <c r="H24" s="49">
        <v>30994319.93</v>
      </c>
      <c r="I24" s="49">
        <v>12000</v>
      </c>
      <c r="J24" s="49">
        <v>678800</v>
      </c>
      <c r="K24" s="49">
        <v>1844735.82</v>
      </c>
      <c r="L24" s="49">
        <v>0</v>
      </c>
      <c r="M24" s="49">
        <v>57144.05</v>
      </c>
      <c r="N24" s="49">
        <v>3521151.63</v>
      </c>
      <c r="O24" s="49">
        <v>179000</v>
      </c>
      <c r="P24" s="49">
        <v>8089713.34</v>
      </c>
      <c r="Q24" s="49">
        <v>131503.44</v>
      </c>
      <c r="R24" s="49">
        <v>661407.75</v>
      </c>
      <c r="S24" s="49">
        <v>804684.61</v>
      </c>
      <c r="T24" s="49">
        <v>15000</v>
      </c>
      <c r="U24" s="49">
        <v>1600662</v>
      </c>
      <c r="V24" s="49">
        <v>12298356.68</v>
      </c>
      <c r="W24" s="49">
        <v>413229.88</v>
      </c>
      <c r="X24" s="49">
        <v>306769.8</v>
      </c>
      <c r="Y24" s="49">
        <v>380160.93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274</v>
      </c>
      <c r="G25" s="58" t="s">
        <v>292</v>
      </c>
      <c r="H25" s="49">
        <v>48590231.46</v>
      </c>
      <c r="I25" s="49">
        <v>426000</v>
      </c>
      <c r="J25" s="49">
        <v>1000000</v>
      </c>
      <c r="K25" s="49">
        <v>10475699.61</v>
      </c>
      <c r="L25" s="49">
        <v>0</v>
      </c>
      <c r="M25" s="49">
        <v>171000</v>
      </c>
      <c r="N25" s="49">
        <v>5023794.62</v>
      </c>
      <c r="O25" s="49">
        <v>245000</v>
      </c>
      <c r="P25" s="49">
        <v>13898488</v>
      </c>
      <c r="Q25" s="49">
        <v>100000</v>
      </c>
      <c r="R25" s="49">
        <v>1370298.56</v>
      </c>
      <c r="S25" s="49">
        <v>39776</v>
      </c>
      <c r="T25" s="49">
        <v>0</v>
      </c>
      <c r="U25" s="49">
        <v>3759893.54</v>
      </c>
      <c r="V25" s="49">
        <v>2025691.56</v>
      </c>
      <c r="W25" s="49">
        <v>9177304.57</v>
      </c>
      <c r="X25" s="49">
        <v>201000</v>
      </c>
      <c r="Y25" s="49">
        <v>676285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274</v>
      </c>
      <c r="G26" s="58" t="s">
        <v>292</v>
      </c>
      <c r="H26" s="49">
        <v>35513616.98</v>
      </c>
      <c r="I26" s="49">
        <v>5599005</v>
      </c>
      <c r="J26" s="49">
        <v>440252.9</v>
      </c>
      <c r="K26" s="49">
        <v>5887972.29</v>
      </c>
      <c r="L26" s="49">
        <v>2000</v>
      </c>
      <c r="M26" s="49">
        <v>539600</v>
      </c>
      <c r="N26" s="49">
        <v>4013980.69</v>
      </c>
      <c r="O26" s="49">
        <v>526975</v>
      </c>
      <c r="P26" s="49">
        <v>9097358.15</v>
      </c>
      <c r="Q26" s="49">
        <v>84000</v>
      </c>
      <c r="R26" s="49">
        <v>1638852</v>
      </c>
      <c r="S26" s="49">
        <v>803094.42</v>
      </c>
      <c r="T26" s="49">
        <v>9000</v>
      </c>
      <c r="U26" s="49">
        <v>2056572.93</v>
      </c>
      <c r="V26" s="49">
        <v>2408032.31</v>
      </c>
      <c r="W26" s="49">
        <v>1985347.29</v>
      </c>
      <c r="X26" s="49">
        <v>81000</v>
      </c>
      <c r="Y26" s="49">
        <v>340574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274</v>
      </c>
      <c r="G27" s="58" t="s">
        <v>293</v>
      </c>
      <c r="H27" s="49">
        <v>22040935.2</v>
      </c>
      <c r="I27" s="49">
        <v>6414020</v>
      </c>
      <c r="J27" s="49">
        <v>625000</v>
      </c>
      <c r="K27" s="49">
        <v>845000</v>
      </c>
      <c r="L27" s="49">
        <v>0</v>
      </c>
      <c r="M27" s="49">
        <v>27500</v>
      </c>
      <c r="N27" s="49">
        <v>2889669.25</v>
      </c>
      <c r="O27" s="49">
        <v>164000</v>
      </c>
      <c r="P27" s="49">
        <v>5334354</v>
      </c>
      <c r="Q27" s="49">
        <v>67000</v>
      </c>
      <c r="R27" s="49">
        <v>732411</v>
      </c>
      <c r="S27" s="49">
        <v>19372</v>
      </c>
      <c r="T27" s="49">
        <v>4000</v>
      </c>
      <c r="U27" s="49">
        <v>2797614</v>
      </c>
      <c r="V27" s="49">
        <v>1142263.95</v>
      </c>
      <c r="W27" s="49">
        <v>771519</v>
      </c>
      <c r="X27" s="49">
        <v>78500</v>
      </c>
      <c r="Y27" s="49">
        <v>128712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274</v>
      </c>
      <c r="G28" s="58" t="s">
        <v>294</v>
      </c>
      <c r="H28" s="49">
        <v>30322492.81</v>
      </c>
      <c r="I28" s="49">
        <v>4506282</v>
      </c>
      <c r="J28" s="49">
        <v>183200</v>
      </c>
      <c r="K28" s="49">
        <v>5170311</v>
      </c>
      <c r="L28" s="49">
        <v>0</v>
      </c>
      <c r="M28" s="49">
        <v>162000</v>
      </c>
      <c r="N28" s="49">
        <v>3527631.45</v>
      </c>
      <c r="O28" s="49">
        <v>174750</v>
      </c>
      <c r="P28" s="49">
        <v>6746452</v>
      </c>
      <c r="Q28" s="49">
        <v>60000</v>
      </c>
      <c r="R28" s="49">
        <v>895730</v>
      </c>
      <c r="S28" s="49">
        <v>1738514.36</v>
      </c>
      <c r="T28" s="49">
        <v>35220</v>
      </c>
      <c r="U28" s="49">
        <v>1681631</v>
      </c>
      <c r="V28" s="49">
        <v>4030163</v>
      </c>
      <c r="W28" s="49">
        <v>969000</v>
      </c>
      <c r="X28" s="49">
        <v>121282</v>
      </c>
      <c r="Y28" s="49">
        <v>320326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274</v>
      </c>
      <c r="G29" s="58" t="s">
        <v>295</v>
      </c>
      <c r="H29" s="49">
        <v>20037362.7</v>
      </c>
      <c r="I29" s="49">
        <v>346720</v>
      </c>
      <c r="J29" s="49">
        <v>399400</v>
      </c>
      <c r="K29" s="49">
        <v>4353511.1</v>
      </c>
      <c r="L29" s="49">
        <v>0</v>
      </c>
      <c r="M29" s="49">
        <v>27000</v>
      </c>
      <c r="N29" s="49">
        <v>2842706</v>
      </c>
      <c r="O29" s="49">
        <v>199400</v>
      </c>
      <c r="P29" s="49">
        <v>4901199.19</v>
      </c>
      <c r="Q29" s="49">
        <v>146186.04</v>
      </c>
      <c r="R29" s="49">
        <v>487502</v>
      </c>
      <c r="S29" s="49">
        <v>331255.87</v>
      </c>
      <c r="T29" s="49">
        <v>14000</v>
      </c>
      <c r="U29" s="49">
        <v>1359525</v>
      </c>
      <c r="V29" s="49">
        <v>3402690.99</v>
      </c>
      <c r="W29" s="49">
        <v>627000</v>
      </c>
      <c r="X29" s="49">
        <v>112114.51</v>
      </c>
      <c r="Y29" s="49">
        <v>487152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274</v>
      </c>
      <c r="G30" s="58" t="s">
        <v>296</v>
      </c>
      <c r="H30" s="49">
        <v>37422865.88</v>
      </c>
      <c r="I30" s="49">
        <v>4043500</v>
      </c>
      <c r="J30" s="49">
        <v>1251000</v>
      </c>
      <c r="K30" s="49">
        <v>15158119.72</v>
      </c>
      <c r="L30" s="49">
        <v>4000</v>
      </c>
      <c r="M30" s="49">
        <v>127000</v>
      </c>
      <c r="N30" s="49">
        <v>3643563.66</v>
      </c>
      <c r="O30" s="49">
        <v>694370</v>
      </c>
      <c r="P30" s="49">
        <v>6627358.44</v>
      </c>
      <c r="Q30" s="49">
        <v>62500</v>
      </c>
      <c r="R30" s="49">
        <v>871423</v>
      </c>
      <c r="S30" s="49">
        <v>84614</v>
      </c>
      <c r="T30" s="49">
        <v>10000</v>
      </c>
      <c r="U30" s="49">
        <v>1721212.49</v>
      </c>
      <c r="V30" s="49">
        <v>1851296</v>
      </c>
      <c r="W30" s="49">
        <v>742368.57</v>
      </c>
      <c r="X30" s="49">
        <v>179858</v>
      </c>
      <c r="Y30" s="49">
        <v>350682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274</v>
      </c>
      <c r="G31" s="58" t="s">
        <v>297</v>
      </c>
      <c r="H31" s="49">
        <v>80588174.64</v>
      </c>
      <c r="I31" s="49">
        <v>6771889.3</v>
      </c>
      <c r="J31" s="49">
        <v>1020000</v>
      </c>
      <c r="K31" s="49">
        <v>13775030.13</v>
      </c>
      <c r="L31" s="49">
        <v>0</v>
      </c>
      <c r="M31" s="49">
        <v>136000</v>
      </c>
      <c r="N31" s="49">
        <v>6328397.13</v>
      </c>
      <c r="O31" s="49">
        <v>615520</v>
      </c>
      <c r="P31" s="49">
        <v>29900291.11</v>
      </c>
      <c r="Q31" s="49">
        <v>261873.24</v>
      </c>
      <c r="R31" s="49">
        <v>2905426</v>
      </c>
      <c r="S31" s="49">
        <v>335454.56</v>
      </c>
      <c r="T31" s="49">
        <v>125629</v>
      </c>
      <c r="U31" s="49">
        <v>6792924.78</v>
      </c>
      <c r="V31" s="49">
        <v>4783216.53</v>
      </c>
      <c r="W31" s="49">
        <v>5497556.43</v>
      </c>
      <c r="X31" s="49">
        <v>219306.43</v>
      </c>
      <c r="Y31" s="49">
        <v>1119660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274</v>
      </c>
      <c r="G32" s="58" t="s">
        <v>298</v>
      </c>
      <c r="H32" s="49">
        <v>32166582</v>
      </c>
      <c r="I32" s="49">
        <v>20000</v>
      </c>
      <c r="J32" s="49">
        <v>7758756</v>
      </c>
      <c r="K32" s="49">
        <v>6583860</v>
      </c>
      <c r="L32" s="49">
        <v>0</v>
      </c>
      <c r="M32" s="49">
        <v>29700</v>
      </c>
      <c r="N32" s="49">
        <v>3168974</v>
      </c>
      <c r="O32" s="49">
        <v>110000</v>
      </c>
      <c r="P32" s="49">
        <v>5114712</v>
      </c>
      <c r="Q32" s="49">
        <v>65000</v>
      </c>
      <c r="R32" s="49">
        <v>871700</v>
      </c>
      <c r="S32" s="49">
        <v>9120</v>
      </c>
      <c r="T32" s="49">
        <v>5000</v>
      </c>
      <c r="U32" s="49">
        <v>1803600</v>
      </c>
      <c r="V32" s="49">
        <v>3286000</v>
      </c>
      <c r="W32" s="49">
        <v>2989000</v>
      </c>
      <c r="X32" s="49">
        <v>140000</v>
      </c>
      <c r="Y32" s="49">
        <v>211160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274</v>
      </c>
      <c r="G33" s="58" t="s">
        <v>275</v>
      </c>
      <c r="H33" s="49">
        <v>86460505.32</v>
      </c>
      <c r="I33" s="49">
        <v>9791670</v>
      </c>
      <c r="J33" s="49">
        <v>717200</v>
      </c>
      <c r="K33" s="49">
        <v>7838206.31</v>
      </c>
      <c r="L33" s="49">
        <v>20000</v>
      </c>
      <c r="M33" s="49">
        <v>1250578.04</v>
      </c>
      <c r="N33" s="49">
        <v>8844704.32</v>
      </c>
      <c r="O33" s="49">
        <v>2831710.29</v>
      </c>
      <c r="P33" s="49">
        <v>30393815.66</v>
      </c>
      <c r="Q33" s="49">
        <v>966300</v>
      </c>
      <c r="R33" s="49">
        <v>4073107.78</v>
      </c>
      <c r="S33" s="49">
        <v>1448894</v>
      </c>
      <c r="T33" s="49">
        <v>0</v>
      </c>
      <c r="U33" s="49">
        <v>8741940</v>
      </c>
      <c r="V33" s="49">
        <v>5010547.79</v>
      </c>
      <c r="W33" s="49">
        <v>2387608.77</v>
      </c>
      <c r="X33" s="49">
        <v>839600</v>
      </c>
      <c r="Y33" s="49">
        <v>1304622.36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274</v>
      </c>
      <c r="G34" s="58" t="s">
        <v>299</v>
      </c>
      <c r="H34" s="49">
        <v>46528142.32</v>
      </c>
      <c r="I34" s="49">
        <v>5625000</v>
      </c>
      <c r="J34" s="49">
        <v>946717.73</v>
      </c>
      <c r="K34" s="49">
        <v>16105800</v>
      </c>
      <c r="L34" s="49">
        <v>0</v>
      </c>
      <c r="M34" s="49">
        <v>153500</v>
      </c>
      <c r="N34" s="49">
        <v>4318751.88</v>
      </c>
      <c r="O34" s="49">
        <v>1442122</v>
      </c>
      <c r="P34" s="49">
        <v>6399075</v>
      </c>
      <c r="Q34" s="49">
        <v>847620.71</v>
      </c>
      <c r="R34" s="49">
        <v>942192</v>
      </c>
      <c r="S34" s="49">
        <v>52912</v>
      </c>
      <c r="T34" s="49">
        <v>10000</v>
      </c>
      <c r="U34" s="49">
        <v>2178619</v>
      </c>
      <c r="V34" s="49">
        <v>1715134</v>
      </c>
      <c r="W34" s="49">
        <v>2412678</v>
      </c>
      <c r="X34" s="49">
        <v>2275000</v>
      </c>
      <c r="Y34" s="49">
        <v>1103020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274</v>
      </c>
      <c r="G35" s="58" t="s">
        <v>300</v>
      </c>
      <c r="H35" s="49">
        <v>47507371.8</v>
      </c>
      <c r="I35" s="49">
        <v>7350038.98</v>
      </c>
      <c r="J35" s="49">
        <v>0</v>
      </c>
      <c r="K35" s="49">
        <v>8437463.31</v>
      </c>
      <c r="L35" s="49">
        <v>0</v>
      </c>
      <c r="M35" s="49">
        <v>88000</v>
      </c>
      <c r="N35" s="49">
        <v>4569868.72</v>
      </c>
      <c r="O35" s="49">
        <v>296091.24</v>
      </c>
      <c r="P35" s="49">
        <v>12958980</v>
      </c>
      <c r="Q35" s="49">
        <v>136968.68</v>
      </c>
      <c r="R35" s="49">
        <v>2102722.87</v>
      </c>
      <c r="S35" s="49">
        <v>1100880</v>
      </c>
      <c r="T35" s="49">
        <v>60050</v>
      </c>
      <c r="U35" s="49">
        <v>3912150</v>
      </c>
      <c r="V35" s="49">
        <v>4759782</v>
      </c>
      <c r="W35" s="49">
        <v>1018896</v>
      </c>
      <c r="X35" s="49">
        <v>37300</v>
      </c>
      <c r="Y35" s="49">
        <v>678180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274</v>
      </c>
      <c r="G36" s="58" t="s">
        <v>301</v>
      </c>
      <c r="H36" s="49">
        <v>21797874.05</v>
      </c>
      <c r="I36" s="49">
        <v>572000</v>
      </c>
      <c r="J36" s="49">
        <v>699900</v>
      </c>
      <c r="K36" s="49">
        <v>942245</v>
      </c>
      <c r="L36" s="49">
        <v>0</v>
      </c>
      <c r="M36" s="49">
        <v>0</v>
      </c>
      <c r="N36" s="49">
        <v>4222456</v>
      </c>
      <c r="O36" s="49">
        <v>385131</v>
      </c>
      <c r="P36" s="49">
        <v>6119839.86</v>
      </c>
      <c r="Q36" s="49">
        <v>91950.64</v>
      </c>
      <c r="R36" s="49">
        <v>510977</v>
      </c>
      <c r="S36" s="49">
        <v>820869.5</v>
      </c>
      <c r="T36" s="49">
        <v>10000</v>
      </c>
      <c r="U36" s="49">
        <v>2554665.05</v>
      </c>
      <c r="V36" s="49">
        <v>1126540</v>
      </c>
      <c r="W36" s="49">
        <v>428000</v>
      </c>
      <c r="X36" s="49">
        <v>3058000</v>
      </c>
      <c r="Y36" s="49">
        <v>255300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274</v>
      </c>
      <c r="G37" s="58" t="s">
        <v>302</v>
      </c>
      <c r="H37" s="49">
        <v>109262249.14</v>
      </c>
      <c r="I37" s="49">
        <v>11350000</v>
      </c>
      <c r="J37" s="49">
        <v>0</v>
      </c>
      <c r="K37" s="49">
        <v>20851400</v>
      </c>
      <c r="L37" s="49">
        <v>132000</v>
      </c>
      <c r="M37" s="49">
        <v>611000</v>
      </c>
      <c r="N37" s="49">
        <v>11430305.98</v>
      </c>
      <c r="O37" s="49">
        <v>641700</v>
      </c>
      <c r="P37" s="49">
        <v>20662845</v>
      </c>
      <c r="Q37" s="49">
        <v>180000</v>
      </c>
      <c r="R37" s="49">
        <v>2516296</v>
      </c>
      <c r="S37" s="49">
        <v>13953839.83</v>
      </c>
      <c r="T37" s="49">
        <v>83800</v>
      </c>
      <c r="U37" s="49">
        <v>6244146.88</v>
      </c>
      <c r="V37" s="49">
        <v>17072408.67</v>
      </c>
      <c r="W37" s="49">
        <v>1250000</v>
      </c>
      <c r="X37" s="49">
        <v>379000</v>
      </c>
      <c r="Y37" s="49">
        <v>1903506.78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274</v>
      </c>
      <c r="G38" s="58" t="s">
        <v>303</v>
      </c>
      <c r="H38" s="49">
        <v>55350598.68</v>
      </c>
      <c r="I38" s="49">
        <v>21000</v>
      </c>
      <c r="J38" s="49">
        <v>985241.81</v>
      </c>
      <c r="K38" s="49">
        <v>8861103.2</v>
      </c>
      <c r="L38" s="49">
        <v>0</v>
      </c>
      <c r="M38" s="49">
        <v>1635000</v>
      </c>
      <c r="N38" s="49">
        <v>4840568.87</v>
      </c>
      <c r="O38" s="49">
        <v>550168</v>
      </c>
      <c r="P38" s="49">
        <v>16603900</v>
      </c>
      <c r="Q38" s="49">
        <v>145000</v>
      </c>
      <c r="R38" s="49">
        <v>1738912.34</v>
      </c>
      <c r="S38" s="49">
        <v>709083.54</v>
      </c>
      <c r="T38" s="49">
        <v>19858.14</v>
      </c>
      <c r="U38" s="49">
        <v>5371732.08</v>
      </c>
      <c r="V38" s="49">
        <v>12747910.7</v>
      </c>
      <c r="W38" s="49">
        <v>593000</v>
      </c>
      <c r="X38" s="49">
        <v>324000</v>
      </c>
      <c r="Y38" s="49">
        <v>204120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274</v>
      </c>
      <c r="G39" s="58" t="s">
        <v>304</v>
      </c>
      <c r="H39" s="49">
        <v>21125509.79</v>
      </c>
      <c r="I39" s="49">
        <v>42000</v>
      </c>
      <c r="J39" s="49">
        <v>239800</v>
      </c>
      <c r="K39" s="49">
        <v>4868704.29</v>
      </c>
      <c r="L39" s="49">
        <v>0</v>
      </c>
      <c r="M39" s="49">
        <v>31000</v>
      </c>
      <c r="N39" s="49">
        <v>2394356.62</v>
      </c>
      <c r="O39" s="49">
        <v>444940</v>
      </c>
      <c r="P39" s="49">
        <v>5153805.67</v>
      </c>
      <c r="Q39" s="49">
        <v>63500</v>
      </c>
      <c r="R39" s="49">
        <v>485188.91</v>
      </c>
      <c r="S39" s="49">
        <v>938442.06</v>
      </c>
      <c r="T39" s="49">
        <v>0</v>
      </c>
      <c r="U39" s="49">
        <v>1504958</v>
      </c>
      <c r="V39" s="49">
        <v>811738.74</v>
      </c>
      <c r="W39" s="49">
        <v>141100</v>
      </c>
      <c r="X39" s="49">
        <v>3428341.5</v>
      </c>
      <c r="Y39" s="49">
        <v>577634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274</v>
      </c>
      <c r="G40" s="58" t="s">
        <v>305</v>
      </c>
      <c r="H40" s="49">
        <v>71514744.09</v>
      </c>
      <c r="I40" s="49">
        <v>324389</v>
      </c>
      <c r="J40" s="49">
        <v>1150650</v>
      </c>
      <c r="K40" s="49">
        <v>1179520.1</v>
      </c>
      <c r="L40" s="49">
        <v>0</v>
      </c>
      <c r="M40" s="49">
        <v>1040060.03</v>
      </c>
      <c r="N40" s="49">
        <v>8023108.79</v>
      </c>
      <c r="O40" s="49">
        <v>591175.39</v>
      </c>
      <c r="P40" s="49">
        <v>26203970.89</v>
      </c>
      <c r="Q40" s="49">
        <v>205000</v>
      </c>
      <c r="R40" s="49">
        <v>1781499.33</v>
      </c>
      <c r="S40" s="49">
        <v>85802</v>
      </c>
      <c r="T40" s="49">
        <v>0</v>
      </c>
      <c r="U40" s="49">
        <v>5420520</v>
      </c>
      <c r="V40" s="49">
        <v>4472219.03</v>
      </c>
      <c r="W40" s="49">
        <v>2396267.24</v>
      </c>
      <c r="X40" s="49">
        <v>18008512.29</v>
      </c>
      <c r="Y40" s="49">
        <v>632050</v>
      </c>
    </row>
    <row r="41" spans="1:25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274</v>
      </c>
      <c r="G41" s="58" t="s">
        <v>306</v>
      </c>
      <c r="H41" s="49">
        <v>27162200</v>
      </c>
      <c r="I41" s="49">
        <v>400000</v>
      </c>
      <c r="J41" s="49">
        <v>734560</v>
      </c>
      <c r="K41" s="49">
        <v>5828798.67</v>
      </c>
      <c r="L41" s="49">
        <v>0</v>
      </c>
      <c r="M41" s="49">
        <v>76193</v>
      </c>
      <c r="N41" s="49">
        <v>3405423</v>
      </c>
      <c r="O41" s="49">
        <v>350618.5</v>
      </c>
      <c r="P41" s="49">
        <v>6972647</v>
      </c>
      <c r="Q41" s="49">
        <v>96151</v>
      </c>
      <c r="R41" s="49">
        <v>1192030</v>
      </c>
      <c r="S41" s="49">
        <v>202210</v>
      </c>
      <c r="T41" s="49">
        <v>25400</v>
      </c>
      <c r="U41" s="49">
        <v>1755857</v>
      </c>
      <c r="V41" s="49">
        <v>1477649.83</v>
      </c>
      <c r="W41" s="49">
        <v>4123748</v>
      </c>
      <c r="X41" s="49">
        <v>156712</v>
      </c>
      <c r="Y41" s="49">
        <v>364202</v>
      </c>
    </row>
    <row r="42" spans="1:25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274</v>
      </c>
      <c r="G42" s="58" t="s">
        <v>307</v>
      </c>
      <c r="H42" s="49">
        <v>33634084.42</v>
      </c>
      <c r="I42" s="49">
        <v>8982556</v>
      </c>
      <c r="J42" s="49">
        <v>405800</v>
      </c>
      <c r="K42" s="49">
        <v>6655879.62</v>
      </c>
      <c r="L42" s="49">
        <v>25000</v>
      </c>
      <c r="M42" s="49">
        <v>36500</v>
      </c>
      <c r="N42" s="49">
        <v>2783124.36</v>
      </c>
      <c r="O42" s="49">
        <v>907200</v>
      </c>
      <c r="P42" s="49">
        <v>7013743.03</v>
      </c>
      <c r="Q42" s="49">
        <v>109194.17</v>
      </c>
      <c r="R42" s="49">
        <v>1659135</v>
      </c>
      <c r="S42" s="49">
        <v>30600</v>
      </c>
      <c r="T42" s="49">
        <v>10000</v>
      </c>
      <c r="U42" s="49">
        <v>2115539</v>
      </c>
      <c r="V42" s="49">
        <v>1452000</v>
      </c>
      <c r="W42" s="49">
        <v>815013.24</v>
      </c>
      <c r="X42" s="49">
        <v>179200</v>
      </c>
      <c r="Y42" s="49">
        <v>453600</v>
      </c>
    </row>
    <row r="43" spans="1:25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274</v>
      </c>
      <c r="G43" s="58" t="s">
        <v>308</v>
      </c>
      <c r="H43" s="49">
        <v>34127988.42</v>
      </c>
      <c r="I43" s="49">
        <v>1978000</v>
      </c>
      <c r="J43" s="49">
        <v>758159</v>
      </c>
      <c r="K43" s="49">
        <v>6105966.27</v>
      </c>
      <c r="L43" s="49">
        <v>0</v>
      </c>
      <c r="M43" s="49">
        <v>208000</v>
      </c>
      <c r="N43" s="49">
        <v>3660272.19</v>
      </c>
      <c r="O43" s="49">
        <v>757965.92</v>
      </c>
      <c r="P43" s="49">
        <v>11565858.1</v>
      </c>
      <c r="Q43" s="49">
        <v>100000</v>
      </c>
      <c r="R43" s="49">
        <v>1401010</v>
      </c>
      <c r="S43" s="49">
        <v>3060</v>
      </c>
      <c r="T43" s="49">
        <v>20000</v>
      </c>
      <c r="U43" s="49">
        <v>2114868</v>
      </c>
      <c r="V43" s="49">
        <v>2634803.66</v>
      </c>
      <c r="W43" s="49">
        <v>2537764.84</v>
      </c>
      <c r="X43" s="49">
        <v>46117.44</v>
      </c>
      <c r="Y43" s="49">
        <v>236143</v>
      </c>
    </row>
    <row r="44" spans="1:25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274</v>
      </c>
      <c r="G44" s="58" t="s">
        <v>309</v>
      </c>
      <c r="H44" s="49">
        <v>50316091.45</v>
      </c>
      <c r="I44" s="49">
        <v>3004737</v>
      </c>
      <c r="J44" s="49">
        <v>1368693.6</v>
      </c>
      <c r="K44" s="49">
        <v>4053516.98</v>
      </c>
      <c r="L44" s="49">
        <v>159812.76</v>
      </c>
      <c r="M44" s="49">
        <v>2199728.52</v>
      </c>
      <c r="N44" s="49">
        <v>3644857.09</v>
      </c>
      <c r="O44" s="49">
        <v>445200</v>
      </c>
      <c r="P44" s="49">
        <v>10579259.72</v>
      </c>
      <c r="Q44" s="49">
        <v>156000</v>
      </c>
      <c r="R44" s="49">
        <v>2416161.44</v>
      </c>
      <c r="S44" s="49">
        <v>41980</v>
      </c>
      <c r="T44" s="49">
        <v>33499.86</v>
      </c>
      <c r="U44" s="49">
        <v>3310680</v>
      </c>
      <c r="V44" s="49">
        <v>15841600</v>
      </c>
      <c r="W44" s="49">
        <v>857000</v>
      </c>
      <c r="X44" s="49">
        <v>260000</v>
      </c>
      <c r="Y44" s="49">
        <v>1943364.48</v>
      </c>
    </row>
    <row r="45" spans="1:25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274</v>
      </c>
      <c r="G45" s="58" t="s">
        <v>310</v>
      </c>
      <c r="H45" s="49">
        <v>48168510.93</v>
      </c>
      <c r="I45" s="49">
        <v>4905186.78</v>
      </c>
      <c r="J45" s="49">
        <v>1220000</v>
      </c>
      <c r="K45" s="49">
        <v>15608000</v>
      </c>
      <c r="L45" s="49">
        <v>0</v>
      </c>
      <c r="M45" s="49">
        <v>162258</v>
      </c>
      <c r="N45" s="49">
        <v>4067256.98</v>
      </c>
      <c r="O45" s="49">
        <v>488000</v>
      </c>
      <c r="P45" s="49">
        <v>12116756.69</v>
      </c>
      <c r="Q45" s="49">
        <v>90817.78</v>
      </c>
      <c r="R45" s="49">
        <v>630431</v>
      </c>
      <c r="S45" s="49">
        <v>3060</v>
      </c>
      <c r="T45" s="49">
        <v>25000</v>
      </c>
      <c r="U45" s="49">
        <v>2970523</v>
      </c>
      <c r="V45" s="49">
        <v>4331369.13</v>
      </c>
      <c r="W45" s="49">
        <v>904601.57</v>
      </c>
      <c r="X45" s="49">
        <v>5000</v>
      </c>
      <c r="Y45" s="49">
        <v>640250</v>
      </c>
    </row>
    <row r="46" spans="1:25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274</v>
      </c>
      <c r="G46" s="58" t="s">
        <v>311</v>
      </c>
      <c r="H46" s="49">
        <v>28094179.01</v>
      </c>
      <c r="I46" s="49">
        <v>7024274</v>
      </c>
      <c r="J46" s="49">
        <v>230000</v>
      </c>
      <c r="K46" s="49">
        <v>8255316.58</v>
      </c>
      <c r="L46" s="49">
        <v>115000</v>
      </c>
      <c r="M46" s="49">
        <v>775320</v>
      </c>
      <c r="N46" s="49">
        <v>2774534</v>
      </c>
      <c r="O46" s="49">
        <v>345324</v>
      </c>
      <c r="P46" s="49">
        <v>3299240.8</v>
      </c>
      <c r="Q46" s="49">
        <v>442000</v>
      </c>
      <c r="R46" s="49">
        <v>1104808</v>
      </c>
      <c r="S46" s="49">
        <v>0</v>
      </c>
      <c r="T46" s="49">
        <v>16000</v>
      </c>
      <c r="U46" s="49">
        <v>1032136</v>
      </c>
      <c r="V46" s="49">
        <v>1518165.48</v>
      </c>
      <c r="W46" s="49">
        <v>862628.46</v>
      </c>
      <c r="X46" s="49">
        <v>20000</v>
      </c>
      <c r="Y46" s="49">
        <v>279431.69</v>
      </c>
    </row>
    <row r="47" spans="1:25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274</v>
      </c>
      <c r="G47" s="58" t="s">
        <v>312</v>
      </c>
      <c r="H47" s="49">
        <v>33835832.44</v>
      </c>
      <c r="I47" s="49">
        <v>4104745.44</v>
      </c>
      <c r="J47" s="49">
        <v>0</v>
      </c>
      <c r="K47" s="49">
        <v>5356730</v>
      </c>
      <c r="L47" s="49">
        <v>0</v>
      </c>
      <c r="M47" s="49">
        <v>2672700</v>
      </c>
      <c r="N47" s="49">
        <v>3370636</v>
      </c>
      <c r="O47" s="49">
        <v>271219</v>
      </c>
      <c r="P47" s="49">
        <v>10756730</v>
      </c>
      <c r="Q47" s="49">
        <v>73650</v>
      </c>
      <c r="R47" s="49">
        <v>1167412</v>
      </c>
      <c r="S47" s="49">
        <v>280172</v>
      </c>
      <c r="T47" s="49">
        <v>64000</v>
      </c>
      <c r="U47" s="49">
        <v>2400520</v>
      </c>
      <c r="V47" s="49">
        <v>1616061</v>
      </c>
      <c r="W47" s="49">
        <v>800000</v>
      </c>
      <c r="X47" s="49">
        <v>323756</v>
      </c>
      <c r="Y47" s="49">
        <v>577501</v>
      </c>
    </row>
    <row r="48" spans="1:25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274</v>
      </c>
      <c r="G48" s="58" t="s">
        <v>313</v>
      </c>
      <c r="H48" s="49">
        <v>47180316.04</v>
      </c>
      <c r="I48" s="49">
        <v>4756500.23</v>
      </c>
      <c r="J48" s="49">
        <v>295000</v>
      </c>
      <c r="K48" s="49">
        <v>11420498.13</v>
      </c>
      <c r="L48" s="49">
        <v>0</v>
      </c>
      <c r="M48" s="49">
        <v>78650</v>
      </c>
      <c r="N48" s="49">
        <v>7631598.84</v>
      </c>
      <c r="O48" s="49">
        <v>422392</v>
      </c>
      <c r="P48" s="49">
        <v>14729147.59</v>
      </c>
      <c r="Q48" s="49">
        <v>86000</v>
      </c>
      <c r="R48" s="49">
        <v>1263592.67</v>
      </c>
      <c r="S48" s="49">
        <v>875259.3</v>
      </c>
      <c r="T48" s="49">
        <v>38000</v>
      </c>
      <c r="U48" s="49">
        <v>2671450</v>
      </c>
      <c r="V48" s="49">
        <v>1411186.5</v>
      </c>
      <c r="W48" s="49">
        <v>738486</v>
      </c>
      <c r="X48" s="49">
        <v>588650</v>
      </c>
      <c r="Y48" s="49">
        <v>173904.78</v>
      </c>
    </row>
    <row r="49" spans="1:25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274</v>
      </c>
      <c r="G49" s="58" t="s">
        <v>314</v>
      </c>
      <c r="H49" s="49">
        <v>38633734.63</v>
      </c>
      <c r="I49" s="49">
        <v>5257905</v>
      </c>
      <c r="J49" s="49">
        <v>2234174</v>
      </c>
      <c r="K49" s="49">
        <v>4882564.78</v>
      </c>
      <c r="L49" s="49">
        <v>0</v>
      </c>
      <c r="M49" s="49">
        <v>48537</v>
      </c>
      <c r="N49" s="49">
        <v>4323509.2</v>
      </c>
      <c r="O49" s="49">
        <v>241847</v>
      </c>
      <c r="P49" s="49">
        <v>7447523</v>
      </c>
      <c r="Q49" s="49">
        <v>88346</v>
      </c>
      <c r="R49" s="49">
        <v>806856.85</v>
      </c>
      <c r="S49" s="49">
        <v>18856</v>
      </c>
      <c r="T49" s="49">
        <v>29144</v>
      </c>
      <c r="U49" s="49">
        <v>2824828.73</v>
      </c>
      <c r="V49" s="49">
        <v>9063930.06</v>
      </c>
      <c r="W49" s="49">
        <v>680260.01</v>
      </c>
      <c r="X49" s="49">
        <v>227908</v>
      </c>
      <c r="Y49" s="49">
        <v>457545</v>
      </c>
    </row>
    <row r="50" spans="1:25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274</v>
      </c>
      <c r="G50" s="58" t="s">
        <v>315</v>
      </c>
      <c r="H50" s="49">
        <v>41896997.2</v>
      </c>
      <c r="I50" s="49">
        <v>1008800</v>
      </c>
      <c r="J50" s="49">
        <v>265800</v>
      </c>
      <c r="K50" s="49">
        <v>3609426</v>
      </c>
      <c r="L50" s="49">
        <v>0</v>
      </c>
      <c r="M50" s="49">
        <v>440000</v>
      </c>
      <c r="N50" s="49">
        <v>6610049.91</v>
      </c>
      <c r="O50" s="49">
        <v>259800</v>
      </c>
      <c r="P50" s="49">
        <v>9626157</v>
      </c>
      <c r="Q50" s="49">
        <v>161600</v>
      </c>
      <c r="R50" s="49">
        <v>1670100</v>
      </c>
      <c r="S50" s="49">
        <v>1368316</v>
      </c>
      <c r="T50" s="49">
        <v>33900</v>
      </c>
      <c r="U50" s="49">
        <v>4213899.29</v>
      </c>
      <c r="V50" s="49">
        <v>5306400</v>
      </c>
      <c r="W50" s="49">
        <v>5394639</v>
      </c>
      <c r="X50" s="49">
        <v>1247400</v>
      </c>
      <c r="Y50" s="49">
        <v>680710</v>
      </c>
    </row>
    <row r="51" spans="1:25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274</v>
      </c>
      <c r="G51" s="58" t="s">
        <v>316</v>
      </c>
      <c r="H51" s="49">
        <v>57474593.99</v>
      </c>
      <c r="I51" s="49">
        <v>5303845.91</v>
      </c>
      <c r="J51" s="49">
        <v>2041024.8</v>
      </c>
      <c r="K51" s="49">
        <v>3378997.7</v>
      </c>
      <c r="L51" s="49">
        <v>0</v>
      </c>
      <c r="M51" s="49">
        <v>263000</v>
      </c>
      <c r="N51" s="49">
        <v>5193217.34</v>
      </c>
      <c r="O51" s="49">
        <v>588400</v>
      </c>
      <c r="P51" s="49">
        <v>21136142.44</v>
      </c>
      <c r="Q51" s="49">
        <v>4190000</v>
      </c>
      <c r="R51" s="49">
        <v>2081391</v>
      </c>
      <c r="S51" s="49">
        <v>4463272</v>
      </c>
      <c r="T51" s="49">
        <v>80789.68</v>
      </c>
      <c r="U51" s="49">
        <v>3853138.75</v>
      </c>
      <c r="V51" s="49">
        <v>3445209.4</v>
      </c>
      <c r="W51" s="49">
        <v>636819.76</v>
      </c>
      <c r="X51" s="49">
        <v>258520</v>
      </c>
      <c r="Y51" s="49">
        <v>560825.21</v>
      </c>
    </row>
    <row r="52" spans="1:25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274</v>
      </c>
      <c r="G52" s="58" t="s">
        <v>317</v>
      </c>
      <c r="H52" s="49">
        <v>88001079.34</v>
      </c>
      <c r="I52" s="49">
        <v>5576766.55</v>
      </c>
      <c r="J52" s="49">
        <v>0</v>
      </c>
      <c r="K52" s="49">
        <v>14082810</v>
      </c>
      <c r="L52" s="49">
        <v>10000</v>
      </c>
      <c r="M52" s="49">
        <v>1295560.75</v>
      </c>
      <c r="N52" s="49">
        <v>8585255.54</v>
      </c>
      <c r="O52" s="49">
        <v>995000</v>
      </c>
      <c r="P52" s="49">
        <v>36315675.89</v>
      </c>
      <c r="Q52" s="49">
        <v>228000</v>
      </c>
      <c r="R52" s="49">
        <v>2223887.29</v>
      </c>
      <c r="S52" s="49">
        <v>1253354</v>
      </c>
      <c r="T52" s="49">
        <v>198011.37</v>
      </c>
      <c r="U52" s="49">
        <v>4733250.53</v>
      </c>
      <c r="V52" s="49">
        <v>9270583.33</v>
      </c>
      <c r="W52" s="49">
        <v>1175024.09</v>
      </c>
      <c r="X52" s="49">
        <v>244600</v>
      </c>
      <c r="Y52" s="49">
        <v>1813300</v>
      </c>
    </row>
    <row r="53" spans="1:25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274</v>
      </c>
      <c r="G53" s="58" t="s">
        <v>318</v>
      </c>
      <c r="H53" s="49">
        <v>32348282.78</v>
      </c>
      <c r="I53" s="49">
        <v>2728802.97</v>
      </c>
      <c r="J53" s="49">
        <v>187000</v>
      </c>
      <c r="K53" s="49">
        <v>4066080.71</v>
      </c>
      <c r="L53" s="49">
        <v>0</v>
      </c>
      <c r="M53" s="49">
        <v>41000</v>
      </c>
      <c r="N53" s="49">
        <v>3154642.13</v>
      </c>
      <c r="O53" s="49">
        <v>459900</v>
      </c>
      <c r="P53" s="49">
        <v>12741244.6</v>
      </c>
      <c r="Q53" s="49">
        <v>92300</v>
      </c>
      <c r="R53" s="49">
        <v>1003937.64</v>
      </c>
      <c r="S53" s="49">
        <v>542437.05</v>
      </c>
      <c r="T53" s="49">
        <v>19000</v>
      </c>
      <c r="U53" s="49">
        <v>3230938</v>
      </c>
      <c r="V53" s="49">
        <v>2253380.98</v>
      </c>
      <c r="W53" s="49">
        <v>1072000</v>
      </c>
      <c r="X53" s="49">
        <v>42000</v>
      </c>
      <c r="Y53" s="49">
        <v>713618.7</v>
      </c>
    </row>
    <row r="54" spans="1:25" ht="12.75">
      <c r="A54" s="46">
        <v>6</v>
      </c>
      <c r="B54" s="46">
        <v>6</v>
      </c>
      <c r="C54" s="46">
        <v>3</v>
      </c>
      <c r="D54" s="41">
        <v>2</v>
      </c>
      <c r="E54" s="47"/>
      <c r="F54" s="48" t="s">
        <v>274</v>
      </c>
      <c r="G54" s="58" t="s">
        <v>319</v>
      </c>
      <c r="H54" s="49">
        <v>34348979.24</v>
      </c>
      <c r="I54" s="49">
        <v>3541946</v>
      </c>
      <c r="J54" s="49">
        <v>1638865.54</v>
      </c>
      <c r="K54" s="49">
        <v>3267534.6</v>
      </c>
      <c r="L54" s="49">
        <v>0</v>
      </c>
      <c r="M54" s="49">
        <v>117000</v>
      </c>
      <c r="N54" s="49">
        <v>4325700.53</v>
      </c>
      <c r="O54" s="49">
        <v>2630500</v>
      </c>
      <c r="P54" s="49">
        <v>4049376.28</v>
      </c>
      <c r="Q54" s="49">
        <v>29900</v>
      </c>
      <c r="R54" s="49">
        <v>609686</v>
      </c>
      <c r="S54" s="49">
        <v>0</v>
      </c>
      <c r="T54" s="49">
        <v>10000</v>
      </c>
      <c r="U54" s="49">
        <v>1586336</v>
      </c>
      <c r="V54" s="49">
        <v>5929513.83</v>
      </c>
      <c r="W54" s="49">
        <v>4661780.46</v>
      </c>
      <c r="X54" s="49">
        <v>1775000</v>
      </c>
      <c r="Y54" s="49">
        <v>175840</v>
      </c>
    </row>
    <row r="55" spans="1:25" ht="12.75">
      <c r="A55" s="46">
        <v>6</v>
      </c>
      <c r="B55" s="46">
        <v>7</v>
      </c>
      <c r="C55" s="46">
        <v>4</v>
      </c>
      <c r="D55" s="41">
        <v>2</v>
      </c>
      <c r="E55" s="47"/>
      <c r="F55" s="48" t="s">
        <v>274</v>
      </c>
      <c r="G55" s="58" t="s">
        <v>320</v>
      </c>
      <c r="H55" s="49">
        <v>42783537.05</v>
      </c>
      <c r="I55" s="49">
        <v>4710000</v>
      </c>
      <c r="J55" s="49">
        <v>330885.17</v>
      </c>
      <c r="K55" s="49">
        <v>1160639.45</v>
      </c>
      <c r="L55" s="49">
        <v>0</v>
      </c>
      <c r="M55" s="49">
        <v>40000</v>
      </c>
      <c r="N55" s="49">
        <v>5227081.43</v>
      </c>
      <c r="O55" s="49">
        <v>636114.11</v>
      </c>
      <c r="P55" s="49">
        <v>15201100.45</v>
      </c>
      <c r="Q55" s="49">
        <v>126050</v>
      </c>
      <c r="R55" s="49">
        <v>3459779.84</v>
      </c>
      <c r="S55" s="49">
        <v>771969.6</v>
      </c>
      <c r="T55" s="49">
        <v>15000</v>
      </c>
      <c r="U55" s="49">
        <v>4618264</v>
      </c>
      <c r="V55" s="49">
        <v>2167503</v>
      </c>
      <c r="W55" s="49">
        <v>869000</v>
      </c>
      <c r="X55" s="49">
        <v>2616000</v>
      </c>
      <c r="Y55" s="49">
        <v>834150</v>
      </c>
    </row>
    <row r="56" spans="1:25" ht="12.75">
      <c r="A56" s="46">
        <v>6</v>
      </c>
      <c r="B56" s="46">
        <v>20</v>
      </c>
      <c r="C56" s="46">
        <v>2</v>
      </c>
      <c r="D56" s="41">
        <v>2</v>
      </c>
      <c r="E56" s="47"/>
      <c r="F56" s="48" t="s">
        <v>274</v>
      </c>
      <c r="G56" s="58" t="s">
        <v>321</v>
      </c>
      <c r="H56" s="49">
        <v>22083740.95</v>
      </c>
      <c r="I56" s="49">
        <v>1139609</v>
      </c>
      <c r="J56" s="49">
        <v>3072785.3</v>
      </c>
      <c r="K56" s="49">
        <v>1982995.19</v>
      </c>
      <c r="L56" s="49">
        <v>0</v>
      </c>
      <c r="M56" s="49">
        <v>92098.5</v>
      </c>
      <c r="N56" s="49">
        <v>2381877.26</v>
      </c>
      <c r="O56" s="49">
        <v>1512741.84</v>
      </c>
      <c r="P56" s="49">
        <v>6182836</v>
      </c>
      <c r="Q56" s="49">
        <v>69000</v>
      </c>
      <c r="R56" s="49">
        <v>1035500</v>
      </c>
      <c r="S56" s="49">
        <v>653977</v>
      </c>
      <c r="T56" s="49">
        <v>62630</v>
      </c>
      <c r="U56" s="49">
        <v>1724766</v>
      </c>
      <c r="V56" s="49">
        <v>972044.86</v>
      </c>
      <c r="W56" s="49">
        <v>694500</v>
      </c>
      <c r="X56" s="49">
        <v>0</v>
      </c>
      <c r="Y56" s="49">
        <v>506380</v>
      </c>
    </row>
    <row r="57" spans="1:25" ht="12.75">
      <c r="A57" s="46">
        <v>6</v>
      </c>
      <c r="B57" s="46">
        <v>19</v>
      </c>
      <c r="C57" s="46">
        <v>2</v>
      </c>
      <c r="D57" s="41">
        <v>2</v>
      </c>
      <c r="E57" s="47"/>
      <c r="F57" s="48" t="s">
        <v>274</v>
      </c>
      <c r="G57" s="58" t="s">
        <v>322</v>
      </c>
      <c r="H57" s="49">
        <v>24708539.37</v>
      </c>
      <c r="I57" s="49">
        <v>1165314.54</v>
      </c>
      <c r="J57" s="49">
        <v>331500</v>
      </c>
      <c r="K57" s="49">
        <v>6573177</v>
      </c>
      <c r="L57" s="49">
        <v>3000</v>
      </c>
      <c r="M57" s="49">
        <v>2395272</v>
      </c>
      <c r="N57" s="49">
        <v>3089082.37</v>
      </c>
      <c r="O57" s="49">
        <v>477332.97</v>
      </c>
      <c r="P57" s="49">
        <v>4698334.03</v>
      </c>
      <c r="Q57" s="49">
        <v>43029.59</v>
      </c>
      <c r="R57" s="49">
        <v>1575820.33</v>
      </c>
      <c r="S57" s="49">
        <v>4486.1</v>
      </c>
      <c r="T57" s="49">
        <v>7000</v>
      </c>
      <c r="U57" s="49">
        <v>2009641</v>
      </c>
      <c r="V57" s="49">
        <v>411026.44</v>
      </c>
      <c r="W57" s="49">
        <v>700000</v>
      </c>
      <c r="X57" s="49">
        <v>780300</v>
      </c>
      <c r="Y57" s="49">
        <v>444223</v>
      </c>
    </row>
    <row r="58" spans="1:25" ht="12.75">
      <c r="A58" s="46">
        <v>6</v>
      </c>
      <c r="B58" s="46">
        <v>19</v>
      </c>
      <c r="C58" s="46">
        <v>3</v>
      </c>
      <c r="D58" s="41">
        <v>2</v>
      </c>
      <c r="E58" s="47"/>
      <c r="F58" s="48" t="s">
        <v>274</v>
      </c>
      <c r="G58" s="58" t="s">
        <v>323</v>
      </c>
      <c r="H58" s="49">
        <v>25298274.18</v>
      </c>
      <c r="I58" s="49">
        <v>3403350</v>
      </c>
      <c r="J58" s="49">
        <v>0</v>
      </c>
      <c r="K58" s="49">
        <v>5381637.14</v>
      </c>
      <c r="L58" s="49">
        <v>10000</v>
      </c>
      <c r="M58" s="49">
        <v>145113.7</v>
      </c>
      <c r="N58" s="49">
        <v>2473997.02</v>
      </c>
      <c r="O58" s="49">
        <v>467860</v>
      </c>
      <c r="P58" s="49">
        <v>6198012.12</v>
      </c>
      <c r="Q58" s="49">
        <v>74860</v>
      </c>
      <c r="R58" s="49">
        <v>1006472</v>
      </c>
      <c r="S58" s="49">
        <v>169380</v>
      </c>
      <c r="T58" s="49">
        <v>19900</v>
      </c>
      <c r="U58" s="49">
        <v>2490608</v>
      </c>
      <c r="V58" s="49">
        <v>315732.87</v>
      </c>
      <c r="W58" s="49">
        <v>2545358</v>
      </c>
      <c r="X58" s="49">
        <v>74200</v>
      </c>
      <c r="Y58" s="49">
        <v>521793.33</v>
      </c>
    </row>
    <row r="59" spans="1:25" ht="12.75">
      <c r="A59" s="46">
        <v>6</v>
      </c>
      <c r="B59" s="46">
        <v>4</v>
      </c>
      <c r="C59" s="46">
        <v>3</v>
      </c>
      <c r="D59" s="41">
        <v>2</v>
      </c>
      <c r="E59" s="47"/>
      <c r="F59" s="48" t="s">
        <v>274</v>
      </c>
      <c r="G59" s="58" t="s">
        <v>324</v>
      </c>
      <c r="H59" s="49">
        <v>31655057.63</v>
      </c>
      <c r="I59" s="49">
        <v>165400</v>
      </c>
      <c r="J59" s="49">
        <v>0</v>
      </c>
      <c r="K59" s="49">
        <v>3509369</v>
      </c>
      <c r="L59" s="49">
        <v>0</v>
      </c>
      <c r="M59" s="49">
        <v>20000</v>
      </c>
      <c r="N59" s="49">
        <v>2762562.69</v>
      </c>
      <c r="O59" s="49">
        <v>253882</v>
      </c>
      <c r="P59" s="49">
        <v>8530325</v>
      </c>
      <c r="Q59" s="49">
        <v>106750</v>
      </c>
      <c r="R59" s="49">
        <v>1992500</v>
      </c>
      <c r="S59" s="49">
        <v>1110064</v>
      </c>
      <c r="T59" s="49">
        <v>40000</v>
      </c>
      <c r="U59" s="49">
        <v>2649564.94</v>
      </c>
      <c r="V59" s="49">
        <v>1250550</v>
      </c>
      <c r="W59" s="49">
        <v>3167000</v>
      </c>
      <c r="X59" s="49">
        <v>5578300</v>
      </c>
      <c r="Y59" s="49">
        <v>518790</v>
      </c>
    </row>
    <row r="60" spans="1:25" ht="12.75">
      <c r="A60" s="46">
        <v>6</v>
      </c>
      <c r="B60" s="46">
        <v>4</v>
      </c>
      <c r="C60" s="46">
        <v>4</v>
      </c>
      <c r="D60" s="41">
        <v>2</v>
      </c>
      <c r="E60" s="47"/>
      <c r="F60" s="48" t="s">
        <v>274</v>
      </c>
      <c r="G60" s="58" t="s">
        <v>277</v>
      </c>
      <c r="H60" s="49">
        <v>80041015.41</v>
      </c>
      <c r="I60" s="49">
        <v>774000</v>
      </c>
      <c r="J60" s="49">
        <v>3569800</v>
      </c>
      <c r="K60" s="49">
        <v>8988455</v>
      </c>
      <c r="L60" s="49">
        <v>0</v>
      </c>
      <c r="M60" s="49">
        <v>887500</v>
      </c>
      <c r="N60" s="49">
        <v>9106701.67</v>
      </c>
      <c r="O60" s="49">
        <v>1035000</v>
      </c>
      <c r="P60" s="49">
        <v>22189914.91</v>
      </c>
      <c r="Q60" s="49">
        <v>85850</v>
      </c>
      <c r="R60" s="49">
        <v>3284614</v>
      </c>
      <c r="S60" s="49">
        <v>645542.23</v>
      </c>
      <c r="T60" s="49">
        <v>30000</v>
      </c>
      <c r="U60" s="49">
        <v>5596440</v>
      </c>
      <c r="V60" s="49">
        <v>3633634.1</v>
      </c>
      <c r="W60" s="49">
        <v>15698550</v>
      </c>
      <c r="X60" s="49">
        <v>4025861</v>
      </c>
      <c r="Y60" s="49">
        <v>489152.5</v>
      </c>
    </row>
    <row r="61" spans="1:25" ht="12.75">
      <c r="A61" s="46">
        <v>6</v>
      </c>
      <c r="B61" s="46">
        <v>9</v>
      </c>
      <c r="C61" s="46">
        <v>6</v>
      </c>
      <c r="D61" s="41">
        <v>2</v>
      </c>
      <c r="E61" s="47"/>
      <c r="F61" s="48" t="s">
        <v>274</v>
      </c>
      <c r="G61" s="58" t="s">
        <v>325</v>
      </c>
      <c r="H61" s="49">
        <v>54190127.02</v>
      </c>
      <c r="I61" s="49">
        <v>481275.65</v>
      </c>
      <c r="J61" s="49">
        <v>0</v>
      </c>
      <c r="K61" s="49">
        <v>14501798.53</v>
      </c>
      <c r="L61" s="49">
        <v>157144</v>
      </c>
      <c r="M61" s="49">
        <v>1624000</v>
      </c>
      <c r="N61" s="49">
        <v>4716342</v>
      </c>
      <c r="O61" s="49">
        <v>549027.77</v>
      </c>
      <c r="P61" s="49">
        <v>20099496.96</v>
      </c>
      <c r="Q61" s="49">
        <v>162400</v>
      </c>
      <c r="R61" s="49">
        <v>1594996</v>
      </c>
      <c r="S61" s="49">
        <v>1810712.2</v>
      </c>
      <c r="T61" s="49">
        <v>14871</v>
      </c>
      <c r="U61" s="49">
        <v>2930421</v>
      </c>
      <c r="V61" s="49">
        <v>3085471</v>
      </c>
      <c r="W61" s="49">
        <v>792738.01</v>
      </c>
      <c r="X61" s="49">
        <v>653162.9</v>
      </c>
      <c r="Y61" s="49">
        <v>1016270</v>
      </c>
    </row>
    <row r="62" spans="1:25" ht="12.75">
      <c r="A62" s="46">
        <v>6</v>
      </c>
      <c r="B62" s="46">
        <v>13</v>
      </c>
      <c r="C62" s="46">
        <v>2</v>
      </c>
      <c r="D62" s="41">
        <v>2</v>
      </c>
      <c r="E62" s="47"/>
      <c r="F62" s="48" t="s">
        <v>274</v>
      </c>
      <c r="G62" s="58" t="s">
        <v>326</v>
      </c>
      <c r="H62" s="49">
        <v>38162124.02</v>
      </c>
      <c r="I62" s="49">
        <v>2531794</v>
      </c>
      <c r="J62" s="49">
        <v>150000</v>
      </c>
      <c r="K62" s="49">
        <v>10696230</v>
      </c>
      <c r="L62" s="49">
        <v>0</v>
      </c>
      <c r="M62" s="49">
        <v>100000</v>
      </c>
      <c r="N62" s="49">
        <v>2831197.02</v>
      </c>
      <c r="O62" s="49">
        <v>331500</v>
      </c>
      <c r="P62" s="49">
        <v>7111333</v>
      </c>
      <c r="Q62" s="49">
        <v>61000</v>
      </c>
      <c r="R62" s="49">
        <v>1138170</v>
      </c>
      <c r="S62" s="49">
        <v>918910</v>
      </c>
      <c r="T62" s="49">
        <v>15000</v>
      </c>
      <c r="U62" s="49">
        <v>2074419</v>
      </c>
      <c r="V62" s="49">
        <v>3780588</v>
      </c>
      <c r="W62" s="49">
        <v>1303500</v>
      </c>
      <c r="X62" s="49">
        <v>3840683</v>
      </c>
      <c r="Y62" s="49">
        <v>1277800</v>
      </c>
    </row>
    <row r="63" spans="1:25" ht="12.75">
      <c r="A63" s="46">
        <v>6</v>
      </c>
      <c r="B63" s="46">
        <v>14</v>
      </c>
      <c r="C63" s="46">
        <v>3</v>
      </c>
      <c r="D63" s="41">
        <v>2</v>
      </c>
      <c r="E63" s="47"/>
      <c r="F63" s="48" t="s">
        <v>274</v>
      </c>
      <c r="G63" s="58" t="s">
        <v>327</v>
      </c>
      <c r="H63" s="49">
        <v>35724008.59</v>
      </c>
      <c r="I63" s="49">
        <v>6588835.18</v>
      </c>
      <c r="J63" s="49">
        <v>404900</v>
      </c>
      <c r="K63" s="49">
        <v>8964380.91</v>
      </c>
      <c r="L63" s="49">
        <v>0</v>
      </c>
      <c r="M63" s="49">
        <v>2539204.18</v>
      </c>
      <c r="N63" s="49">
        <v>2996664.87</v>
      </c>
      <c r="O63" s="49">
        <v>279600</v>
      </c>
      <c r="P63" s="49">
        <v>5991620.24</v>
      </c>
      <c r="Q63" s="49">
        <v>85000</v>
      </c>
      <c r="R63" s="49">
        <v>891600</v>
      </c>
      <c r="S63" s="49">
        <v>1837156</v>
      </c>
      <c r="T63" s="49">
        <v>15000</v>
      </c>
      <c r="U63" s="49">
        <v>2200850</v>
      </c>
      <c r="V63" s="49">
        <v>1245542.24</v>
      </c>
      <c r="W63" s="49">
        <v>867875</v>
      </c>
      <c r="X63" s="49">
        <v>106358.97</v>
      </c>
      <c r="Y63" s="49">
        <v>709421</v>
      </c>
    </row>
    <row r="64" spans="1:25" ht="12.75">
      <c r="A64" s="46">
        <v>6</v>
      </c>
      <c r="B64" s="46">
        <v>1</v>
      </c>
      <c r="C64" s="46">
        <v>5</v>
      </c>
      <c r="D64" s="41">
        <v>2</v>
      </c>
      <c r="E64" s="47"/>
      <c r="F64" s="48" t="s">
        <v>274</v>
      </c>
      <c r="G64" s="58" t="s">
        <v>328</v>
      </c>
      <c r="H64" s="49">
        <v>50546416.87</v>
      </c>
      <c r="I64" s="49">
        <v>7133000</v>
      </c>
      <c r="J64" s="49">
        <v>1477750</v>
      </c>
      <c r="K64" s="49">
        <v>13892594</v>
      </c>
      <c r="L64" s="49">
        <v>0</v>
      </c>
      <c r="M64" s="49">
        <v>3240500</v>
      </c>
      <c r="N64" s="49">
        <v>4631543</v>
      </c>
      <c r="O64" s="49">
        <v>244800</v>
      </c>
      <c r="P64" s="49">
        <v>8671932</v>
      </c>
      <c r="Q64" s="49">
        <v>100000</v>
      </c>
      <c r="R64" s="49">
        <v>1653953</v>
      </c>
      <c r="S64" s="49">
        <v>0</v>
      </c>
      <c r="T64" s="49">
        <v>37143.2</v>
      </c>
      <c r="U64" s="49">
        <v>2300609</v>
      </c>
      <c r="V64" s="49">
        <v>2236392.67</v>
      </c>
      <c r="W64" s="49">
        <v>1123000</v>
      </c>
      <c r="X64" s="49">
        <v>3738000</v>
      </c>
      <c r="Y64" s="49">
        <v>65200</v>
      </c>
    </row>
    <row r="65" spans="1:25" ht="12.75">
      <c r="A65" s="46">
        <v>6</v>
      </c>
      <c r="B65" s="46">
        <v>18</v>
      </c>
      <c r="C65" s="46">
        <v>3</v>
      </c>
      <c r="D65" s="41">
        <v>2</v>
      </c>
      <c r="E65" s="47"/>
      <c r="F65" s="48" t="s">
        <v>274</v>
      </c>
      <c r="G65" s="58" t="s">
        <v>329</v>
      </c>
      <c r="H65" s="49">
        <v>27305041.77</v>
      </c>
      <c r="I65" s="49">
        <v>846932.69</v>
      </c>
      <c r="J65" s="49">
        <v>1125000</v>
      </c>
      <c r="K65" s="49">
        <v>2998000</v>
      </c>
      <c r="L65" s="49">
        <v>0</v>
      </c>
      <c r="M65" s="49">
        <v>4500</v>
      </c>
      <c r="N65" s="49">
        <v>2796969</v>
      </c>
      <c r="O65" s="49">
        <v>1160813</v>
      </c>
      <c r="P65" s="49">
        <v>9807977</v>
      </c>
      <c r="Q65" s="49">
        <v>34000</v>
      </c>
      <c r="R65" s="49">
        <v>757011</v>
      </c>
      <c r="S65" s="49">
        <v>123005.84</v>
      </c>
      <c r="T65" s="49">
        <v>32000</v>
      </c>
      <c r="U65" s="49">
        <v>1423526</v>
      </c>
      <c r="V65" s="49">
        <v>2345716</v>
      </c>
      <c r="W65" s="49">
        <v>3568542</v>
      </c>
      <c r="X65" s="49">
        <v>128500</v>
      </c>
      <c r="Y65" s="49">
        <v>152549.24</v>
      </c>
    </row>
    <row r="66" spans="1:25" ht="12.75">
      <c r="A66" s="46">
        <v>6</v>
      </c>
      <c r="B66" s="46">
        <v>9</v>
      </c>
      <c r="C66" s="46">
        <v>7</v>
      </c>
      <c r="D66" s="41">
        <v>2</v>
      </c>
      <c r="E66" s="47"/>
      <c r="F66" s="48" t="s">
        <v>274</v>
      </c>
      <c r="G66" s="58" t="s">
        <v>330</v>
      </c>
      <c r="H66" s="49">
        <v>90207697.64</v>
      </c>
      <c r="I66" s="49">
        <v>11243493.36</v>
      </c>
      <c r="J66" s="49">
        <v>0</v>
      </c>
      <c r="K66" s="49">
        <v>5430905.2</v>
      </c>
      <c r="L66" s="49">
        <v>40100</v>
      </c>
      <c r="M66" s="49">
        <v>7416725.08</v>
      </c>
      <c r="N66" s="49">
        <v>8580501.96</v>
      </c>
      <c r="O66" s="49">
        <v>1206097.11</v>
      </c>
      <c r="P66" s="49">
        <v>29914976.29</v>
      </c>
      <c r="Q66" s="49">
        <v>330200</v>
      </c>
      <c r="R66" s="49">
        <v>2804065.2</v>
      </c>
      <c r="S66" s="49">
        <v>1723230.21</v>
      </c>
      <c r="T66" s="49">
        <v>23500</v>
      </c>
      <c r="U66" s="49">
        <v>6509651.39</v>
      </c>
      <c r="V66" s="49">
        <v>10320547.49</v>
      </c>
      <c r="W66" s="49">
        <v>1878224.92</v>
      </c>
      <c r="X66" s="49">
        <v>174629.43</v>
      </c>
      <c r="Y66" s="49">
        <v>2610850</v>
      </c>
    </row>
    <row r="67" spans="1:25" ht="12.75">
      <c r="A67" s="46">
        <v>6</v>
      </c>
      <c r="B67" s="46">
        <v>8</v>
      </c>
      <c r="C67" s="46">
        <v>4</v>
      </c>
      <c r="D67" s="41">
        <v>2</v>
      </c>
      <c r="E67" s="47"/>
      <c r="F67" s="48" t="s">
        <v>274</v>
      </c>
      <c r="G67" s="58" t="s">
        <v>331</v>
      </c>
      <c r="H67" s="49">
        <v>26988405.75</v>
      </c>
      <c r="I67" s="49">
        <v>1085000</v>
      </c>
      <c r="J67" s="49">
        <v>203800</v>
      </c>
      <c r="K67" s="49">
        <v>2407314.3</v>
      </c>
      <c r="L67" s="49">
        <v>0</v>
      </c>
      <c r="M67" s="49">
        <v>49000</v>
      </c>
      <c r="N67" s="49">
        <v>2830489</v>
      </c>
      <c r="O67" s="49">
        <v>261715.66</v>
      </c>
      <c r="P67" s="49">
        <v>8572898</v>
      </c>
      <c r="Q67" s="49">
        <v>47500</v>
      </c>
      <c r="R67" s="49">
        <v>1022380</v>
      </c>
      <c r="S67" s="49">
        <v>488150</v>
      </c>
      <c r="T67" s="49">
        <v>20000</v>
      </c>
      <c r="U67" s="49">
        <v>1439713</v>
      </c>
      <c r="V67" s="49">
        <v>7891981.16</v>
      </c>
      <c r="W67" s="49">
        <v>467977.31</v>
      </c>
      <c r="X67" s="49">
        <v>49987.32</v>
      </c>
      <c r="Y67" s="49">
        <v>150500</v>
      </c>
    </row>
    <row r="68" spans="1:25" ht="12.75">
      <c r="A68" s="46">
        <v>6</v>
      </c>
      <c r="B68" s="46">
        <v>3</v>
      </c>
      <c r="C68" s="46">
        <v>6</v>
      </c>
      <c r="D68" s="41">
        <v>2</v>
      </c>
      <c r="E68" s="47"/>
      <c r="F68" s="48" t="s">
        <v>274</v>
      </c>
      <c r="G68" s="58" t="s">
        <v>332</v>
      </c>
      <c r="H68" s="49">
        <v>31061684.74</v>
      </c>
      <c r="I68" s="49">
        <v>1121074.6</v>
      </c>
      <c r="J68" s="49">
        <v>585000</v>
      </c>
      <c r="K68" s="49">
        <v>3889402.18</v>
      </c>
      <c r="L68" s="49">
        <v>383116.08</v>
      </c>
      <c r="M68" s="49">
        <v>16300</v>
      </c>
      <c r="N68" s="49">
        <v>5926347.71</v>
      </c>
      <c r="O68" s="49">
        <v>115000</v>
      </c>
      <c r="P68" s="49">
        <v>7575594</v>
      </c>
      <c r="Q68" s="49">
        <v>75000</v>
      </c>
      <c r="R68" s="49">
        <v>1617815</v>
      </c>
      <c r="S68" s="49">
        <v>82970.43</v>
      </c>
      <c r="T68" s="49">
        <v>0</v>
      </c>
      <c r="U68" s="49">
        <v>2010163</v>
      </c>
      <c r="V68" s="49">
        <v>4106137.64</v>
      </c>
      <c r="W68" s="49">
        <v>479016.1</v>
      </c>
      <c r="X68" s="49">
        <v>2746000</v>
      </c>
      <c r="Y68" s="49">
        <v>332748</v>
      </c>
    </row>
    <row r="69" spans="1:25" ht="12.75">
      <c r="A69" s="46">
        <v>6</v>
      </c>
      <c r="B69" s="46">
        <v>12</v>
      </c>
      <c r="C69" s="46">
        <v>3</v>
      </c>
      <c r="D69" s="41">
        <v>2</v>
      </c>
      <c r="E69" s="47"/>
      <c r="F69" s="48" t="s">
        <v>274</v>
      </c>
      <c r="G69" s="58" t="s">
        <v>333</v>
      </c>
      <c r="H69" s="49">
        <v>37528485.59</v>
      </c>
      <c r="I69" s="49">
        <v>2959200</v>
      </c>
      <c r="J69" s="49">
        <v>0</v>
      </c>
      <c r="K69" s="49">
        <v>9484208.69</v>
      </c>
      <c r="L69" s="49">
        <v>22153.33</v>
      </c>
      <c r="M69" s="49">
        <v>288052.48</v>
      </c>
      <c r="N69" s="49">
        <v>3746513.77</v>
      </c>
      <c r="O69" s="49">
        <v>964702.49</v>
      </c>
      <c r="P69" s="49">
        <v>9484464.96</v>
      </c>
      <c r="Q69" s="49">
        <v>123000</v>
      </c>
      <c r="R69" s="49">
        <v>1734882</v>
      </c>
      <c r="S69" s="49">
        <v>1253354</v>
      </c>
      <c r="T69" s="49">
        <v>20000</v>
      </c>
      <c r="U69" s="49">
        <v>3439791.01</v>
      </c>
      <c r="V69" s="49">
        <v>1449424.43</v>
      </c>
      <c r="W69" s="49">
        <v>1851679.96</v>
      </c>
      <c r="X69" s="49">
        <v>65000</v>
      </c>
      <c r="Y69" s="49">
        <v>642058.47</v>
      </c>
    </row>
    <row r="70" spans="1:25" ht="12.75">
      <c r="A70" s="46">
        <v>6</v>
      </c>
      <c r="B70" s="46">
        <v>15</v>
      </c>
      <c r="C70" s="46">
        <v>4</v>
      </c>
      <c r="D70" s="41">
        <v>2</v>
      </c>
      <c r="E70" s="47"/>
      <c r="F70" s="48" t="s">
        <v>274</v>
      </c>
      <c r="G70" s="58" t="s">
        <v>334</v>
      </c>
      <c r="H70" s="49">
        <v>53941518.89</v>
      </c>
      <c r="I70" s="49">
        <v>16000</v>
      </c>
      <c r="J70" s="49">
        <v>1652500</v>
      </c>
      <c r="K70" s="49">
        <v>16515700</v>
      </c>
      <c r="L70" s="49">
        <v>0</v>
      </c>
      <c r="M70" s="49">
        <v>366600</v>
      </c>
      <c r="N70" s="49">
        <v>4083523.61</v>
      </c>
      <c r="O70" s="49">
        <v>657736.61</v>
      </c>
      <c r="P70" s="49">
        <v>17842359</v>
      </c>
      <c r="Q70" s="49">
        <v>130000</v>
      </c>
      <c r="R70" s="49">
        <v>2449464.4</v>
      </c>
      <c r="S70" s="49">
        <v>15244</v>
      </c>
      <c r="T70" s="49">
        <v>55000</v>
      </c>
      <c r="U70" s="49">
        <v>4623775.27</v>
      </c>
      <c r="V70" s="49">
        <v>2027801</v>
      </c>
      <c r="W70" s="49">
        <v>1486200</v>
      </c>
      <c r="X70" s="49">
        <v>1365820</v>
      </c>
      <c r="Y70" s="49">
        <v>653795</v>
      </c>
    </row>
    <row r="71" spans="1:25" ht="12.75">
      <c r="A71" s="46">
        <v>6</v>
      </c>
      <c r="B71" s="46">
        <v>16</v>
      </c>
      <c r="C71" s="46">
        <v>2</v>
      </c>
      <c r="D71" s="41">
        <v>2</v>
      </c>
      <c r="E71" s="47"/>
      <c r="F71" s="48" t="s">
        <v>274</v>
      </c>
      <c r="G71" s="58" t="s">
        <v>335</v>
      </c>
      <c r="H71" s="49">
        <v>63015102</v>
      </c>
      <c r="I71" s="49">
        <v>6307375</v>
      </c>
      <c r="J71" s="49">
        <v>2592000</v>
      </c>
      <c r="K71" s="49">
        <v>21805228</v>
      </c>
      <c r="L71" s="49">
        <v>0</v>
      </c>
      <c r="M71" s="49">
        <v>59200</v>
      </c>
      <c r="N71" s="49">
        <v>5475015</v>
      </c>
      <c r="O71" s="49">
        <v>600032</v>
      </c>
      <c r="P71" s="49">
        <v>14259296</v>
      </c>
      <c r="Q71" s="49">
        <v>193244</v>
      </c>
      <c r="R71" s="49">
        <v>1440320</v>
      </c>
      <c r="S71" s="49">
        <v>81772</v>
      </c>
      <c r="T71" s="49">
        <v>36750</v>
      </c>
      <c r="U71" s="49">
        <v>4015468</v>
      </c>
      <c r="V71" s="49">
        <v>2583472</v>
      </c>
      <c r="W71" s="49">
        <v>1030280</v>
      </c>
      <c r="X71" s="49">
        <v>2036000</v>
      </c>
      <c r="Y71" s="49">
        <v>499650</v>
      </c>
    </row>
    <row r="72" spans="1:25" ht="12.75">
      <c r="A72" s="46">
        <v>6</v>
      </c>
      <c r="B72" s="46">
        <v>1</v>
      </c>
      <c r="C72" s="46">
        <v>6</v>
      </c>
      <c r="D72" s="41">
        <v>2</v>
      </c>
      <c r="E72" s="47"/>
      <c r="F72" s="48" t="s">
        <v>274</v>
      </c>
      <c r="G72" s="58" t="s">
        <v>336</v>
      </c>
      <c r="H72" s="49">
        <v>39427304.47</v>
      </c>
      <c r="I72" s="49">
        <v>4051521.35</v>
      </c>
      <c r="J72" s="49">
        <v>1044000</v>
      </c>
      <c r="K72" s="49">
        <v>7989776.9</v>
      </c>
      <c r="L72" s="49">
        <v>0</v>
      </c>
      <c r="M72" s="49">
        <v>3205000</v>
      </c>
      <c r="N72" s="49">
        <v>3972025.83</v>
      </c>
      <c r="O72" s="49">
        <v>276981</v>
      </c>
      <c r="P72" s="49">
        <v>5523526.65</v>
      </c>
      <c r="Q72" s="49">
        <v>86000</v>
      </c>
      <c r="R72" s="49">
        <v>2030991.74</v>
      </c>
      <c r="S72" s="49">
        <v>127516</v>
      </c>
      <c r="T72" s="49">
        <v>3500</v>
      </c>
      <c r="U72" s="49">
        <v>1404041</v>
      </c>
      <c r="V72" s="49">
        <v>1175774</v>
      </c>
      <c r="W72" s="49">
        <v>7680450</v>
      </c>
      <c r="X72" s="49">
        <v>7800</v>
      </c>
      <c r="Y72" s="49">
        <v>848400</v>
      </c>
    </row>
    <row r="73" spans="1:25" ht="12.75">
      <c r="A73" s="46">
        <v>6</v>
      </c>
      <c r="B73" s="46">
        <v>15</v>
      </c>
      <c r="C73" s="46">
        <v>5</v>
      </c>
      <c r="D73" s="41">
        <v>2</v>
      </c>
      <c r="E73" s="47"/>
      <c r="F73" s="48" t="s">
        <v>274</v>
      </c>
      <c r="G73" s="58" t="s">
        <v>337</v>
      </c>
      <c r="H73" s="49">
        <v>36981385.46</v>
      </c>
      <c r="I73" s="49">
        <v>5434708</v>
      </c>
      <c r="J73" s="49">
        <v>68020</v>
      </c>
      <c r="K73" s="49">
        <v>10786241.45</v>
      </c>
      <c r="L73" s="49">
        <v>0</v>
      </c>
      <c r="M73" s="49">
        <v>220132</v>
      </c>
      <c r="N73" s="49">
        <v>2939507.26</v>
      </c>
      <c r="O73" s="49">
        <v>681274.32</v>
      </c>
      <c r="P73" s="49">
        <v>9255344.43</v>
      </c>
      <c r="Q73" s="49">
        <v>80000</v>
      </c>
      <c r="R73" s="49">
        <v>1426334.52</v>
      </c>
      <c r="S73" s="49">
        <v>1333917</v>
      </c>
      <c r="T73" s="49">
        <v>46000</v>
      </c>
      <c r="U73" s="49">
        <v>1634852</v>
      </c>
      <c r="V73" s="49">
        <v>1643404.48</v>
      </c>
      <c r="W73" s="49">
        <v>1055000</v>
      </c>
      <c r="X73" s="49">
        <v>81000</v>
      </c>
      <c r="Y73" s="49">
        <v>295650</v>
      </c>
    </row>
    <row r="74" spans="1:25" ht="12.75">
      <c r="A74" s="46">
        <v>6</v>
      </c>
      <c r="B74" s="46">
        <v>20</v>
      </c>
      <c r="C74" s="46">
        <v>3</v>
      </c>
      <c r="D74" s="41">
        <v>2</v>
      </c>
      <c r="E74" s="47"/>
      <c r="F74" s="48" t="s">
        <v>274</v>
      </c>
      <c r="G74" s="58" t="s">
        <v>338</v>
      </c>
      <c r="H74" s="49">
        <v>28729457.2</v>
      </c>
      <c r="I74" s="49">
        <v>1325627.71</v>
      </c>
      <c r="J74" s="49">
        <v>213000</v>
      </c>
      <c r="K74" s="49">
        <v>2493795.62</v>
      </c>
      <c r="L74" s="49">
        <v>1131.7</v>
      </c>
      <c r="M74" s="49">
        <v>561911</v>
      </c>
      <c r="N74" s="49">
        <v>4858925.65</v>
      </c>
      <c r="O74" s="49">
        <v>255178.1</v>
      </c>
      <c r="P74" s="49">
        <v>11339112.5</v>
      </c>
      <c r="Q74" s="49">
        <v>60500</v>
      </c>
      <c r="R74" s="49">
        <v>1540871.05</v>
      </c>
      <c r="S74" s="49">
        <v>461633.76</v>
      </c>
      <c r="T74" s="49">
        <v>23600</v>
      </c>
      <c r="U74" s="49">
        <v>2556836</v>
      </c>
      <c r="V74" s="49">
        <v>1458097.6</v>
      </c>
      <c r="W74" s="49">
        <v>981365.51</v>
      </c>
      <c r="X74" s="49">
        <v>38300</v>
      </c>
      <c r="Y74" s="49">
        <v>559571</v>
      </c>
    </row>
    <row r="75" spans="1:25" ht="12.75">
      <c r="A75" s="46">
        <v>6</v>
      </c>
      <c r="B75" s="46">
        <v>9</v>
      </c>
      <c r="C75" s="46">
        <v>8</v>
      </c>
      <c r="D75" s="41">
        <v>2</v>
      </c>
      <c r="E75" s="47"/>
      <c r="F75" s="48" t="s">
        <v>274</v>
      </c>
      <c r="G75" s="58" t="s">
        <v>339</v>
      </c>
      <c r="H75" s="49">
        <v>108674167.33</v>
      </c>
      <c r="I75" s="49">
        <v>10887502.24</v>
      </c>
      <c r="J75" s="49">
        <v>654900</v>
      </c>
      <c r="K75" s="49">
        <v>20284288.56</v>
      </c>
      <c r="L75" s="49">
        <v>3500</v>
      </c>
      <c r="M75" s="49">
        <v>417256</v>
      </c>
      <c r="N75" s="49">
        <v>7985047.55</v>
      </c>
      <c r="O75" s="49">
        <v>1524535.24</v>
      </c>
      <c r="P75" s="49">
        <v>26627306.09</v>
      </c>
      <c r="Q75" s="49">
        <v>350000</v>
      </c>
      <c r="R75" s="49">
        <v>3759001.17</v>
      </c>
      <c r="S75" s="49">
        <v>2884523.66</v>
      </c>
      <c r="T75" s="49">
        <v>5000</v>
      </c>
      <c r="U75" s="49">
        <v>5987396.99</v>
      </c>
      <c r="V75" s="49">
        <v>22332484.19</v>
      </c>
      <c r="W75" s="49">
        <v>3436888.97</v>
      </c>
      <c r="X75" s="49">
        <v>213975.51</v>
      </c>
      <c r="Y75" s="49">
        <v>1320561.16</v>
      </c>
    </row>
    <row r="76" spans="1:25" ht="12.75">
      <c r="A76" s="46">
        <v>6</v>
      </c>
      <c r="B76" s="46">
        <v>1</v>
      </c>
      <c r="C76" s="46">
        <v>7</v>
      </c>
      <c r="D76" s="41">
        <v>2</v>
      </c>
      <c r="E76" s="47"/>
      <c r="F76" s="48" t="s">
        <v>274</v>
      </c>
      <c r="G76" s="58" t="s">
        <v>340</v>
      </c>
      <c r="H76" s="49">
        <v>45582535.17</v>
      </c>
      <c r="I76" s="49">
        <v>5236321.12</v>
      </c>
      <c r="J76" s="49">
        <v>670000</v>
      </c>
      <c r="K76" s="49">
        <v>9696182.84</v>
      </c>
      <c r="L76" s="49">
        <v>1000</v>
      </c>
      <c r="M76" s="49">
        <v>479960</v>
      </c>
      <c r="N76" s="49">
        <v>4049033.98</v>
      </c>
      <c r="O76" s="49">
        <v>145500</v>
      </c>
      <c r="P76" s="49">
        <v>9078448.46</v>
      </c>
      <c r="Q76" s="49">
        <v>82115</v>
      </c>
      <c r="R76" s="49">
        <v>1469598</v>
      </c>
      <c r="S76" s="49">
        <v>1100230.82</v>
      </c>
      <c r="T76" s="49">
        <v>36144</v>
      </c>
      <c r="U76" s="49">
        <v>1841538</v>
      </c>
      <c r="V76" s="49">
        <v>5798187</v>
      </c>
      <c r="W76" s="49">
        <v>5397614.8</v>
      </c>
      <c r="X76" s="49">
        <v>28700</v>
      </c>
      <c r="Y76" s="49">
        <v>471961.15</v>
      </c>
    </row>
    <row r="77" spans="1:25" ht="12.75">
      <c r="A77" s="46">
        <v>6</v>
      </c>
      <c r="B77" s="46">
        <v>14</v>
      </c>
      <c r="C77" s="46">
        <v>5</v>
      </c>
      <c r="D77" s="41">
        <v>2</v>
      </c>
      <c r="E77" s="47"/>
      <c r="F77" s="48" t="s">
        <v>274</v>
      </c>
      <c r="G77" s="58" t="s">
        <v>341</v>
      </c>
      <c r="H77" s="49">
        <v>56954326.86</v>
      </c>
      <c r="I77" s="49">
        <v>5265838</v>
      </c>
      <c r="J77" s="49">
        <v>349046.36</v>
      </c>
      <c r="K77" s="49">
        <v>2508637.87</v>
      </c>
      <c r="L77" s="49">
        <v>0</v>
      </c>
      <c r="M77" s="49">
        <v>5928500.54</v>
      </c>
      <c r="N77" s="49">
        <v>5809526.88</v>
      </c>
      <c r="O77" s="49">
        <v>513493.3</v>
      </c>
      <c r="P77" s="49">
        <v>15328050.98</v>
      </c>
      <c r="Q77" s="49">
        <v>112400</v>
      </c>
      <c r="R77" s="49">
        <v>3312538.84</v>
      </c>
      <c r="S77" s="49">
        <v>408166</v>
      </c>
      <c r="T77" s="49">
        <v>42000</v>
      </c>
      <c r="U77" s="49">
        <v>4631492</v>
      </c>
      <c r="V77" s="49">
        <v>6733480.68</v>
      </c>
      <c r="W77" s="49">
        <v>1299870</v>
      </c>
      <c r="X77" s="49">
        <v>407789.41</v>
      </c>
      <c r="Y77" s="49">
        <v>4303496</v>
      </c>
    </row>
    <row r="78" spans="1:25" ht="12.75">
      <c r="A78" s="46">
        <v>6</v>
      </c>
      <c r="B78" s="46">
        <v>6</v>
      </c>
      <c r="C78" s="46">
        <v>5</v>
      </c>
      <c r="D78" s="41">
        <v>2</v>
      </c>
      <c r="E78" s="47"/>
      <c r="F78" s="48" t="s">
        <v>274</v>
      </c>
      <c r="G78" s="58" t="s">
        <v>278</v>
      </c>
      <c r="H78" s="49">
        <v>53124263.92</v>
      </c>
      <c r="I78" s="49">
        <v>1028000</v>
      </c>
      <c r="J78" s="49">
        <v>390000</v>
      </c>
      <c r="K78" s="49">
        <v>11102214</v>
      </c>
      <c r="L78" s="49">
        <v>2000</v>
      </c>
      <c r="M78" s="49">
        <v>280750</v>
      </c>
      <c r="N78" s="49">
        <v>5204327.64</v>
      </c>
      <c r="O78" s="49">
        <v>536804</v>
      </c>
      <c r="P78" s="49">
        <v>17816913</v>
      </c>
      <c r="Q78" s="49">
        <v>155000</v>
      </c>
      <c r="R78" s="49">
        <v>2942922</v>
      </c>
      <c r="S78" s="49">
        <v>18248</v>
      </c>
      <c r="T78" s="49">
        <v>20000</v>
      </c>
      <c r="U78" s="49">
        <v>3854900.28</v>
      </c>
      <c r="V78" s="49">
        <v>7975989</v>
      </c>
      <c r="W78" s="49">
        <v>721000</v>
      </c>
      <c r="X78" s="49">
        <v>103000</v>
      </c>
      <c r="Y78" s="49">
        <v>972196</v>
      </c>
    </row>
    <row r="79" spans="1:25" ht="12.75">
      <c r="A79" s="46">
        <v>6</v>
      </c>
      <c r="B79" s="46">
        <v>6</v>
      </c>
      <c r="C79" s="46">
        <v>6</v>
      </c>
      <c r="D79" s="41">
        <v>2</v>
      </c>
      <c r="E79" s="47"/>
      <c r="F79" s="48" t="s">
        <v>274</v>
      </c>
      <c r="G79" s="58" t="s">
        <v>342</v>
      </c>
      <c r="H79" s="49">
        <v>28880075.34</v>
      </c>
      <c r="I79" s="49">
        <v>846313.34</v>
      </c>
      <c r="J79" s="49">
        <v>1314000</v>
      </c>
      <c r="K79" s="49">
        <v>7966994.5</v>
      </c>
      <c r="L79" s="49">
        <v>0</v>
      </c>
      <c r="M79" s="49">
        <v>36000</v>
      </c>
      <c r="N79" s="49">
        <v>2471746.5</v>
      </c>
      <c r="O79" s="49">
        <v>665500</v>
      </c>
      <c r="P79" s="49">
        <v>9827761</v>
      </c>
      <c r="Q79" s="49">
        <v>50000</v>
      </c>
      <c r="R79" s="49">
        <v>1333393</v>
      </c>
      <c r="S79" s="49">
        <v>8160</v>
      </c>
      <c r="T79" s="49">
        <v>0</v>
      </c>
      <c r="U79" s="49">
        <v>2187652</v>
      </c>
      <c r="V79" s="49">
        <v>949400</v>
      </c>
      <c r="W79" s="49">
        <v>896267</v>
      </c>
      <c r="X79" s="49">
        <v>71000</v>
      </c>
      <c r="Y79" s="49">
        <v>255888</v>
      </c>
    </row>
    <row r="80" spans="1:25" ht="12.75">
      <c r="A80" s="46">
        <v>6</v>
      </c>
      <c r="B80" s="46">
        <v>7</v>
      </c>
      <c r="C80" s="46">
        <v>5</v>
      </c>
      <c r="D80" s="41">
        <v>2</v>
      </c>
      <c r="E80" s="47"/>
      <c r="F80" s="48" t="s">
        <v>274</v>
      </c>
      <c r="G80" s="58" t="s">
        <v>279</v>
      </c>
      <c r="H80" s="49">
        <v>43373208.47</v>
      </c>
      <c r="I80" s="49">
        <v>5940524</v>
      </c>
      <c r="J80" s="49">
        <v>760500</v>
      </c>
      <c r="K80" s="49">
        <v>7596666.24</v>
      </c>
      <c r="L80" s="49">
        <v>0</v>
      </c>
      <c r="M80" s="49">
        <v>180000</v>
      </c>
      <c r="N80" s="49">
        <v>3744511.96</v>
      </c>
      <c r="O80" s="49">
        <v>261500</v>
      </c>
      <c r="P80" s="49">
        <v>13810822.53</v>
      </c>
      <c r="Q80" s="49">
        <v>129379.58</v>
      </c>
      <c r="R80" s="49">
        <v>1728168.43</v>
      </c>
      <c r="S80" s="49">
        <v>1479230</v>
      </c>
      <c r="T80" s="49">
        <v>45000</v>
      </c>
      <c r="U80" s="49">
        <v>3588920</v>
      </c>
      <c r="V80" s="49">
        <v>2672000</v>
      </c>
      <c r="W80" s="49">
        <v>778964.18</v>
      </c>
      <c r="X80" s="49">
        <v>240177.55</v>
      </c>
      <c r="Y80" s="49">
        <v>416844</v>
      </c>
    </row>
    <row r="81" spans="1:25" ht="12.75">
      <c r="A81" s="46">
        <v>6</v>
      </c>
      <c r="B81" s="46">
        <v>18</v>
      </c>
      <c r="C81" s="46">
        <v>4</v>
      </c>
      <c r="D81" s="41">
        <v>2</v>
      </c>
      <c r="E81" s="47"/>
      <c r="F81" s="48" t="s">
        <v>274</v>
      </c>
      <c r="G81" s="58" t="s">
        <v>343</v>
      </c>
      <c r="H81" s="49">
        <v>34701480.72</v>
      </c>
      <c r="I81" s="49">
        <v>2309844</v>
      </c>
      <c r="J81" s="49">
        <v>1096000</v>
      </c>
      <c r="K81" s="49">
        <v>10313315.18</v>
      </c>
      <c r="L81" s="49">
        <v>0</v>
      </c>
      <c r="M81" s="49">
        <v>1866800</v>
      </c>
      <c r="N81" s="49">
        <v>3924672.01</v>
      </c>
      <c r="O81" s="49">
        <v>417600</v>
      </c>
      <c r="P81" s="49">
        <v>5417928.51</v>
      </c>
      <c r="Q81" s="49">
        <v>49000</v>
      </c>
      <c r="R81" s="49">
        <v>816589</v>
      </c>
      <c r="S81" s="49">
        <v>334721</v>
      </c>
      <c r="T81" s="49">
        <v>56000</v>
      </c>
      <c r="U81" s="49">
        <v>1375779.03</v>
      </c>
      <c r="V81" s="49">
        <v>848700</v>
      </c>
      <c r="W81" s="49">
        <v>5630000</v>
      </c>
      <c r="X81" s="49">
        <v>16500</v>
      </c>
      <c r="Y81" s="49">
        <v>228031.99</v>
      </c>
    </row>
    <row r="82" spans="1:25" ht="12.75">
      <c r="A82" s="46">
        <v>6</v>
      </c>
      <c r="B82" s="46">
        <v>9</v>
      </c>
      <c r="C82" s="46">
        <v>9</v>
      </c>
      <c r="D82" s="41">
        <v>2</v>
      </c>
      <c r="E82" s="47"/>
      <c r="F82" s="48" t="s">
        <v>274</v>
      </c>
      <c r="G82" s="58" t="s">
        <v>344</v>
      </c>
      <c r="H82" s="49">
        <v>36149330.69</v>
      </c>
      <c r="I82" s="49">
        <v>5072454.65</v>
      </c>
      <c r="J82" s="49">
        <v>350910</v>
      </c>
      <c r="K82" s="49">
        <v>4786018</v>
      </c>
      <c r="L82" s="49">
        <v>0</v>
      </c>
      <c r="M82" s="49">
        <v>53200</v>
      </c>
      <c r="N82" s="49">
        <v>3435483.37</v>
      </c>
      <c r="O82" s="49">
        <v>204000</v>
      </c>
      <c r="P82" s="49">
        <v>8118961.67</v>
      </c>
      <c r="Q82" s="49">
        <v>98000</v>
      </c>
      <c r="R82" s="49">
        <v>1420298</v>
      </c>
      <c r="S82" s="49">
        <v>31518</v>
      </c>
      <c r="T82" s="49">
        <v>27000</v>
      </c>
      <c r="U82" s="49">
        <v>5338596</v>
      </c>
      <c r="V82" s="49">
        <v>6518446</v>
      </c>
      <c r="W82" s="49">
        <v>542500</v>
      </c>
      <c r="X82" s="49">
        <v>2000</v>
      </c>
      <c r="Y82" s="49">
        <v>149945</v>
      </c>
    </row>
    <row r="83" spans="1:25" ht="12.75">
      <c r="A83" s="46">
        <v>6</v>
      </c>
      <c r="B83" s="46">
        <v>11</v>
      </c>
      <c r="C83" s="46">
        <v>4</v>
      </c>
      <c r="D83" s="41">
        <v>2</v>
      </c>
      <c r="E83" s="47"/>
      <c r="F83" s="48" t="s">
        <v>274</v>
      </c>
      <c r="G83" s="58" t="s">
        <v>345</v>
      </c>
      <c r="H83" s="49">
        <v>71109437.09</v>
      </c>
      <c r="I83" s="49">
        <v>6096100</v>
      </c>
      <c r="J83" s="49">
        <v>2000000</v>
      </c>
      <c r="K83" s="49">
        <v>11516340.05</v>
      </c>
      <c r="L83" s="49">
        <v>0</v>
      </c>
      <c r="M83" s="49">
        <v>1961142.47</v>
      </c>
      <c r="N83" s="49">
        <v>5677138.59</v>
      </c>
      <c r="O83" s="49">
        <v>957712.06</v>
      </c>
      <c r="P83" s="49">
        <v>25542798.15</v>
      </c>
      <c r="Q83" s="49">
        <v>231000</v>
      </c>
      <c r="R83" s="49">
        <v>4275082.85</v>
      </c>
      <c r="S83" s="49">
        <v>661054</v>
      </c>
      <c r="T83" s="49">
        <v>72568</v>
      </c>
      <c r="U83" s="49">
        <v>7237779.59</v>
      </c>
      <c r="V83" s="49">
        <v>2047489.16</v>
      </c>
      <c r="W83" s="49">
        <v>1519072.17</v>
      </c>
      <c r="X83" s="49">
        <v>215700</v>
      </c>
      <c r="Y83" s="49">
        <v>1098460</v>
      </c>
    </row>
    <row r="84" spans="1:25" ht="12.75">
      <c r="A84" s="46">
        <v>6</v>
      </c>
      <c r="B84" s="46">
        <v>2</v>
      </c>
      <c r="C84" s="46">
        <v>8</v>
      </c>
      <c r="D84" s="41">
        <v>2</v>
      </c>
      <c r="E84" s="47"/>
      <c r="F84" s="48" t="s">
        <v>274</v>
      </c>
      <c r="G84" s="58" t="s">
        <v>346</v>
      </c>
      <c r="H84" s="49">
        <v>55703599.17</v>
      </c>
      <c r="I84" s="49">
        <v>8192303</v>
      </c>
      <c r="J84" s="49">
        <v>953900</v>
      </c>
      <c r="K84" s="49">
        <v>13592555.92</v>
      </c>
      <c r="L84" s="49">
        <v>0</v>
      </c>
      <c r="M84" s="49">
        <v>277327.93</v>
      </c>
      <c r="N84" s="49">
        <v>4014129</v>
      </c>
      <c r="O84" s="49">
        <v>1348923.6</v>
      </c>
      <c r="P84" s="49">
        <v>15385551.32</v>
      </c>
      <c r="Q84" s="49">
        <v>115142.73</v>
      </c>
      <c r="R84" s="49">
        <v>1171603</v>
      </c>
      <c r="S84" s="49">
        <v>45187</v>
      </c>
      <c r="T84" s="49">
        <v>0</v>
      </c>
      <c r="U84" s="49">
        <v>4392276.44</v>
      </c>
      <c r="V84" s="49">
        <v>4440516.09</v>
      </c>
      <c r="W84" s="49">
        <v>1052863.32</v>
      </c>
      <c r="X84" s="49">
        <v>299599.82</v>
      </c>
      <c r="Y84" s="49">
        <v>421720</v>
      </c>
    </row>
    <row r="85" spans="1:25" ht="12.75">
      <c r="A85" s="46">
        <v>6</v>
      </c>
      <c r="B85" s="46">
        <v>14</v>
      </c>
      <c r="C85" s="46">
        <v>6</v>
      </c>
      <c r="D85" s="41">
        <v>2</v>
      </c>
      <c r="E85" s="47"/>
      <c r="F85" s="48" t="s">
        <v>274</v>
      </c>
      <c r="G85" s="58" t="s">
        <v>347</v>
      </c>
      <c r="H85" s="49">
        <v>51900791.58</v>
      </c>
      <c r="I85" s="49">
        <v>7731000</v>
      </c>
      <c r="J85" s="49">
        <v>4000</v>
      </c>
      <c r="K85" s="49">
        <v>6493694.8</v>
      </c>
      <c r="L85" s="49">
        <v>0</v>
      </c>
      <c r="M85" s="49">
        <v>357045.8</v>
      </c>
      <c r="N85" s="49">
        <v>4052429.71</v>
      </c>
      <c r="O85" s="49">
        <v>632862.74</v>
      </c>
      <c r="P85" s="49">
        <v>15444047.69</v>
      </c>
      <c r="Q85" s="49">
        <v>116500</v>
      </c>
      <c r="R85" s="49">
        <v>1701524</v>
      </c>
      <c r="S85" s="49">
        <v>1967254</v>
      </c>
      <c r="T85" s="49">
        <v>31000</v>
      </c>
      <c r="U85" s="49">
        <v>4509425.52</v>
      </c>
      <c r="V85" s="49">
        <v>6034100</v>
      </c>
      <c r="W85" s="49">
        <v>1046797.69</v>
      </c>
      <c r="X85" s="49">
        <v>127000</v>
      </c>
      <c r="Y85" s="49">
        <v>1652109.63</v>
      </c>
    </row>
    <row r="86" spans="1:25" ht="12.75">
      <c r="A86" s="46">
        <v>6</v>
      </c>
      <c r="B86" s="46">
        <v>1</v>
      </c>
      <c r="C86" s="46">
        <v>8</v>
      </c>
      <c r="D86" s="41">
        <v>2</v>
      </c>
      <c r="E86" s="47"/>
      <c r="F86" s="48" t="s">
        <v>274</v>
      </c>
      <c r="G86" s="58" t="s">
        <v>348</v>
      </c>
      <c r="H86" s="49">
        <v>36963207.81</v>
      </c>
      <c r="I86" s="49">
        <v>3826424</v>
      </c>
      <c r="J86" s="49">
        <v>1096500</v>
      </c>
      <c r="K86" s="49">
        <v>13670802</v>
      </c>
      <c r="L86" s="49">
        <v>0</v>
      </c>
      <c r="M86" s="49">
        <v>184598</v>
      </c>
      <c r="N86" s="49">
        <v>3554699</v>
      </c>
      <c r="O86" s="49">
        <v>1433346</v>
      </c>
      <c r="P86" s="49">
        <v>7186806</v>
      </c>
      <c r="Q86" s="49">
        <v>68635.81</v>
      </c>
      <c r="R86" s="49">
        <v>897277</v>
      </c>
      <c r="S86" s="49">
        <v>26520</v>
      </c>
      <c r="T86" s="49">
        <v>34375</v>
      </c>
      <c r="U86" s="49">
        <v>2338245</v>
      </c>
      <c r="V86" s="49">
        <v>1274180</v>
      </c>
      <c r="W86" s="49">
        <v>970500</v>
      </c>
      <c r="X86" s="49">
        <v>93750</v>
      </c>
      <c r="Y86" s="49">
        <v>306550</v>
      </c>
    </row>
    <row r="87" spans="1:25" ht="12.75">
      <c r="A87" s="46">
        <v>6</v>
      </c>
      <c r="B87" s="46">
        <v>3</v>
      </c>
      <c r="C87" s="46">
        <v>7</v>
      </c>
      <c r="D87" s="41">
        <v>2</v>
      </c>
      <c r="E87" s="47"/>
      <c r="F87" s="48" t="s">
        <v>274</v>
      </c>
      <c r="G87" s="58" t="s">
        <v>349</v>
      </c>
      <c r="H87" s="49">
        <v>34032234.74</v>
      </c>
      <c r="I87" s="49">
        <v>1437000</v>
      </c>
      <c r="J87" s="49">
        <v>1300000</v>
      </c>
      <c r="K87" s="49">
        <v>7559142</v>
      </c>
      <c r="L87" s="49">
        <v>16000</v>
      </c>
      <c r="M87" s="49">
        <v>448100</v>
      </c>
      <c r="N87" s="49">
        <v>4031871</v>
      </c>
      <c r="O87" s="49">
        <v>572146</v>
      </c>
      <c r="P87" s="49">
        <v>5999722</v>
      </c>
      <c r="Q87" s="49">
        <v>53000</v>
      </c>
      <c r="R87" s="49">
        <v>2910829.65</v>
      </c>
      <c r="S87" s="49">
        <v>207196.09</v>
      </c>
      <c r="T87" s="49">
        <v>15000</v>
      </c>
      <c r="U87" s="49">
        <v>2175536</v>
      </c>
      <c r="V87" s="49">
        <v>907319</v>
      </c>
      <c r="W87" s="49">
        <v>6125000</v>
      </c>
      <c r="X87" s="49">
        <v>73500</v>
      </c>
      <c r="Y87" s="49">
        <v>200873</v>
      </c>
    </row>
    <row r="88" spans="1:25" ht="12.75">
      <c r="A88" s="46">
        <v>6</v>
      </c>
      <c r="B88" s="46">
        <v>8</v>
      </c>
      <c r="C88" s="46">
        <v>7</v>
      </c>
      <c r="D88" s="41">
        <v>2</v>
      </c>
      <c r="E88" s="47"/>
      <c r="F88" s="48" t="s">
        <v>274</v>
      </c>
      <c r="G88" s="58" t="s">
        <v>280</v>
      </c>
      <c r="H88" s="49">
        <v>67769412.78</v>
      </c>
      <c r="I88" s="49">
        <v>10010281.06</v>
      </c>
      <c r="J88" s="49">
        <v>154215</v>
      </c>
      <c r="K88" s="49">
        <v>6007560.8</v>
      </c>
      <c r="L88" s="49">
        <v>0</v>
      </c>
      <c r="M88" s="49">
        <v>243803.07</v>
      </c>
      <c r="N88" s="49">
        <v>7291891.18</v>
      </c>
      <c r="O88" s="49">
        <v>440800</v>
      </c>
      <c r="P88" s="49">
        <v>20195775.89</v>
      </c>
      <c r="Q88" s="49">
        <v>132000</v>
      </c>
      <c r="R88" s="49">
        <v>4337845.87</v>
      </c>
      <c r="S88" s="49">
        <v>1457190</v>
      </c>
      <c r="T88" s="49">
        <v>38184</v>
      </c>
      <c r="U88" s="49">
        <v>5028733</v>
      </c>
      <c r="V88" s="49">
        <v>8765392.72</v>
      </c>
      <c r="W88" s="49">
        <v>921190.19</v>
      </c>
      <c r="X88" s="49">
        <v>904500</v>
      </c>
      <c r="Y88" s="49">
        <v>1840050</v>
      </c>
    </row>
    <row r="89" spans="1:25" ht="12.75">
      <c r="A89" s="46">
        <v>6</v>
      </c>
      <c r="B89" s="46">
        <v>10</v>
      </c>
      <c r="C89" s="46">
        <v>2</v>
      </c>
      <c r="D89" s="41">
        <v>2</v>
      </c>
      <c r="E89" s="47"/>
      <c r="F89" s="48" t="s">
        <v>274</v>
      </c>
      <c r="G89" s="58" t="s">
        <v>350</v>
      </c>
      <c r="H89" s="49">
        <v>57291348.34</v>
      </c>
      <c r="I89" s="49">
        <v>9440381</v>
      </c>
      <c r="J89" s="49">
        <v>1320960</v>
      </c>
      <c r="K89" s="49">
        <v>7020699.22</v>
      </c>
      <c r="L89" s="49">
        <v>29000</v>
      </c>
      <c r="M89" s="49">
        <v>122860</v>
      </c>
      <c r="N89" s="49">
        <v>5235882.02</v>
      </c>
      <c r="O89" s="49">
        <v>814580.19</v>
      </c>
      <c r="P89" s="49">
        <v>17047547</v>
      </c>
      <c r="Q89" s="49">
        <v>173000</v>
      </c>
      <c r="R89" s="49">
        <v>1488120</v>
      </c>
      <c r="S89" s="49">
        <v>56450</v>
      </c>
      <c r="T89" s="49">
        <v>21700</v>
      </c>
      <c r="U89" s="49">
        <v>3427087.34</v>
      </c>
      <c r="V89" s="49">
        <v>6510701.57</v>
      </c>
      <c r="W89" s="49">
        <v>3697350</v>
      </c>
      <c r="X89" s="49">
        <v>113905</v>
      </c>
      <c r="Y89" s="49">
        <v>771125</v>
      </c>
    </row>
    <row r="90" spans="1:25" ht="12.75">
      <c r="A90" s="46">
        <v>6</v>
      </c>
      <c r="B90" s="46">
        <v>20</v>
      </c>
      <c r="C90" s="46">
        <v>5</v>
      </c>
      <c r="D90" s="41">
        <v>2</v>
      </c>
      <c r="E90" s="47"/>
      <c r="F90" s="48" t="s">
        <v>274</v>
      </c>
      <c r="G90" s="58" t="s">
        <v>351</v>
      </c>
      <c r="H90" s="49">
        <v>46105170.58</v>
      </c>
      <c r="I90" s="49">
        <v>2451500</v>
      </c>
      <c r="J90" s="49">
        <v>45100</v>
      </c>
      <c r="K90" s="49">
        <v>7420319.3</v>
      </c>
      <c r="L90" s="49">
        <v>308327.75</v>
      </c>
      <c r="M90" s="49">
        <v>184600</v>
      </c>
      <c r="N90" s="49">
        <v>4175635.05</v>
      </c>
      <c r="O90" s="49">
        <v>3213200</v>
      </c>
      <c r="P90" s="49">
        <v>10801963.94</v>
      </c>
      <c r="Q90" s="49">
        <v>95000</v>
      </c>
      <c r="R90" s="49">
        <v>1485590.41</v>
      </c>
      <c r="S90" s="49">
        <v>373375</v>
      </c>
      <c r="T90" s="49">
        <v>44000</v>
      </c>
      <c r="U90" s="49">
        <v>2567959.9</v>
      </c>
      <c r="V90" s="49">
        <v>6277992.23</v>
      </c>
      <c r="W90" s="49">
        <v>687500</v>
      </c>
      <c r="X90" s="49">
        <v>5596200</v>
      </c>
      <c r="Y90" s="49">
        <v>376907</v>
      </c>
    </row>
    <row r="91" spans="1:25" ht="12.75">
      <c r="A91" s="46">
        <v>6</v>
      </c>
      <c r="B91" s="46">
        <v>12</v>
      </c>
      <c r="C91" s="46">
        <v>4</v>
      </c>
      <c r="D91" s="41">
        <v>2</v>
      </c>
      <c r="E91" s="47"/>
      <c r="F91" s="48" t="s">
        <v>274</v>
      </c>
      <c r="G91" s="58" t="s">
        <v>352</v>
      </c>
      <c r="H91" s="49">
        <v>32210336.4</v>
      </c>
      <c r="I91" s="49">
        <v>3000449</v>
      </c>
      <c r="J91" s="49">
        <v>272700</v>
      </c>
      <c r="K91" s="49">
        <v>5186686</v>
      </c>
      <c r="L91" s="49">
        <v>0</v>
      </c>
      <c r="M91" s="49">
        <v>80820</v>
      </c>
      <c r="N91" s="49">
        <v>3499213.4</v>
      </c>
      <c r="O91" s="49">
        <v>954300</v>
      </c>
      <c r="P91" s="49">
        <v>10757061</v>
      </c>
      <c r="Q91" s="49">
        <v>160200</v>
      </c>
      <c r="R91" s="49">
        <v>898247</v>
      </c>
      <c r="S91" s="49">
        <v>1132284</v>
      </c>
      <c r="T91" s="49">
        <v>0</v>
      </c>
      <c r="U91" s="49">
        <v>2238662</v>
      </c>
      <c r="V91" s="49">
        <v>1747799</v>
      </c>
      <c r="W91" s="49">
        <v>1879648</v>
      </c>
      <c r="X91" s="49">
        <v>213892</v>
      </c>
      <c r="Y91" s="49">
        <v>188375</v>
      </c>
    </row>
    <row r="92" spans="1:25" ht="12.75">
      <c r="A92" s="46">
        <v>6</v>
      </c>
      <c r="B92" s="46">
        <v>1</v>
      </c>
      <c r="C92" s="46">
        <v>9</v>
      </c>
      <c r="D92" s="41">
        <v>2</v>
      </c>
      <c r="E92" s="47"/>
      <c r="F92" s="48" t="s">
        <v>274</v>
      </c>
      <c r="G92" s="58" t="s">
        <v>353</v>
      </c>
      <c r="H92" s="49">
        <v>51478590.34</v>
      </c>
      <c r="I92" s="49">
        <v>5354554.24</v>
      </c>
      <c r="J92" s="49">
        <v>344500</v>
      </c>
      <c r="K92" s="49">
        <v>22144323.87</v>
      </c>
      <c r="L92" s="49">
        <v>3700</v>
      </c>
      <c r="M92" s="49">
        <v>3148174</v>
      </c>
      <c r="N92" s="49">
        <v>4059374.09</v>
      </c>
      <c r="O92" s="49">
        <v>362851.97</v>
      </c>
      <c r="P92" s="49">
        <v>8672485.4</v>
      </c>
      <c r="Q92" s="49">
        <v>95242</v>
      </c>
      <c r="R92" s="49">
        <v>1188257</v>
      </c>
      <c r="S92" s="49">
        <v>620101.7</v>
      </c>
      <c r="T92" s="49">
        <v>15240</v>
      </c>
      <c r="U92" s="49">
        <v>2159054</v>
      </c>
      <c r="V92" s="49">
        <v>1484524.19</v>
      </c>
      <c r="W92" s="49">
        <v>1037421.9</v>
      </c>
      <c r="X92" s="49">
        <v>229300.98</v>
      </c>
      <c r="Y92" s="49">
        <v>559485</v>
      </c>
    </row>
    <row r="93" spans="1:25" ht="12.75">
      <c r="A93" s="46">
        <v>6</v>
      </c>
      <c r="B93" s="46">
        <v>6</v>
      </c>
      <c r="C93" s="46">
        <v>7</v>
      </c>
      <c r="D93" s="41">
        <v>2</v>
      </c>
      <c r="E93" s="47"/>
      <c r="F93" s="48" t="s">
        <v>274</v>
      </c>
      <c r="G93" s="58" t="s">
        <v>354</v>
      </c>
      <c r="H93" s="49">
        <v>28148359.02</v>
      </c>
      <c r="I93" s="49">
        <v>1143000</v>
      </c>
      <c r="J93" s="49">
        <v>203001</v>
      </c>
      <c r="K93" s="49">
        <v>3152970</v>
      </c>
      <c r="L93" s="49">
        <v>0</v>
      </c>
      <c r="M93" s="49">
        <v>2243530</v>
      </c>
      <c r="N93" s="49">
        <v>2780225.42</v>
      </c>
      <c r="O93" s="49">
        <v>327351</v>
      </c>
      <c r="P93" s="49">
        <v>9635179.66</v>
      </c>
      <c r="Q93" s="49">
        <v>26500</v>
      </c>
      <c r="R93" s="49">
        <v>1093416.97</v>
      </c>
      <c r="S93" s="49">
        <v>512508</v>
      </c>
      <c r="T93" s="49">
        <v>21727</v>
      </c>
      <c r="U93" s="49">
        <v>2018659.97</v>
      </c>
      <c r="V93" s="49">
        <v>724532</v>
      </c>
      <c r="W93" s="49">
        <v>3554336</v>
      </c>
      <c r="X93" s="49">
        <v>130200</v>
      </c>
      <c r="Y93" s="49">
        <v>581222</v>
      </c>
    </row>
    <row r="94" spans="1:25" ht="12.75">
      <c r="A94" s="46">
        <v>6</v>
      </c>
      <c r="B94" s="46">
        <v>2</v>
      </c>
      <c r="C94" s="46">
        <v>9</v>
      </c>
      <c r="D94" s="41">
        <v>2</v>
      </c>
      <c r="E94" s="47"/>
      <c r="F94" s="48" t="s">
        <v>274</v>
      </c>
      <c r="G94" s="58" t="s">
        <v>355</v>
      </c>
      <c r="H94" s="49">
        <v>39537263.08</v>
      </c>
      <c r="I94" s="49">
        <v>5131150</v>
      </c>
      <c r="J94" s="49">
        <v>1277200</v>
      </c>
      <c r="K94" s="49">
        <v>12629395.99</v>
      </c>
      <c r="L94" s="49">
        <v>0</v>
      </c>
      <c r="M94" s="49">
        <v>26000</v>
      </c>
      <c r="N94" s="49">
        <v>2650338.04</v>
      </c>
      <c r="O94" s="49">
        <v>352617.28</v>
      </c>
      <c r="P94" s="49">
        <v>6983518.3</v>
      </c>
      <c r="Q94" s="49">
        <v>91700</v>
      </c>
      <c r="R94" s="49">
        <v>1150428</v>
      </c>
      <c r="S94" s="49">
        <v>457266</v>
      </c>
      <c r="T94" s="49">
        <v>0</v>
      </c>
      <c r="U94" s="49">
        <v>2160232.64</v>
      </c>
      <c r="V94" s="49">
        <v>5087602.23</v>
      </c>
      <c r="W94" s="49">
        <v>1173566.02</v>
      </c>
      <c r="X94" s="49">
        <v>219834.58</v>
      </c>
      <c r="Y94" s="49">
        <v>146414</v>
      </c>
    </row>
    <row r="95" spans="1:25" ht="12.75">
      <c r="A95" s="46">
        <v>6</v>
      </c>
      <c r="B95" s="46">
        <v>11</v>
      </c>
      <c r="C95" s="46">
        <v>5</v>
      </c>
      <c r="D95" s="41">
        <v>2</v>
      </c>
      <c r="E95" s="47"/>
      <c r="F95" s="48" t="s">
        <v>274</v>
      </c>
      <c r="G95" s="58" t="s">
        <v>281</v>
      </c>
      <c r="H95" s="49">
        <v>107766342.5</v>
      </c>
      <c r="I95" s="49">
        <v>15386195</v>
      </c>
      <c r="J95" s="49">
        <v>0</v>
      </c>
      <c r="K95" s="49">
        <v>10940014.63</v>
      </c>
      <c r="L95" s="49">
        <v>1000</v>
      </c>
      <c r="M95" s="49">
        <v>2056015.28</v>
      </c>
      <c r="N95" s="49">
        <v>9263189.32</v>
      </c>
      <c r="O95" s="49">
        <v>1195283.3</v>
      </c>
      <c r="P95" s="49">
        <v>40015424</v>
      </c>
      <c r="Q95" s="49">
        <v>225464.02</v>
      </c>
      <c r="R95" s="49">
        <v>4022364.53</v>
      </c>
      <c r="S95" s="49">
        <v>2840571.34</v>
      </c>
      <c r="T95" s="49">
        <v>364527.8</v>
      </c>
      <c r="U95" s="49">
        <v>10725588.24</v>
      </c>
      <c r="V95" s="49">
        <v>5969095.7</v>
      </c>
      <c r="W95" s="49">
        <v>2191748.32</v>
      </c>
      <c r="X95" s="49">
        <v>258277.88</v>
      </c>
      <c r="Y95" s="49">
        <v>2311583.14</v>
      </c>
    </row>
    <row r="96" spans="1:25" ht="12.75">
      <c r="A96" s="46">
        <v>6</v>
      </c>
      <c r="B96" s="46">
        <v>14</v>
      </c>
      <c r="C96" s="46">
        <v>7</v>
      </c>
      <c r="D96" s="41">
        <v>2</v>
      </c>
      <c r="E96" s="47"/>
      <c r="F96" s="48" t="s">
        <v>274</v>
      </c>
      <c r="G96" s="58" t="s">
        <v>356</v>
      </c>
      <c r="H96" s="49">
        <v>26784949.81</v>
      </c>
      <c r="I96" s="49">
        <v>2417390</v>
      </c>
      <c r="J96" s="49">
        <v>245760</v>
      </c>
      <c r="K96" s="49">
        <v>7228054.3</v>
      </c>
      <c r="L96" s="49">
        <v>0</v>
      </c>
      <c r="M96" s="49">
        <v>11694</v>
      </c>
      <c r="N96" s="49">
        <v>2624528.68</v>
      </c>
      <c r="O96" s="49">
        <v>97393</v>
      </c>
      <c r="P96" s="49">
        <v>5666448</v>
      </c>
      <c r="Q96" s="49">
        <v>126000</v>
      </c>
      <c r="R96" s="49">
        <v>796039</v>
      </c>
      <c r="S96" s="49">
        <v>1283656</v>
      </c>
      <c r="T96" s="49">
        <v>55760.04</v>
      </c>
      <c r="U96" s="49">
        <v>2455029</v>
      </c>
      <c r="V96" s="49">
        <v>3185588.44</v>
      </c>
      <c r="W96" s="49">
        <v>365435.55</v>
      </c>
      <c r="X96" s="49">
        <v>9505.8</v>
      </c>
      <c r="Y96" s="49">
        <v>216668</v>
      </c>
    </row>
    <row r="97" spans="1:25" ht="12.75">
      <c r="A97" s="46">
        <v>6</v>
      </c>
      <c r="B97" s="46">
        <v>17</v>
      </c>
      <c r="C97" s="46">
        <v>2</v>
      </c>
      <c r="D97" s="41">
        <v>2</v>
      </c>
      <c r="E97" s="47"/>
      <c r="F97" s="48" t="s">
        <v>274</v>
      </c>
      <c r="G97" s="58" t="s">
        <v>357</v>
      </c>
      <c r="H97" s="49">
        <v>86434728.41</v>
      </c>
      <c r="I97" s="49">
        <v>98047.73</v>
      </c>
      <c r="J97" s="49">
        <v>687000</v>
      </c>
      <c r="K97" s="49">
        <v>20348212.85</v>
      </c>
      <c r="L97" s="49">
        <v>0</v>
      </c>
      <c r="M97" s="49">
        <v>1178500</v>
      </c>
      <c r="N97" s="49">
        <v>5594550.72</v>
      </c>
      <c r="O97" s="49">
        <v>692000</v>
      </c>
      <c r="P97" s="49">
        <v>22698034.9</v>
      </c>
      <c r="Q97" s="49">
        <v>107000</v>
      </c>
      <c r="R97" s="49">
        <v>2008080</v>
      </c>
      <c r="S97" s="49">
        <v>1778746</v>
      </c>
      <c r="T97" s="49">
        <v>100000</v>
      </c>
      <c r="U97" s="49">
        <v>4026072</v>
      </c>
      <c r="V97" s="49">
        <v>23612733.04</v>
      </c>
      <c r="W97" s="49">
        <v>1784781.48</v>
      </c>
      <c r="X97" s="49">
        <v>49500</v>
      </c>
      <c r="Y97" s="49">
        <v>1671469.69</v>
      </c>
    </row>
    <row r="98" spans="1:25" ht="12.75">
      <c r="A98" s="46">
        <v>6</v>
      </c>
      <c r="B98" s="46">
        <v>20</v>
      </c>
      <c r="C98" s="46">
        <v>6</v>
      </c>
      <c r="D98" s="41">
        <v>2</v>
      </c>
      <c r="E98" s="47"/>
      <c r="F98" s="48" t="s">
        <v>274</v>
      </c>
      <c r="G98" s="58" t="s">
        <v>358</v>
      </c>
      <c r="H98" s="49">
        <v>45225165.96</v>
      </c>
      <c r="I98" s="49">
        <v>2450000</v>
      </c>
      <c r="J98" s="49">
        <v>963200</v>
      </c>
      <c r="K98" s="49">
        <v>13229611.39</v>
      </c>
      <c r="L98" s="49">
        <v>3187500</v>
      </c>
      <c r="M98" s="49">
        <v>62500</v>
      </c>
      <c r="N98" s="49">
        <v>7294175.1</v>
      </c>
      <c r="O98" s="49">
        <v>1055432</v>
      </c>
      <c r="P98" s="49">
        <v>9074632</v>
      </c>
      <c r="Q98" s="49">
        <v>58000</v>
      </c>
      <c r="R98" s="49">
        <v>2115477</v>
      </c>
      <c r="S98" s="49">
        <v>10360.62</v>
      </c>
      <c r="T98" s="49">
        <v>17000</v>
      </c>
      <c r="U98" s="49">
        <v>2502983</v>
      </c>
      <c r="V98" s="49">
        <v>1930307.92</v>
      </c>
      <c r="W98" s="49">
        <v>755714.55</v>
      </c>
      <c r="X98" s="49">
        <v>121000</v>
      </c>
      <c r="Y98" s="49">
        <v>397272.38</v>
      </c>
    </row>
    <row r="99" spans="1:25" ht="12.75">
      <c r="A99" s="46">
        <v>6</v>
      </c>
      <c r="B99" s="46">
        <v>8</v>
      </c>
      <c r="C99" s="46">
        <v>8</v>
      </c>
      <c r="D99" s="41">
        <v>2</v>
      </c>
      <c r="E99" s="47"/>
      <c r="F99" s="48" t="s">
        <v>274</v>
      </c>
      <c r="G99" s="58" t="s">
        <v>359</v>
      </c>
      <c r="H99" s="49">
        <v>36616177.05</v>
      </c>
      <c r="I99" s="49">
        <v>4459336.96</v>
      </c>
      <c r="J99" s="49">
        <v>277000</v>
      </c>
      <c r="K99" s="49">
        <v>4846483.58</v>
      </c>
      <c r="L99" s="49">
        <v>0</v>
      </c>
      <c r="M99" s="49">
        <v>21500</v>
      </c>
      <c r="N99" s="49">
        <v>4721923</v>
      </c>
      <c r="O99" s="49">
        <v>318716.42</v>
      </c>
      <c r="P99" s="49">
        <v>11746563</v>
      </c>
      <c r="Q99" s="49">
        <v>129000</v>
      </c>
      <c r="R99" s="49">
        <v>1990651.66</v>
      </c>
      <c r="S99" s="49">
        <v>866292.41</v>
      </c>
      <c r="T99" s="49">
        <v>22500</v>
      </c>
      <c r="U99" s="49">
        <v>2612426</v>
      </c>
      <c r="V99" s="49">
        <v>1987199</v>
      </c>
      <c r="W99" s="49">
        <v>1532050</v>
      </c>
      <c r="X99" s="49">
        <v>115000</v>
      </c>
      <c r="Y99" s="49">
        <v>969535.02</v>
      </c>
    </row>
    <row r="100" spans="1:25" ht="12.75">
      <c r="A100" s="46">
        <v>6</v>
      </c>
      <c r="B100" s="46">
        <v>1</v>
      </c>
      <c r="C100" s="46">
        <v>10</v>
      </c>
      <c r="D100" s="41">
        <v>2</v>
      </c>
      <c r="E100" s="47"/>
      <c r="F100" s="48" t="s">
        <v>274</v>
      </c>
      <c r="G100" s="58" t="s">
        <v>282</v>
      </c>
      <c r="H100" s="49">
        <v>80051139.45</v>
      </c>
      <c r="I100" s="49">
        <v>399400</v>
      </c>
      <c r="J100" s="49">
        <v>1547600</v>
      </c>
      <c r="K100" s="49">
        <v>20673934.59</v>
      </c>
      <c r="L100" s="49">
        <v>0</v>
      </c>
      <c r="M100" s="49">
        <v>671500</v>
      </c>
      <c r="N100" s="49">
        <v>7172336.08</v>
      </c>
      <c r="O100" s="49">
        <v>871000</v>
      </c>
      <c r="P100" s="49">
        <v>24347337.67</v>
      </c>
      <c r="Q100" s="49">
        <v>95500</v>
      </c>
      <c r="R100" s="49">
        <v>2785972</v>
      </c>
      <c r="S100" s="49">
        <v>2072212</v>
      </c>
      <c r="T100" s="49">
        <v>145638.63</v>
      </c>
      <c r="U100" s="49">
        <v>4646513.72</v>
      </c>
      <c r="V100" s="49">
        <v>11112653</v>
      </c>
      <c r="W100" s="49">
        <v>2477721.76</v>
      </c>
      <c r="X100" s="49">
        <v>140000</v>
      </c>
      <c r="Y100" s="49">
        <v>891820</v>
      </c>
    </row>
    <row r="101" spans="1:25" ht="12.75">
      <c r="A101" s="46">
        <v>6</v>
      </c>
      <c r="B101" s="46">
        <v>13</v>
      </c>
      <c r="C101" s="46">
        <v>3</v>
      </c>
      <c r="D101" s="41">
        <v>2</v>
      </c>
      <c r="E101" s="47"/>
      <c r="F101" s="48" t="s">
        <v>274</v>
      </c>
      <c r="G101" s="58" t="s">
        <v>360</v>
      </c>
      <c r="H101" s="49">
        <v>44203535</v>
      </c>
      <c r="I101" s="49">
        <v>12808185</v>
      </c>
      <c r="J101" s="49">
        <v>270000</v>
      </c>
      <c r="K101" s="49">
        <v>14066258</v>
      </c>
      <c r="L101" s="49">
        <v>0</v>
      </c>
      <c r="M101" s="49">
        <v>106630</v>
      </c>
      <c r="N101" s="49">
        <v>3492132</v>
      </c>
      <c r="O101" s="49">
        <v>281464</v>
      </c>
      <c r="P101" s="49">
        <v>6388733</v>
      </c>
      <c r="Q101" s="49">
        <v>55000</v>
      </c>
      <c r="R101" s="49">
        <v>1057500</v>
      </c>
      <c r="S101" s="49">
        <v>3040</v>
      </c>
      <c r="T101" s="49">
        <v>0</v>
      </c>
      <c r="U101" s="49">
        <v>2093557</v>
      </c>
      <c r="V101" s="49">
        <v>1649576</v>
      </c>
      <c r="W101" s="49">
        <v>1208136</v>
      </c>
      <c r="X101" s="49">
        <v>275850</v>
      </c>
      <c r="Y101" s="49">
        <v>447474</v>
      </c>
    </row>
    <row r="102" spans="1:25" ht="12.75">
      <c r="A102" s="46">
        <v>6</v>
      </c>
      <c r="B102" s="46">
        <v>10</v>
      </c>
      <c r="C102" s="46">
        <v>4</v>
      </c>
      <c r="D102" s="41">
        <v>2</v>
      </c>
      <c r="E102" s="47"/>
      <c r="F102" s="48" t="s">
        <v>274</v>
      </c>
      <c r="G102" s="58" t="s">
        <v>361</v>
      </c>
      <c r="H102" s="49">
        <v>77013284.45</v>
      </c>
      <c r="I102" s="49">
        <v>25000</v>
      </c>
      <c r="J102" s="49">
        <v>3739600</v>
      </c>
      <c r="K102" s="49">
        <v>15997578</v>
      </c>
      <c r="L102" s="49">
        <v>0</v>
      </c>
      <c r="M102" s="49">
        <v>773466</v>
      </c>
      <c r="N102" s="49">
        <v>6315533.01</v>
      </c>
      <c r="O102" s="49">
        <v>575104</v>
      </c>
      <c r="P102" s="49">
        <v>17919169</v>
      </c>
      <c r="Q102" s="49">
        <v>768500</v>
      </c>
      <c r="R102" s="49">
        <v>3583164.24</v>
      </c>
      <c r="S102" s="49">
        <v>573691</v>
      </c>
      <c r="T102" s="49">
        <v>22825</v>
      </c>
      <c r="U102" s="49">
        <v>4730431</v>
      </c>
      <c r="V102" s="49">
        <v>4406824</v>
      </c>
      <c r="W102" s="49">
        <v>1458949</v>
      </c>
      <c r="X102" s="49">
        <v>12945000</v>
      </c>
      <c r="Y102" s="49">
        <v>3178450.2</v>
      </c>
    </row>
    <row r="103" spans="1:25" ht="12.75">
      <c r="A103" s="46">
        <v>6</v>
      </c>
      <c r="B103" s="46">
        <v>4</v>
      </c>
      <c r="C103" s="46">
        <v>5</v>
      </c>
      <c r="D103" s="41">
        <v>2</v>
      </c>
      <c r="E103" s="47"/>
      <c r="F103" s="48" t="s">
        <v>274</v>
      </c>
      <c r="G103" s="58" t="s">
        <v>362</v>
      </c>
      <c r="H103" s="49">
        <v>45195385.37</v>
      </c>
      <c r="I103" s="49">
        <v>3268857</v>
      </c>
      <c r="J103" s="49">
        <v>3000000</v>
      </c>
      <c r="K103" s="49">
        <v>5898286.91</v>
      </c>
      <c r="L103" s="49">
        <v>0</v>
      </c>
      <c r="M103" s="49">
        <v>360398.83</v>
      </c>
      <c r="N103" s="49">
        <v>4784680.3</v>
      </c>
      <c r="O103" s="49">
        <v>365000</v>
      </c>
      <c r="P103" s="49">
        <v>13545582</v>
      </c>
      <c r="Q103" s="49">
        <v>137000</v>
      </c>
      <c r="R103" s="49">
        <v>2965146.44</v>
      </c>
      <c r="S103" s="49">
        <v>13532</v>
      </c>
      <c r="T103" s="49">
        <v>41000</v>
      </c>
      <c r="U103" s="49">
        <v>3117234.63</v>
      </c>
      <c r="V103" s="49">
        <v>5937727.94</v>
      </c>
      <c r="W103" s="49">
        <v>983957.32</v>
      </c>
      <c r="X103" s="49">
        <v>164000</v>
      </c>
      <c r="Y103" s="49">
        <v>612982</v>
      </c>
    </row>
    <row r="104" spans="1:25" ht="12.75">
      <c r="A104" s="46">
        <v>6</v>
      </c>
      <c r="B104" s="46">
        <v>9</v>
      </c>
      <c r="C104" s="46">
        <v>10</v>
      </c>
      <c r="D104" s="41">
        <v>2</v>
      </c>
      <c r="E104" s="47"/>
      <c r="F104" s="48" t="s">
        <v>274</v>
      </c>
      <c r="G104" s="58" t="s">
        <v>363</v>
      </c>
      <c r="H104" s="49">
        <v>86800854.41</v>
      </c>
      <c r="I104" s="49">
        <v>5974990</v>
      </c>
      <c r="J104" s="49">
        <v>1425400</v>
      </c>
      <c r="K104" s="49">
        <v>6869454.71</v>
      </c>
      <c r="L104" s="49">
        <v>0</v>
      </c>
      <c r="M104" s="49">
        <v>1056789.58</v>
      </c>
      <c r="N104" s="49">
        <v>7425441.88</v>
      </c>
      <c r="O104" s="49">
        <v>660550.93</v>
      </c>
      <c r="P104" s="49">
        <v>35347369.59</v>
      </c>
      <c r="Q104" s="49">
        <v>238400</v>
      </c>
      <c r="R104" s="49">
        <v>2706230</v>
      </c>
      <c r="S104" s="49">
        <v>131480</v>
      </c>
      <c r="T104" s="49">
        <v>85489.2</v>
      </c>
      <c r="U104" s="49">
        <v>7026826.57</v>
      </c>
      <c r="V104" s="49">
        <v>3824421.24</v>
      </c>
      <c r="W104" s="49">
        <v>1278010.71</v>
      </c>
      <c r="X104" s="49">
        <v>10825300</v>
      </c>
      <c r="Y104" s="49">
        <v>1924700</v>
      </c>
    </row>
    <row r="105" spans="1:25" ht="12.75">
      <c r="A105" s="46">
        <v>6</v>
      </c>
      <c r="B105" s="46">
        <v>8</v>
      </c>
      <c r="C105" s="46">
        <v>9</v>
      </c>
      <c r="D105" s="41">
        <v>2</v>
      </c>
      <c r="E105" s="47"/>
      <c r="F105" s="48" t="s">
        <v>274</v>
      </c>
      <c r="G105" s="58" t="s">
        <v>364</v>
      </c>
      <c r="H105" s="49">
        <v>68741813.69</v>
      </c>
      <c r="I105" s="49">
        <v>9519400</v>
      </c>
      <c r="J105" s="49">
        <v>256740</v>
      </c>
      <c r="K105" s="49">
        <v>21860000</v>
      </c>
      <c r="L105" s="49">
        <v>6500</v>
      </c>
      <c r="M105" s="49">
        <v>34000</v>
      </c>
      <c r="N105" s="49">
        <v>4661198.69</v>
      </c>
      <c r="O105" s="49">
        <v>354900</v>
      </c>
      <c r="P105" s="49">
        <v>12757891</v>
      </c>
      <c r="Q105" s="49">
        <v>113000</v>
      </c>
      <c r="R105" s="49">
        <v>1845088</v>
      </c>
      <c r="S105" s="49">
        <v>849700</v>
      </c>
      <c r="T105" s="49">
        <v>12000</v>
      </c>
      <c r="U105" s="49">
        <v>2889000</v>
      </c>
      <c r="V105" s="49">
        <v>7887860</v>
      </c>
      <c r="W105" s="49">
        <v>1236988</v>
      </c>
      <c r="X105" s="49">
        <v>4024798</v>
      </c>
      <c r="Y105" s="49">
        <v>432750</v>
      </c>
    </row>
    <row r="106" spans="1:25" ht="12.75">
      <c r="A106" s="46">
        <v>6</v>
      </c>
      <c r="B106" s="46">
        <v>20</v>
      </c>
      <c r="C106" s="46">
        <v>7</v>
      </c>
      <c r="D106" s="41">
        <v>2</v>
      </c>
      <c r="E106" s="47"/>
      <c r="F106" s="48" t="s">
        <v>274</v>
      </c>
      <c r="G106" s="58" t="s">
        <v>365</v>
      </c>
      <c r="H106" s="49">
        <v>43509596.44</v>
      </c>
      <c r="I106" s="49">
        <v>262000</v>
      </c>
      <c r="J106" s="49">
        <v>2111500</v>
      </c>
      <c r="K106" s="49">
        <v>7885740</v>
      </c>
      <c r="L106" s="49">
        <v>150000</v>
      </c>
      <c r="M106" s="49">
        <v>1103694.82</v>
      </c>
      <c r="N106" s="49">
        <v>3854519.68</v>
      </c>
      <c r="O106" s="49">
        <v>494000</v>
      </c>
      <c r="P106" s="49">
        <v>8570677.69</v>
      </c>
      <c r="Q106" s="49">
        <v>75000</v>
      </c>
      <c r="R106" s="49">
        <v>1841934</v>
      </c>
      <c r="S106" s="49">
        <v>602824.53</v>
      </c>
      <c r="T106" s="49">
        <v>45000</v>
      </c>
      <c r="U106" s="49">
        <v>3096464</v>
      </c>
      <c r="V106" s="49">
        <v>11148115.72</v>
      </c>
      <c r="W106" s="49">
        <v>822000</v>
      </c>
      <c r="X106" s="49">
        <v>215000</v>
      </c>
      <c r="Y106" s="49">
        <v>1231126</v>
      </c>
    </row>
    <row r="107" spans="1:25" ht="12.75">
      <c r="A107" s="46">
        <v>6</v>
      </c>
      <c r="B107" s="46">
        <v>9</v>
      </c>
      <c r="C107" s="46">
        <v>11</v>
      </c>
      <c r="D107" s="41">
        <v>2</v>
      </c>
      <c r="E107" s="47"/>
      <c r="F107" s="48" t="s">
        <v>274</v>
      </c>
      <c r="G107" s="58" t="s">
        <v>366</v>
      </c>
      <c r="H107" s="49">
        <v>113222385.07</v>
      </c>
      <c r="I107" s="49">
        <v>5965066</v>
      </c>
      <c r="J107" s="49">
        <v>0</v>
      </c>
      <c r="K107" s="49">
        <v>6202111.71</v>
      </c>
      <c r="L107" s="49">
        <v>0</v>
      </c>
      <c r="M107" s="49">
        <v>481253.7</v>
      </c>
      <c r="N107" s="49">
        <v>12021152.02</v>
      </c>
      <c r="O107" s="49">
        <v>836149.15</v>
      </c>
      <c r="P107" s="49">
        <v>52908036.18</v>
      </c>
      <c r="Q107" s="49">
        <v>711792.69</v>
      </c>
      <c r="R107" s="49">
        <v>4103134.54</v>
      </c>
      <c r="S107" s="49">
        <v>3946539</v>
      </c>
      <c r="T107" s="49">
        <v>115000</v>
      </c>
      <c r="U107" s="49">
        <v>9287958.91</v>
      </c>
      <c r="V107" s="49">
        <v>10111655.92</v>
      </c>
      <c r="W107" s="49">
        <v>3918877.25</v>
      </c>
      <c r="X107" s="49">
        <v>408178</v>
      </c>
      <c r="Y107" s="49">
        <v>2205480</v>
      </c>
    </row>
    <row r="108" spans="1:25" ht="12.75">
      <c r="A108" s="46">
        <v>6</v>
      </c>
      <c r="B108" s="46">
        <v>16</v>
      </c>
      <c r="C108" s="46">
        <v>3</v>
      </c>
      <c r="D108" s="41">
        <v>2</v>
      </c>
      <c r="E108" s="47"/>
      <c r="F108" s="48" t="s">
        <v>274</v>
      </c>
      <c r="G108" s="58" t="s">
        <v>367</v>
      </c>
      <c r="H108" s="49">
        <v>36155873</v>
      </c>
      <c r="I108" s="49">
        <v>6807367</v>
      </c>
      <c r="J108" s="49">
        <v>0</v>
      </c>
      <c r="K108" s="49">
        <v>6113844.85</v>
      </c>
      <c r="L108" s="49">
        <v>0</v>
      </c>
      <c r="M108" s="49">
        <v>1000</v>
      </c>
      <c r="N108" s="49">
        <v>3631780.15</v>
      </c>
      <c r="O108" s="49">
        <v>765164</v>
      </c>
      <c r="P108" s="49">
        <v>11731477</v>
      </c>
      <c r="Q108" s="49">
        <v>100800</v>
      </c>
      <c r="R108" s="49">
        <v>940007</v>
      </c>
      <c r="S108" s="49">
        <v>1632060</v>
      </c>
      <c r="T108" s="49">
        <v>10000</v>
      </c>
      <c r="U108" s="49">
        <v>2570192</v>
      </c>
      <c r="V108" s="49">
        <v>995350</v>
      </c>
      <c r="W108" s="49">
        <v>324294</v>
      </c>
      <c r="X108" s="49">
        <v>54000</v>
      </c>
      <c r="Y108" s="49">
        <v>478537</v>
      </c>
    </row>
    <row r="109" spans="1:25" ht="12.75">
      <c r="A109" s="46">
        <v>6</v>
      </c>
      <c r="B109" s="46">
        <v>2</v>
      </c>
      <c r="C109" s="46">
        <v>10</v>
      </c>
      <c r="D109" s="41">
        <v>2</v>
      </c>
      <c r="E109" s="47"/>
      <c r="F109" s="48" t="s">
        <v>274</v>
      </c>
      <c r="G109" s="58" t="s">
        <v>368</v>
      </c>
      <c r="H109" s="49">
        <v>32587067.35</v>
      </c>
      <c r="I109" s="49">
        <v>5757046</v>
      </c>
      <c r="J109" s="49">
        <v>2400000</v>
      </c>
      <c r="K109" s="49">
        <v>5003764</v>
      </c>
      <c r="L109" s="49">
        <v>0</v>
      </c>
      <c r="M109" s="49">
        <v>78800</v>
      </c>
      <c r="N109" s="49">
        <v>2922370.35</v>
      </c>
      <c r="O109" s="49">
        <v>265199</v>
      </c>
      <c r="P109" s="49">
        <v>9302635</v>
      </c>
      <c r="Q109" s="49">
        <v>165500</v>
      </c>
      <c r="R109" s="49">
        <v>1078650</v>
      </c>
      <c r="S109" s="49">
        <v>15766</v>
      </c>
      <c r="T109" s="49">
        <v>0</v>
      </c>
      <c r="U109" s="49">
        <v>2126971</v>
      </c>
      <c r="V109" s="49">
        <v>1393722</v>
      </c>
      <c r="W109" s="49">
        <v>1061000</v>
      </c>
      <c r="X109" s="49">
        <v>31500</v>
      </c>
      <c r="Y109" s="49">
        <v>984144</v>
      </c>
    </row>
    <row r="110" spans="1:25" ht="12.75">
      <c r="A110" s="46">
        <v>6</v>
      </c>
      <c r="B110" s="46">
        <v>8</v>
      </c>
      <c r="C110" s="46">
        <v>11</v>
      </c>
      <c r="D110" s="41">
        <v>2</v>
      </c>
      <c r="E110" s="47"/>
      <c r="F110" s="48" t="s">
        <v>274</v>
      </c>
      <c r="G110" s="58" t="s">
        <v>369</v>
      </c>
      <c r="H110" s="49">
        <v>35668295.77</v>
      </c>
      <c r="I110" s="49">
        <v>7531498.25</v>
      </c>
      <c r="J110" s="49">
        <v>187497.79</v>
      </c>
      <c r="K110" s="49">
        <v>5998735.82</v>
      </c>
      <c r="L110" s="49">
        <v>0</v>
      </c>
      <c r="M110" s="49">
        <v>217820.3</v>
      </c>
      <c r="N110" s="49">
        <v>3583226.35</v>
      </c>
      <c r="O110" s="49">
        <v>354221.99</v>
      </c>
      <c r="P110" s="49">
        <v>8402364.62</v>
      </c>
      <c r="Q110" s="49">
        <v>47300</v>
      </c>
      <c r="R110" s="49">
        <v>1430154</v>
      </c>
      <c r="S110" s="49">
        <v>665860</v>
      </c>
      <c r="T110" s="49">
        <v>25050</v>
      </c>
      <c r="U110" s="49">
        <v>2755542</v>
      </c>
      <c r="V110" s="49">
        <v>460450</v>
      </c>
      <c r="W110" s="49">
        <v>3648785.2</v>
      </c>
      <c r="X110" s="49">
        <v>70900</v>
      </c>
      <c r="Y110" s="49">
        <v>288889.45</v>
      </c>
    </row>
    <row r="111" spans="1:25" ht="12.75">
      <c r="A111" s="46">
        <v>6</v>
      </c>
      <c r="B111" s="46">
        <v>1</v>
      </c>
      <c r="C111" s="46">
        <v>11</v>
      </c>
      <c r="D111" s="41">
        <v>2</v>
      </c>
      <c r="E111" s="47"/>
      <c r="F111" s="48" t="s">
        <v>274</v>
      </c>
      <c r="G111" s="58" t="s">
        <v>370</v>
      </c>
      <c r="H111" s="49">
        <v>58511248.41</v>
      </c>
      <c r="I111" s="49">
        <v>13300</v>
      </c>
      <c r="J111" s="49">
        <v>0</v>
      </c>
      <c r="K111" s="49">
        <v>18472020.36</v>
      </c>
      <c r="L111" s="49">
        <v>46500</v>
      </c>
      <c r="M111" s="49">
        <v>47000</v>
      </c>
      <c r="N111" s="49">
        <v>4835294.74</v>
      </c>
      <c r="O111" s="49">
        <v>541062.97</v>
      </c>
      <c r="P111" s="49">
        <v>14891832.31</v>
      </c>
      <c r="Q111" s="49">
        <v>148673</v>
      </c>
      <c r="R111" s="49">
        <v>1277867.78</v>
      </c>
      <c r="S111" s="49">
        <v>885662</v>
      </c>
      <c r="T111" s="49">
        <v>1948079.7</v>
      </c>
      <c r="U111" s="49">
        <v>3842440.58</v>
      </c>
      <c r="V111" s="49">
        <v>9220264.97</v>
      </c>
      <c r="W111" s="49">
        <v>1417500</v>
      </c>
      <c r="X111" s="49">
        <v>187700</v>
      </c>
      <c r="Y111" s="49">
        <v>736050</v>
      </c>
    </row>
    <row r="112" spans="1:25" ht="12.75">
      <c r="A112" s="46">
        <v>6</v>
      </c>
      <c r="B112" s="46">
        <v>13</v>
      </c>
      <c r="C112" s="46">
        <v>5</v>
      </c>
      <c r="D112" s="41">
        <v>2</v>
      </c>
      <c r="E112" s="47"/>
      <c r="F112" s="48" t="s">
        <v>274</v>
      </c>
      <c r="G112" s="58" t="s">
        <v>371</v>
      </c>
      <c r="H112" s="49">
        <v>23707537.56</v>
      </c>
      <c r="I112" s="49">
        <v>943634.11</v>
      </c>
      <c r="J112" s="49">
        <v>188432</v>
      </c>
      <c r="K112" s="49">
        <v>14603071.58</v>
      </c>
      <c r="L112" s="49">
        <v>90739</v>
      </c>
      <c r="M112" s="49">
        <v>494926</v>
      </c>
      <c r="N112" s="49">
        <v>1965285.15</v>
      </c>
      <c r="O112" s="49">
        <v>116423.06</v>
      </c>
      <c r="P112" s="49">
        <v>2111510.41</v>
      </c>
      <c r="Q112" s="49">
        <v>18000</v>
      </c>
      <c r="R112" s="49">
        <v>676829.45</v>
      </c>
      <c r="S112" s="49">
        <v>21164</v>
      </c>
      <c r="T112" s="49">
        <v>5000</v>
      </c>
      <c r="U112" s="49">
        <v>531072</v>
      </c>
      <c r="V112" s="49">
        <v>1498893.7</v>
      </c>
      <c r="W112" s="49">
        <v>215100</v>
      </c>
      <c r="X112" s="49">
        <v>1000</v>
      </c>
      <c r="Y112" s="49">
        <v>226457.1</v>
      </c>
    </row>
    <row r="113" spans="1:25" ht="12.75">
      <c r="A113" s="46">
        <v>6</v>
      </c>
      <c r="B113" s="46">
        <v>2</v>
      </c>
      <c r="C113" s="46">
        <v>11</v>
      </c>
      <c r="D113" s="41">
        <v>2</v>
      </c>
      <c r="E113" s="47"/>
      <c r="F113" s="48" t="s">
        <v>274</v>
      </c>
      <c r="G113" s="58" t="s">
        <v>372</v>
      </c>
      <c r="H113" s="49">
        <v>37809069.88</v>
      </c>
      <c r="I113" s="49">
        <v>516653.01</v>
      </c>
      <c r="J113" s="49">
        <v>1056650</v>
      </c>
      <c r="K113" s="49">
        <v>6662846.74</v>
      </c>
      <c r="L113" s="49">
        <v>0</v>
      </c>
      <c r="M113" s="49">
        <v>78178</v>
      </c>
      <c r="N113" s="49">
        <v>3643312.36</v>
      </c>
      <c r="O113" s="49">
        <v>1057704</v>
      </c>
      <c r="P113" s="49">
        <v>17807203.61</v>
      </c>
      <c r="Q113" s="49">
        <v>70625</v>
      </c>
      <c r="R113" s="49">
        <v>989291</v>
      </c>
      <c r="S113" s="49">
        <v>55090</v>
      </c>
      <c r="T113" s="49">
        <v>31500</v>
      </c>
      <c r="U113" s="49">
        <v>2427250</v>
      </c>
      <c r="V113" s="49">
        <v>2137692.51</v>
      </c>
      <c r="W113" s="49">
        <v>768522.65</v>
      </c>
      <c r="X113" s="49">
        <v>100000</v>
      </c>
      <c r="Y113" s="49">
        <v>406551</v>
      </c>
    </row>
    <row r="114" spans="1:25" ht="12.75">
      <c r="A114" s="46">
        <v>6</v>
      </c>
      <c r="B114" s="46">
        <v>5</v>
      </c>
      <c r="C114" s="46">
        <v>7</v>
      </c>
      <c r="D114" s="41">
        <v>2</v>
      </c>
      <c r="E114" s="47"/>
      <c r="F114" s="48" t="s">
        <v>274</v>
      </c>
      <c r="G114" s="58" t="s">
        <v>373</v>
      </c>
      <c r="H114" s="49">
        <v>42344880.53</v>
      </c>
      <c r="I114" s="49">
        <v>20000</v>
      </c>
      <c r="J114" s="49">
        <v>2647015</v>
      </c>
      <c r="K114" s="49">
        <v>5589242.39</v>
      </c>
      <c r="L114" s="49">
        <v>0</v>
      </c>
      <c r="M114" s="49">
        <v>1979740</v>
      </c>
      <c r="N114" s="49">
        <v>3856976</v>
      </c>
      <c r="O114" s="49">
        <v>673934.77</v>
      </c>
      <c r="P114" s="49">
        <v>8631135</v>
      </c>
      <c r="Q114" s="49">
        <v>1374466</v>
      </c>
      <c r="R114" s="49">
        <v>1483432</v>
      </c>
      <c r="S114" s="49">
        <v>1020315</v>
      </c>
      <c r="T114" s="49">
        <v>19000</v>
      </c>
      <c r="U114" s="49">
        <v>1517404</v>
      </c>
      <c r="V114" s="49">
        <v>6863956.64</v>
      </c>
      <c r="W114" s="49">
        <v>6133510.48</v>
      </c>
      <c r="X114" s="49">
        <v>151503.25</v>
      </c>
      <c r="Y114" s="49">
        <v>383250</v>
      </c>
    </row>
    <row r="115" spans="1:25" ht="12.75">
      <c r="A115" s="46">
        <v>6</v>
      </c>
      <c r="B115" s="46">
        <v>10</v>
      </c>
      <c r="C115" s="46">
        <v>5</v>
      </c>
      <c r="D115" s="41">
        <v>2</v>
      </c>
      <c r="E115" s="47"/>
      <c r="F115" s="48" t="s">
        <v>274</v>
      </c>
      <c r="G115" s="58" t="s">
        <v>374</v>
      </c>
      <c r="H115" s="49">
        <v>69813463.56</v>
      </c>
      <c r="I115" s="49">
        <v>8928000</v>
      </c>
      <c r="J115" s="49">
        <v>952000</v>
      </c>
      <c r="K115" s="49">
        <v>2409745.55</v>
      </c>
      <c r="L115" s="49">
        <v>0</v>
      </c>
      <c r="M115" s="49">
        <v>969466.22</v>
      </c>
      <c r="N115" s="49">
        <v>7030584.56</v>
      </c>
      <c r="O115" s="49">
        <v>2638478.67</v>
      </c>
      <c r="P115" s="49">
        <v>21854146</v>
      </c>
      <c r="Q115" s="49">
        <v>302000</v>
      </c>
      <c r="R115" s="49">
        <v>1771117.4</v>
      </c>
      <c r="S115" s="49">
        <v>17204</v>
      </c>
      <c r="T115" s="49">
        <v>44024</v>
      </c>
      <c r="U115" s="49">
        <v>3989213.45</v>
      </c>
      <c r="V115" s="49">
        <v>11935925.37</v>
      </c>
      <c r="W115" s="49">
        <v>3175114.98</v>
      </c>
      <c r="X115" s="49">
        <v>637390.36</v>
      </c>
      <c r="Y115" s="49">
        <v>3159053</v>
      </c>
    </row>
    <row r="116" spans="1:25" ht="12.75">
      <c r="A116" s="46">
        <v>6</v>
      </c>
      <c r="B116" s="46">
        <v>14</v>
      </c>
      <c r="C116" s="46">
        <v>9</v>
      </c>
      <c r="D116" s="41">
        <v>2</v>
      </c>
      <c r="E116" s="47"/>
      <c r="F116" s="48" t="s">
        <v>274</v>
      </c>
      <c r="G116" s="58" t="s">
        <v>283</v>
      </c>
      <c r="H116" s="49">
        <v>92213435.83</v>
      </c>
      <c r="I116" s="49">
        <v>2425779</v>
      </c>
      <c r="J116" s="49">
        <v>1495951</v>
      </c>
      <c r="K116" s="49">
        <v>21873257.3</v>
      </c>
      <c r="L116" s="49">
        <v>10500</v>
      </c>
      <c r="M116" s="49">
        <v>161600</v>
      </c>
      <c r="N116" s="49">
        <v>6267085.73</v>
      </c>
      <c r="O116" s="49">
        <v>1557708.2</v>
      </c>
      <c r="P116" s="49">
        <v>24248500.53</v>
      </c>
      <c r="Q116" s="49">
        <v>232100</v>
      </c>
      <c r="R116" s="49">
        <v>2949960</v>
      </c>
      <c r="S116" s="49">
        <v>3017884</v>
      </c>
      <c r="T116" s="49">
        <v>54000</v>
      </c>
      <c r="U116" s="49">
        <v>5023811.8</v>
      </c>
      <c r="V116" s="49">
        <v>15260354.46</v>
      </c>
      <c r="W116" s="49">
        <v>1503002.51</v>
      </c>
      <c r="X116" s="49">
        <v>5036001.3</v>
      </c>
      <c r="Y116" s="49">
        <v>1095940</v>
      </c>
    </row>
    <row r="117" spans="1:25" ht="12.75">
      <c r="A117" s="46">
        <v>6</v>
      </c>
      <c r="B117" s="46">
        <v>18</v>
      </c>
      <c r="C117" s="46">
        <v>7</v>
      </c>
      <c r="D117" s="41">
        <v>2</v>
      </c>
      <c r="E117" s="47"/>
      <c r="F117" s="48" t="s">
        <v>274</v>
      </c>
      <c r="G117" s="58" t="s">
        <v>375</v>
      </c>
      <c r="H117" s="49">
        <v>44031592.61</v>
      </c>
      <c r="I117" s="49">
        <v>3508275.5</v>
      </c>
      <c r="J117" s="49">
        <v>1775167.18</v>
      </c>
      <c r="K117" s="49">
        <v>10673405</v>
      </c>
      <c r="L117" s="49">
        <v>0</v>
      </c>
      <c r="M117" s="49">
        <v>66000</v>
      </c>
      <c r="N117" s="49">
        <v>3960007.54</v>
      </c>
      <c r="O117" s="49">
        <v>277400</v>
      </c>
      <c r="P117" s="49">
        <v>9085542.38</v>
      </c>
      <c r="Q117" s="49">
        <v>1375700</v>
      </c>
      <c r="R117" s="49">
        <v>3104355</v>
      </c>
      <c r="S117" s="49">
        <v>462941.96</v>
      </c>
      <c r="T117" s="49">
        <v>31300</v>
      </c>
      <c r="U117" s="49">
        <v>2571172</v>
      </c>
      <c r="V117" s="49">
        <v>1531000</v>
      </c>
      <c r="W117" s="49">
        <v>3600573.04</v>
      </c>
      <c r="X117" s="49">
        <v>203000</v>
      </c>
      <c r="Y117" s="49">
        <v>1805753.01</v>
      </c>
    </row>
    <row r="118" spans="1:25" ht="12.75">
      <c r="A118" s="46">
        <v>6</v>
      </c>
      <c r="B118" s="46">
        <v>20</v>
      </c>
      <c r="C118" s="46">
        <v>8</v>
      </c>
      <c r="D118" s="41">
        <v>2</v>
      </c>
      <c r="E118" s="47"/>
      <c r="F118" s="48" t="s">
        <v>274</v>
      </c>
      <c r="G118" s="58" t="s">
        <v>376</v>
      </c>
      <c r="H118" s="49">
        <v>38416693.78</v>
      </c>
      <c r="I118" s="49">
        <v>999497.21</v>
      </c>
      <c r="J118" s="49">
        <v>942000</v>
      </c>
      <c r="K118" s="49">
        <v>11896089.9</v>
      </c>
      <c r="L118" s="49">
        <v>0</v>
      </c>
      <c r="M118" s="49">
        <v>64000</v>
      </c>
      <c r="N118" s="49">
        <v>4864271.1</v>
      </c>
      <c r="O118" s="49">
        <v>815730</v>
      </c>
      <c r="P118" s="49">
        <v>9363986.11</v>
      </c>
      <c r="Q118" s="49">
        <v>1529522.95</v>
      </c>
      <c r="R118" s="49">
        <v>1218417</v>
      </c>
      <c r="S118" s="49">
        <v>22752</v>
      </c>
      <c r="T118" s="49">
        <v>15000</v>
      </c>
      <c r="U118" s="49">
        <v>2262456.78</v>
      </c>
      <c r="V118" s="49">
        <v>2813987.73</v>
      </c>
      <c r="W118" s="49">
        <v>676100</v>
      </c>
      <c r="X118" s="49">
        <v>650000</v>
      </c>
      <c r="Y118" s="49">
        <v>282883</v>
      </c>
    </row>
    <row r="119" spans="1:25" ht="12.75">
      <c r="A119" s="46">
        <v>6</v>
      </c>
      <c r="B119" s="46">
        <v>15</v>
      </c>
      <c r="C119" s="46">
        <v>6</v>
      </c>
      <c r="D119" s="41">
        <v>2</v>
      </c>
      <c r="E119" s="47"/>
      <c r="F119" s="48" t="s">
        <v>274</v>
      </c>
      <c r="G119" s="58" t="s">
        <v>284</v>
      </c>
      <c r="H119" s="49">
        <v>66111520</v>
      </c>
      <c r="I119" s="49">
        <v>12566221.87</v>
      </c>
      <c r="J119" s="49">
        <v>3870079</v>
      </c>
      <c r="K119" s="49">
        <v>11820356.32</v>
      </c>
      <c r="L119" s="49">
        <v>202268</v>
      </c>
      <c r="M119" s="49">
        <v>184800</v>
      </c>
      <c r="N119" s="49">
        <v>4545286.67</v>
      </c>
      <c r="O119" s="49">
        <v>772526.81</v>
      </c>
      <c r="P119" s="49">
        <v>17869570</v>
      </c>
      <c r="Q119" s="49">
        <v>90000</v>
      </c>
      <c r="R119" s="49">
        <v>2399519.26</v>
      </c>
      <c r="S119" s="49">
        <v>9180</v>
      </c>
      <c r="T119" s="49">
        <v>76500</v>
      </c>
      <c r="U119" s="49">
        <v>4271354</v>
      </c>
      <c r="V119" s="49">
        <v>5543010.23</v>
      </c>
      <c r="W119" s="49">
        <v>952512.21</v>
      </c>
      <c r="X119" s="49">
        <v>180000</v>
      </c>
      <c r="Y119" s="49">
        <v>758335.63</v>
      </c>
    </row>
    <row r="120" spans="1:25" ht="12.75">
      <c r="A120" s="46">
        <v>6</v>
      </c>
      <c r="B120" s="46">
        <v>3</v>
      </c>
      <c r="C120" s="46">
        <v>8</v>
      </c>
      <c r="D120" s="41">
        <v>2</v>
      </c>
      <c r="E120" s="47"/>
      <c r="F120" s="48" t="s">
        <v>274</v>
      </c>
      <c r="G120" s="58" t="s">
        <v>285</v>
      </c>
      <c r="H120" s="49">
        <v>34420245.39</v>
      </c>
      <c r="I120" s="49">
        <v>1828300</v>
      </c>
      <c r="J120" s="49">
        <v>1818900</v>
      </c>
      <c r="K120" s="49">
        <v>8854150.87</v>
      </c>
      <c r="L120" s="49">
        <v>0</v>
      </c>
      <c r="M120" s="49">
        <v>435795.18</v>
      </c>
      <c r="N120" s="49">
        <v>3844033.4</v>
      </c>
      <c r="O120" s="49">
        <v>211619</v>
      </c>
      <c r="P120" s="49">
        <v>7913110.5</v>
      </c>
      <c r="Q120" s="49">
        <v>75000</v>
      </c>
      <c r="R120" s="49">
        <v>1875906.3</v>
      </c>
      <c r="S120" s="49">
        <v>40118</v>
      </c>
      <c r="T120" s="49">
        <v>0</v>
      </c>
      <c r="U120" s="49">
        <v>2607530</v>
      </c>
      <c r="V120" s="49">
        <v>3485252.64</v>
      </c>
      <c r="W120" s="49">
        <v>844720</v>
      </c>
      <c r="X120" s="49">
        <v>67861.5</v>
      </c>
      <c r="Y120" s="49">
        <v>517948</v>
      </c>
    </row>
    <row r="121" spans="1:25" ht="12.75">
      <c r="A121" s="46">
        <v>6</v>
      </c>
      <c r="B121" s="46">
        <v>1</v>
      </c>
      <c r="C121" s="46">
        <v>12</v>
      </c>
      <c r="D121" s="41">
        <v>2</v>
      </c>
      <c r="E121" s="47"/>
      <c r="F121" s="48" t="s">
        <v>274</v>
      </c>
      <c r="G121" s="58" t="s">
        <v>377</v>
      </c>
      <c r="H121" s="49">
        <v>23017457.89</v>
      </c>
      <c r="I121" s="49">
        <v>751722</v>
      </c>
      <c r="J121" s="49">
        <v>350000</v>
      </c>
      <c r="K121" s="49">
        <v>7284040</v>
      </c>
      <c r="L121" s="49">
        <v>0</v>
      </c>
      <c r="M121" s="49">
        <v>30903.3</v>
      </c>
      <c r="N121" s="49">
        <v>2914328</v>
      </c>
      <c r="O121" s="49">
        <v>123275</v>
      </c>
      <c r="P121" s="49">
        <v>6715792.16</v>
      </c>
      <c r="Q121" s="49">
        <v>62677.7</v>
      </c>
      <c r="R121" s="49">
        <v>1208302</v>
      </c>
      <c r="S121" s="49">
        <v>12522</v>
      </c>
      <c r="T121" s="49">
        <v>16120</v>
      </c>
      <c r="U121" s="49">
        <v>1494865</v>
      </c>
      <c r="V121" s="49">
        <v>890810.73</v>
      </c>
      <c r="W121" s="49">
        <v>887000</v>
      </c>
      <c r="X121" s="49">
        <v>35600</v>
      </c>
      <c r="Y121" s="49">
        <v>239500</v>
      </c>
    </row>
    <row r="122" spans="1:25" ht="12.75">
      <c r="A122" s="46">
        <v>6</v>
      </c>
      <c r="B122" s="46">
        <v>1</v>
      </c>
      <c r="C122" s="46">
        <v>13</v>
      </c>
      <c r="D122" s="41">
        <v>2</v>
      </c>
      <c r="E122" s="47"/>
      <c r="F122" s="48" t="s">
        <v>274</v>
      </c>
      <c r="G122" s="58" t="s">
        <v>378</v>
      </c>
      <c r="H122" s="49">
        <v>18822138.85</v>
      </c>
      <c r="I122" s="49">
        <v>27500</v>
      </c>
      <c r="J122" s="49">
        <v>612463</v>
      </c>
      <c r="K122" s="49">
        <v>3597664</v>
      </c>
      <c r="L122" s="49">
        <v>0</v>
      </c>
      <c r="M122" s="49">
        <v>2232851.5</v>
      </c>
      <c r="N122" s="49">
        <v>2473507</v>
      </c>
      <c r="O122" s="49">
        <v>225833.24</v>
      </c>
      <c r="P122" s="49">
        <v>3528628</v>
      </c>
      <c r="Q122" s="49">
        <v>44885.66</v>
      </c>
      <c r="R122" s="49">
        <v>794254</v>
      </c>
      <c r="S122" s="49">
        <v>9180</v>
      </c>
      <c r="T122" s="49">
        <v>50000</v>
      </c>
      <c r="U122" s="49">
        <v>963883</v>
      </c>
      <c r="V122" s="49">
        <v>3768522.28</v>
      </c>
      <c r="W122" s="49">
        <v>466517.17</v>
      </c>
      <c r="X122" s="49">
        <v>0</v>
      </c>
      <c r="Y122" s="49">
        <v>26450</v>
      </c>
    </row>
    <row r="123" spans="1:25" ht="12.75">
      <c r="A123" s="46">
        <v>6</v>
      </c>
      <c r="B123" s="46">
        <v>3</v>
      </c>
      <c r="C123" s="46">
        <v>9</v>
      </c>
      <c r="D123" s="41">
        <v>2</v>
      </c>
      <c r="E123" s="47"/>
      <c r="F123" s="48" t="s">
        <v>274</v>
      </c>
      <c r="G123" s="58" t="s">
        <v>379</v>
      </c>
      <c r="H123" s="49">
        <v>31829808.25</v>
      </c>
      <c r="I123" s="49">
        <v>5642825.34</v>
      </c>
      <c r="J123" s="49">
        <v>300000</v>
      </c>
      <c r="K123" s="49">
        <v>5297442.94</v>
      </c>
      <c r="L123" s="49">
        <v>0</v>
      </c>
      <c r="M123" s="49">
        <v>184937</v>
      </c>
      <c r="N123" s="49">
        <v>2860794.83</v>
      </c>
      <c r="O123" s="49">
        <v>591027</v>
      </c>
      <c r="P123" s="49">
        <v>8386548.21</v>
      </c>
      <c r="Q123" s="49">
        <v>62000</v>
      </c>
      <c r="R123" s="49">
        <v>2596862</v>
      </c>
      <c r="S123" s="49">
        <v>147240</v>
      </c>
      <c r="T123" s="49">
        <v>10000</v>
      </c>
      <c r="U123" s="49">
        <v>3277745.43</v>
      </c>
      <c r="V123" s="49">
        <v>866808</v>
      </c>
      <c r="W123" s="49">
        <v>1100697</v>
      </c>
      <c r="X123" s="49">
        <v>143500</v>
      </c>
      <c r="Y123" s="49">
        <v>361380.5</v>
      </c>
    </row>
    <row r="124" spans="1:25" ht="12.75">
      <c r="A124" s="46">
        <v>6</v>
      </c>
      <c r="B124" s="46">
        <v>6</v>
      </c>
      <c r="C124" s="46">
        <v>9</v>
      </c>
      <c r="D124" s="41">
        <v>2</v>
      </c>
      <c r="E124" s="47"/>
      <c r="F124" s="48" t="s">
        <v>274</v>
      </c>
      <c r="G124" s="58" t="s">
        <v>380</v>
      </c>
      <c r="H124" s="49">
        <v>31259897.56</v>
      </c>
      <c r="I124" s="49">
        <v>26570.8</v>
      </c>
      <c r="J124" s="49">
        <v>1000250</v>
      </c>
      <c r="K124" s="49">
        <v>5004571.39</v>
      </c>
      <c r="L124" s="49">
        <v>0</v>
      </c>
      <c r="M124" s="49">
        <v>1531117.6</v>
      </c>
      <c r="N124" s="49">
        <v>5652819.41</v>
      </c>
      <c r="O124" s="49">
        <v>344164</v>
      </c>
      <c r="P124" s="49">
        <v>5287809</v>
      </c>
      <c r="Q124" s="49">
        <v>58082.74</v>
      </c>
      <c r="R124" s="49">
        <v>1373922</v>
      </c>
      <c r="S124" s="49">
        <v>7038</v>
      </c>
      <c r="T124" s="49">
        <v>30000</v>
      </c>
      <c r="U124" s="49">
        <v>1805764</v>
      </c>
      <c r="V124" s="49">
        <v>4331977.62</v>
      </c>
      <c r="W124" s="49">
        <v>4474800</v>
      </c>
      <c r="X124" s="49">
        <v>38022</v>
      </c>
      <c r="Y124" s="49">
        <v>292989</v>
      </c>
    </row>
    <row r="125" spans="1:25" ht="12.75">
      <c r="A125" s="46">
        <v>6</v>
      </c>
      <c r="B125" s="46">
        <v>17</v>
      </c>
      <c r="C125" s="46">
        <v>4</v>
      </c>
      <c r="D125" s="41">
        <v>2</v>
      </c>
      <c r="E125" s="47"/>
      <c r="F125" s="48" t="s">
        <v>274</v>
      </c>
      <c r="G125" s="58" t="s">
        <v>381</v>
      </c>
      <c r="H125" s="49">
        <v>27370812.61</v>
      </c>
      <c r="I125" s="49">
        <v>530542</v>
      </c>
      <c r="J125" s="49">
        <v>269872</v>
      </c>
      <c r="K125" s="49">
        <v>10068789</v>
      </c>
      <c r="L125" s="49">
        <v>0</v>
      </c>
      <c r="M125" s="49">
        <v>212208</v>
      </c>
      <c r="N125" s="49">
        <v>3403951.61</v>
      </c>
      <c r="O125" s="49">
        <v>340068</v>
      </c>
      <c r="P125" s="49">
        <v>4440267</v>
      </c>
      <c r="Q125" s="49">
        <v>73564</v>
      </c>
      <c r="R125" s="49">
        <v>756658</v>
      </c>
      <c r="S125" s="49">
        <v>1066369</v>
      </c>
      <c r="T125" s="49">
        <v>6000</v>
      </c>
      <c r="U125" s="49">
        <v>1853973</v>
      </c>
      <c r="V125" s="49">
        <v>1881015</v>
      </c>
      <c r="W125" s="49">
        <v>1734098</v>
      </c>
      <c r="X125" s="49">
        <v>90023</v>
      </c>
      <c r="Y125" s="49">
        <v>643415</v>
      </c>
    </row>
    <row r="126" spans="1:25" ht="12.75">
      <c r="A126" s="46">
        <v>6</v>
      </c>
      <c r="B126" s="46">
        <v>3</v>
      </c>
      <c r="C126" s="46">
        <v>10</v>
      </c>
      <c r="D126" s="41">
        <v>2</v>
      </c>
      <c r="E126" s="47"/>
      <c r="F126" s="48" t="s">
        <v>274</v>
      </c>
      <c r="G126" s="58" t="s">
        <v>382</v>
      </c>
      <c r="H126" s="49">
        <v>40909165.95</v>
      </c>
      <c r="I126" s="49">
        <v>10737869.83</v>
      </c>
      <c r="J126" s="49">
        <v>134770</v>
      </c>
      <c r="K126" s="49">
        <v>7213675.73</v>
      </c>
      <c r="L126" s="49">
        <v>0</v>
      </c>
      <c r="M126" s="49">
        <v>303700</v>
      </c>
      <c r="N126" s="49">
        <v>3643203.07</v>
      </c>
      <c r="O126" s="49">
        <v>347860</v>
      </c>
      <c r="P126" s="49">
        <v>8625236.55</v>
      </c>
      <c r="Q126" s="49">
        <v>115000</v>
      </c>
      <c r="R126" s="49">
        <v>3042344.8</v>
      </c>
      <c r="S126" s="49">
        <v>669904</v>
      </c>
      <c r="T126" s="49">
        <v>38744</v>
      </c>
      <c r="U126" s="49">
        <v>3344840.3</v>
      </c>
      <c r="V126" s="49">
        <v>1285200.33</v>
      </c>
      <c r="W126" s="49">
        <v>808947.34</v>
      </c>
      <c r="X126" s="49">
        <v>102200</v>
      </c>
      <c r="Y126" s="49">
        <v>495670</v>
      </c>
    </row>
    <row r="127" spans="1:25" ht="12.75">
      <c r="A127" s="46">
        <v>6</v>
      </c>
      <c r="B127" s="46">
        <v>8</v>
      </c>
      <c r="C127" s="46">
        <v>12</v>
      </c>
      <c r="D127" s="41">
        <v>2</v>
      </c>
      <c r="E127" s="47"/>
      <c r="F127" s="48" t="s">
        <v>274</v>
      </c>
      <c r="G127" s="58" t="s">
        <v>383</v>
      </c>
      <c r="H127" s="49">
        <v>37869339.54</v>
      </c>
      <c r="I127" s="49">
        <v>9432307.5</v>
      </c>
      <c r="J127" s="49">
        <v>640000</v>
      </c>
      <c r="K127" s="49">
        <v>1245623.74</v>
      </c>
      <c r="L127" s="49">
        <v>0</v>
      </c>
      <c r="M127" s="49">
        <v>561000</v>
      </c>
      <c r="N127" s="49">
        <v>4233337.2</v>
      </c>
      <c r="O127" s="49">
        <v>356010</v>
      </c>
      <c r="P127" s="49">
        <v>12471246.4</v>
      </c>
      <c r="Q127" s="49">
        <v>74981.62</v>
      </c>
      <c r="R127" s="49">
        <v>1192110</v>
      </c>
      <c r="S127" s="49">
        <v>928560</v>
      </c>
      <c r="T127" s="49">
        <v>34000</v>
      </c>
      <c r="U127" s="49">
        <v>1785778</v>
      </c>
      <c r="V127" s="49">
        <v>1068478</v>
      </c>
      <c r="W127" s="49">
        <v>3123942.08</v>
      </c>
      <c r="X127" s="49">
        <v>370500</v>
      </c>
      <c r="Y127" s="49">
        <v>351465</v>
      </c>
    </row>
    <row r="128" spans="1:25" ht="12.75">
      <c r="A128" s="46">
        <v>6</v>
      </c>
      <c r="B128" s="46">
        <v>11</v>
      </c>
      <c r="C128" s="46">
        <v>6</v>
      </c>
      <c r="D128" s="41">
        <v>2</v>
      </c>
      <c r="E128" s="47"/>
      <c r="F128" s="48" t="s">
        <v>274</v>
      </c>
      <c r="G128" s="58" t="s">
        <v>384</v>
      </c>
      <c r="H128" s="49">
        <v>29277090.96</v>
      </c>
      <c r="I128" s="49">
        <v>377000</v>
      </c>
      <c r="J128" s="49">
        <v>2976592</v>
      </c>
      <c r="K128" s="49">
        <v>4689615.27</v>
      </c>
      <c r="L128" s="49">
        <v>0</v>
      </c>
      <c r="M128" s="49">
        <v>12869</v>
      </c>
      <c r="N128" s="49">
        <v>6225053.88</v>
      </c>
      <c r="O128" s="49">
        <v>183501.4</v>
      </c>
      <c r="P128" s="49">
        <v>7991122</v>
      </c>
      <c r="Q128" s="49">
        <v>69413.55</v>
      </c>
      <c r="R128" s="49">
        <v>889494</v>
      </c>
      <c r="S128" s="49">
        <v>1100692.78</v>
      </c>
      <c r="T128" s="49">
        <v>25000</v>
      </c>
      <c r="U128" s="49">
        <v>2271447.06</v>
      </c>
      <c r="V128" s="49">
        <v>1328904.87</v>
      </c>
      <c r="W128" s="49">
        <v>729719.15</v>
      </c>
      <c r="X128" s="49">
        <v>56040</v>
      </c>
      <c r="Y128" s="49">
        <v>350626</v>
      </c>
    </row>
    <row r="129" spans="1:25" ht="12.75">
      <c r="A129" s="46">
        <v>6</v>
      </c>
      <c r="B129" s="46">
        <v>13</v>
      </c>
      <c r="C129" s="46">
        <v>6</v>
      </c>
      <c r="D129" s="41">
        <v>2</v>
      </c>
      <c r="E129" s="47"/>
      <c r="F129" s="48" t="s">
        <v>274</v>
      </c>
      <c r="G129" s="58" t="s">
        <v>385</v>
      </c>
      <c r="H129" s="49">
        <v>40731060.48</v>
      </c>
      <c r="I129" s="49">
        <v>49000</v>
      </c>
      <c r="J129" s="49">
        <v>0</v>
      </c>
      <c r="K129" s="49">
        <v>14850146.14</v>
      </c>
      <c r="L129" s="49">
        <v>0</v>
      </c>
      <c r="M129" s="49">
        <v>233218.76</v>
      </c>
      <c r="N129" s="49">
        <v>3409318.92</v>
      </c>
      <c r="O129" s="49">
        <v>328266.76</v>
      </c>
      <c r="P129" s="49">
        <v>11570527.67</v>
      </c>
      <c r="Q129" s="49">
        <v>45846.92</v>
      </c>
      <c r="R129" s="49">
        <v>1656488.42</v>
      </c>
      <c r="S129" s="49">
        <v>885156</v>
      </c>
      <c r="T129" s="49">
        <v>25000</v>
      </c>
      <c r="U129" s="49">
        <v>1887995</v>
      </c>
      <c r="V129" s="49">
        <v>4311080.98</v>
      </c>
      <c r="W129" s="49">
        <v>1182119.91</v>
      </c>
      <c r="X129" s="49">
        <v>19000</v>
      </c>
      <c r="Y129" s="49">
        <v>277895</v>
      </c>
    </row>
    <row r="130" spans="1:25" ht="12.75">
      <c r="A130" s="46">
        <v>6</v>
      </c>
      <c r="B130" s="46">
        <v>6</v>
      </c>
      <c r="C130" s="46">
        <v>10</v>
      </c>
      <c r="D130" s="41">
        <v>2</v>
      </c>
      <c r="E130" s="47"/>
      <c r="F130" s="48" t="s">
        <v>274</v>
      </c>
      <c r="G130" s="58" t="s">
        <v>386</v>
      </c>
      <c r="H130" s="49">
        <v>37312589.8</v>
      </c>
      <c r="I130" s="49">
        <v>2157623</v>
      </c>
      <c r="J130" s="49">
        <v>8902691</v>
      </c>
      <c r="K130" s="49">
        <v>3950427.86</v>
      </c>
      <c r="L130" s="49">
        <v>0</v>
      </c>
      <c r="M130" s="49">
        <v>268682.86</v>
      </c>
      <c r="N130" s="49">
        <v>5742143.32</v>
      </c>
      <c r="O130" s="49">
        <v>189562</v>
      </c>
      <c r="P130" s="49">
        <v>9487940.04</v>
      </c>
      <c r="Q130" s="49">
        <v>69500</v>
      </c>
      <c r="R130" s="49">
        <v>950994.5</v>
      </c>
      <c r="S130" s="49">
        <v>923817.11</v>
      </c>
      <c r="T130" s="49">
        <v>0</v>
      </c>
      <c r="U130" s="49">
        <v>1804351</v>
      </c>
      <c r="V130" s="49">
        <v>1248189.41</v>
      </c>
      <c r="W130" s="49">
        <v>1171053.7</v>
      </c>
      <c r="X130" s="49">
        <v>108454</v>
      </c>
      <c r="Y130" s="49">
        <v>337160</v>
      </c>
    </row>
    <row r="131" spans="1:25" ht="12.75">
      <c r="A131" s="46">
        <v>6</v>
      </c>
      <c r="B131" s="46">
        <v>20</v>
      </c>
      <c r="C131" s="46">
        <v>9</v>
      </c>
      <c r="D131" s="41">
        <v>2</v>
      </c>
      <c r="E131" s="47"/>
      <c r="F131" s="48" t="s">
        <v>274</v>
      </c>
      <c r="G131" s="58" t="s">
        <v>387</v>
      </c>
      <c r="H131" s="49">
        <v>43930414.96</v>
      </c>
      <c r="I131" s="49">
        <v>491000</v>
      </c>
      <c r="J131" s="49">
        <v>1077845</v>
      </c>
      <c r="K131" s="49">
        <v>7445000</v>
      </c>
      <c r="L131" s="49">
        <v>325640</v>
      </c>
      <c r="M131" s="49">
        <v>101800</v>
      </c>
      <c r="N131" s="49">
        <v>4594479.28</v>
      </c>
      <c r="O131" s="49">
        <v>820026.17</v>
      </c>
      <c r="P131" s="49">
        <v>14324000.71</v>
      </c>
      <c r="Q131" s="49">
        <v>86000</v>
      </c>
      <c r="R131" s="49">
        <v>2014044</v>
      </c>
      <c r="S131" s="49">
        <v>16970.62</v>
      </c>
      <c r="T131" s="49">
        <v>29200</v>
      </c>
      <c r="U131" s="49">
        <v>3864276</v>
      </c>
      <c r="V131" s="49">
        <v>6926443.01</v>
      </c>
      <c r="W131" s="49">
        <v>1305650.17</v>
      </c>
      <c r="X131" s="49">
        <v>178100</v>
      </c>
      <c r="Y131" s="49">
        <v>329940</v>
      </c>
    </row>
    <row r="132" spans="1:25" ht="12.75">
      <c r="A132" s="46">
        <v>6</v>
      </c>
      <c r="B132" s="46">
        <v>20</v>
      </c>
      <c r="C132" s="46">
        <v>10</v>
      </c>
      <c r="D132" s="41">
        <v>2</v>
      </c>
      <c r="E132" s="47"/>
      <c r="F132" s="48" t="s">
        <v>274</v>
      </c>
      <c r="G132" s="58" t="s">
        <v>388</v>
      </c>
      <c r="H132" s="49">
        <v>29210412.84</v>
      </c>
      <c r="I132" s="49">
        <v>1175000</v>
      </c>
      <c r="J132" s="49">
        <v>371100</v>
      </c>
      <c r="K132" s="49">
        <v>3259661.01</v>
      </c>
      <c r="L132" s="49">
        <v>0</v>
      </c>
      <c r="M132" s="49">
        <v>40000</v>
      </c>
      <c r="N132" s="49">
        <v>5097918.31</v>
      </c>
      <c r="O132" s="49">
        <v>423500</v>
      </c>
      <c r="P132" s="49">
        <v>7625558.77</v>
      </c>
      <c r="Q132" s="49">
        <v>87800</v>
      </c>
      <c r="R132" s="49">
        <v>1247270</v>
      </c>
      <c r="S132" s="49">
        <v>301083.6</v>
      </c>
      <c r="T132" s="49">
        <v>20000</v>
      </c>
      <c r="U132" s="49">
        <v>2400300</v>
      </c>
      <c r="V132" s="49">
        <v>3248370.25</v>
      </c>
      <c r="W132" s="49">
        <v>3333000</v>
      </c>
      <c r="X132" s="49">
        <v>277256.9</v>
      </c>
      <c r="Y132" s="49">
        <v>302594</v>
      </c>
    </row>
    <row r="133" spans="1:25" ht="12.75">
      <c r="A133" s="46">
        <v>6</v>
      </c>
      <c r="B133" s="46">
        <v>1</v>
      </c>
      <c r="C133" s="46">
        <v>14</v>
      </c>
      <c r="D133" s="41">
        <v>2</v>
      </c>
      <c r="E133" s="47"/>
      <c r="F133" s="48" t="s">
        <v>274</v>
      </c>
      <c r="G133" s="58" t="s">
        <v>389</v>
      </c>
      <c r="H133" s="49">
        <v>27863970.3</v>
      </c>
      <c r="I133" s="49">
        <v>794975.74</v>
      </c>
      <c r="J133" s="49">
        <v>852192.15</v>
      </c>
      <c r="K133" s="49">
        <v>11453616</v>
      </c>
      <c r="L133" s="49">
        <v>4000</v>
      </c>
      <c r="M133" s="49">
        <v>66200</v>
      </c>
      <c r="N133" s="49">
        <v>2663517.16</v>
      </c>
      <c r="O133" s="49">
        <v>2124366.44</v>
      </c>
      <c r="P133" s="49">
        <v>3777002.4</v>
      </c>
      <c r="Q133" s="49">
        <v>69897.44</v>
      </c>
      <c r="R133" s="49">
        <v>1489049</v>
      </c>
      <c r="S133" s="49">
        <v>7344</v>
      </c>
      <c r="T133" s="49">
        <v>24000</v>
      </c>
      <c r="U133" s="49">
        <v>1122538.2</v>
      </c>
      <c r="V133" s="49">
        <v>510158.77</v>
      </c>
      <c r="W133" s="49">
        <v>2622300</v>
      </c>
      <c r="X133" s="49">
        <v>35900</v>
      </c>
      <c r="Y133" s="49">
        <v>246913</v>
      </c>
    </row>
    <row r="134" spans="1:25" ht="12.75">
      <c r="A134" s="46">
        <v>6</v>
      </c>
      <c r="B134" s="46">
        <v>13</v>
      </c>
      <c r="C134" s="46">
        <v>7</v>
      </c>
      <c r="D134" s="41">
        <v>2</v>
      </c>
      <c r="E134" s="47"/>
      <c r="F134" s="48" t="s">
        <v>274</v>
      </c>
      <c r="G134" s="58" t="s">
        <v>390</v>
      </c>
      <c r="H134" s="49">
        <v>26784959.79</v>
      </c>
      <c r="I134" s="49">
        <v>8764310.26</v>
      </c>
      <c r="J134" s="49">
        <v>140000</v>
      </c>
      <c r="K134" s="49">
        <v>2909492.26</v>
      </c>
      <c r="L134" s="49">
        <v>0</v>
      </c>
      <c r="M134" s="49">
        <v>39000</v>
      </c>
      <c r="N134" s="49">
        <v>2904924.8</v>
      </c>
      <c r="O134" s="49">
        <v>173100</v>
      </c>
      <c r="P134" s="49">
        <v>4268157.51</v>
      </c>
      <c r="Q134" s="49">
        <v>317000</v>
      </c>
      <c r="R134" s="49">
        <v>1538934.89</v>
      </c>
      <c r="S134" s="49">
        <v>810492</v>
      </c>
      <c r="T134" s="49">
        <v>5000</v>
      </c>
      <c r="U134" s="49">
        <v>1546394.55</v>
      </c>
      <c r="V134" s="49">
        <v>1294700.87</v>
      </c>
      <c r="W134" s="49">
        <v>537067.55</v>
      </c>
      <c r="X134" s="49">
        <v>1065860.49</v>
      </c>
      <c r="Y134" s="49">
        <v>470524.61</v>
      </c>
    </row>
    <row r="135" spans="1:25" ht="12.75">
      <c r="A135" s="46">
        <v>6</v>
      </c>
      <c r="B135" s="46">
        <v>1</v>
      </c>
      <c r="C135" s="46">
        <v>15</v>
      </c>
      <c r="D135" s="41">
        <v>2</v>
      </c>
      <c r="E135" s="47"/>
      <c r="F135" s="48" t="s">
        <v>274</v>
      </c>
      <c r="G135" s="58" t="s">
        <v>391</v>
      </c>
      <c r="H135" s="49">
        <v>36795794.72</v>
      </c>
      <c r="I135" s="49">
        <v>3781774.12</v>
      </c>
      <c r="J135" s="49">
        <v>161886.95</v>
      </c>
      <c r="K135" s="49">
        <v>17272957.86</v>
      </c>
      <c r="L135" s="49">
        <v>1000</v>
      </c>
      <c r="M135" s="49">
        <v>9265</v>
      </c>
      <c r="N135" s="49">
        <v>5531287.69</v>
      </c>
      <c r="O135" s="49">
        <v>246125.5</v>
      </c>
      <c r="P135" s="49">
        <v>5014422.39</v>
      </c>
      <c r="Q135" s="49">
        <v>14308.26</v>
      </c>
      <c r="R135" s="49">
        <v>1026667.46</v>
      </c>
      <c r="S135" s="49">
        <v>253386</v>
      </c>
      <c r="T135" s="49">
        <v>20000</v>
      </c>
      <c r="U135" s="49">
        <v>1024318.32</v>
      </c>
      <c r="V135" s="49">
        <v>1652807.24</v>
      </c>
      <c r="W135" s="49">
        <v>505024.73</v>
      </c>
      <c r="X135" s="49">
        <v>9100</v>
      </c>
      <c r="Y135" s="49">
        <v>271463.2</v>
      </c>
    </row>
    <row r="136" spans="1:25" ht="12.75">
      <c r="A136" s="46">
        <v>6</v>
      </c>
      <c r="B136" s="46">
        <v>10</v>
      </c>
      <c r="C136" s="46">
        <v>6</v>
      </c>
      <c r="D136" s="41">
        <v>2</v>
      </c>
      <c r="E136" s="47"/>
      <c r="F136" s="48" t="s">
        <v>274</v>
      </c>
      <c r="G136" s="58" t="s">
        <v>392</v>
      </c>
      <c r="H136" s="49">
        <v>36811369.3</v>
      </c>
      <c r="I136" s="49">
        <v>318000</v>
      </c>
      <c r="J136" s="49">
        <v>0</v>
      </c>
      <c r="K136" s="49">
        <v>2728753.16</v>
      </c>
      <c r="L136" s="49">
        <v>0</v>
      </c>
      <c r="M136" s="49">
        <v>101244.04</v>
      </c>
      <c r="N136" s="49">
        <v>3529935.19</v>
      </c>
      <c r="O136" s="49">
        <v>519800</v>
      </c>
      <c r="P136" s="49">
        <v>15178766</v>
      </c>
      <c r="Q136" s="49">
        <v>100000</v>
      </c>
      <c r="R136" s="49">
        <v>1301613</v>
      </c>
      <c r="S136" s="49">
        <v>776254</v>
      </c>
      <c r="T136" s="49">
        <v>58330</v>
      </c>
      <c r="U136" s="49">
        <v>2727107</v>
      </c>
      <c r="V136" s="49">
        <v>1870306</v>
      </c>
      <c r="W136" s="49">
        <v>7244396.66</v>
      </c>
      <c r="X136" s="49">
        <v>151400</v>
      </c>
      <c r="Y136" s="49">
        <v>205464.25</v>
      </c>
    </row>
    <row r="137" spans="1:25" ht="12.75">
      <c r="A137" s="46">
        <v>6</v>
      </c>
      <c r="B137" s="46">
        <v>11</v>
      </c>
      <c r="C137" s="46">
        <v>7</v>
      </c>
      <c r="D137" s="41">
        <v>2</v>
      </c>
      <c r="E137" s="47"/>
      <c r="F137" s="48" t="s">
        <v>274</v>
      </c>
      <c r="G137" s="58" t="s">
        <v>393</v>
      </c>
      <c r="H137" s="49">
        <v>71395725.29</v>
      </c>
      <c r="I137" s="49">
        <v>1855711.51</v>
      </c>
      <c r="J137" s="49">
        <v>1511000</v>
      </c>
      <c r="K137" s="49">
        <v>10141500</v>
      </c>
      <c r="L137" s="49">
        <v>0</v>
      </c>
      <c r="M137" s="49">
        <v>537100</v>
      </c>
      <c r="N137" s="49">
        <v>6428641</v>
      </c>
      <c r="O137" s="49">
        <v>878000</v>
      </c>
      <c r="P137" s="49">
        <v>29056369</v>
      </c>
      <c r="Q137" s="49">
        <v>117000</v>
      </c>
      <c r="R137" s="49">
        <v>2896411.98</v>
      </c>
      <c r="S137" s="49">
        <v>27852</v>
      </c>
      <c r="T137" s="49">
        <v>99038.57</v>
      </c>
      <c r="U137" s="49">
        <v>6348006.7</v>
      </c>
      <c r="V137" s="49">
        <v>2501823.23</v>
      </c>
      <c r="W137" s="49">
        <v>8165971.3</v>
      </c>
      <c r="X137" s="49">
        <v>251000</v>
      </c>
      <c r="Y137" s="49">
        <v>580300</v>
      </c>
    </row>
    <row r="138" spans="1:25" ht="12.75">
      <c r="A138" s="46">
        <v>6</v>
      </c>
      <c r="B138" s="46">
        <v>19</v>
      </c>
      <c r="C138" s="46">
        <v>4</v>
      </c>
      <c r="D138" s="41">
        <v>2</v>
      </c>
      <c r="E138" s="47"/>
      <c r="F138" s="48" t="s">
        <v>274</v>
      </c>
      <c r="G138" s="58" t="s">
        <v>394</v>
      </c>
      <c r="H138" s="49">
        <v>23930950.24</v>
      </c>
      <c r="I138" s="49">
        <v>6080312.54</v>
      </c>
      <c r="J138" s="49">
        <v>106000</v>
      </c>
      <c r="K138" s="49">
        <v>8561706.7</v>
      </c>
      <c r="L138" s="49">
        <v>0</v>
      </c>
      <c r="M138" s="49">
        <v>27700</v>
      </c>
      <c r="N138" s="49">
        <v>2096417</v>
      </c>
      <c r="O138" s="49">
        <v>105300</v>
      </c>
      <c r="P138" s="49">
        <v>3224165</v>
      </c>
      <c r="Q138" s="49">
        <v>30000</v>
      </c>
      <c r="R138" s="49">
        <v>1466776</v>
      </c>
      <c r="S138" s="49">
        <v>11220</v>
      </c>
      <c r="T138" s="49">
        <v>26000</v>
      </c>
      <c r="U138" s="49">
        <v>1628023</v>
      </c>
      <c r="V138" s="49">
        <v>132775</v>
      </c>
      <c r="W138" s="49">
        <v>321950</v>
      </c>
      <c r="X138" s="49">
        <v>3000</v>
      </c>
      <c r="Y138" s="49">
        <v>109605</v>
      </c>
    </row>
    <row r="139" spans="1:25" ht="12.75">
      <c r="A139" s="46">
        <v>6</v>
      </c>
      <c r="B139" s="46">
        <v>20</v>
      </c>
      <c r="C139" s="46">
        <v>11</v>
      </c>
      <c r="D139" s="41">
        <v>2</v>
      </c>
      <c r="E139" s="47"/>
      <c r="F139" s="48" t="s">
        <v>274</v>
      </c>
      <c r="G139" s="58" t="s">
        <v>395</v>
      </c>
      <c r="H139" s="49">
        <v>31343248.82</v>
      </c>
      <c r="I139" s="49">
        <v>2227000</v>
      </c>
      <c r="J139" s="49">
        <v>630723</v>
      </c>
      <c r="K139" s="49">
        <v>3380758.38</v>
      </c>
      <c r="L139" s="49">
        <v>0</v>
      </c>
      <c r="M139" s="49">
        <v>362285</v>
      </c>
      <c r="N139" s="49">
        <v>3820067.97</v>
      </c>
      <c r="O139" s="49">
        <v>464419.87</v>
      </c>
      <c r="P139" s="49">
        <v>7031206</v>
      </c>
      <c r="Q139" s="49">
        <v>62335.78</v>
      </c>
      <c r="R139" s="49">
        <v>2093592.22</v>
      </c>
      <c r="S139" s="49">
        <v>766793.68</v>
      </c>
      <c r="T139" s="49">
        <v>21000</v>
      </c>
      <c r="U139" s="49">
        <v>2546924.4</v>
      </c>
      <c r="V139" s="49">
        <v>3385211.09</v>
      </c>
      <c r="W139" s="49">
        <v>3980115.43</v>
      </c>
      <c r="X139" s="49">
        <v>155600</v>
      </c>
      <c r="Y139" s="49">
        <v>415216</v>
      </c>
    </row>
    <row r="140" spans="1:25" ht="12.75">
      <c r="A140" s="46">
        <v>6</v>
      </c>
      <c r="B140" s="46">
        <v>16</v>
      </c>
      <c r="C140" s="46">
        <v>5</v>
      </c>
      <c r="D140" s="41">
        <v>2</v>
      </c>
      <c r="E140" s="47"/>
      <c r="F140" s="48" t="s">
        <v>274</v>
      </c>
      <c r="G140" s="58" t="s">
        <v>396</v>
      </c>
      <c r="H140" s="49">
        <v>45468085.98</v>
      </c>
      <c r="I140" s="49">
        <v>4537254</v>
      </c>
      <c r="J140" s="49">
        <v>336500</v>
      </c>
      <c r="K140" s="49">
        <v>7047401</v>
      </c>
      <c r="L140" s="49">
        <v>0</v>
      </c>
      <c r="M140" s="49">
        <v>30000</v>
      </c>
      <c r="N140" s="49">
        <v>2830601.6</v>
      </c>
      <c r="O140" s="49">
        <v>402479</v>
      </c>
      <c r="P140" s="49">
        <v>12165306</v>
      </c>
      <c r="Q140" s="49">
        <v>80000</v>
      </c>
      <c r="R140" s="49">
        <v>1339750</v>
      </c>
      <c r="S140" s="49">
        <v>2712822</v>
      </c>
      <c r="T140" s="49">
        <v>12000</v>
      </c>
      <c r="U140" s="49">
        <v>2354609</v>
      </c>
      <c r="V140" s="49">
        <v>5724832</v>
      </c>
      <c r="W140" s="49">
        <v>677453</v>
      </c>
      <c r="X140" s="49">
        <v>4176572</v>
      </c>
      <c r="Y140" s="49">
        <v>1040506.38</v>
      </c>
    </row>
    <row r="141" spans="1:25" ht="12.75">
      <c r="A141" s="46">
        <v>6</v>
      </c>
      <c r="B141" s="46">
        <v>11</v>
      </c>
      <c r="C141" s="46">
        <v>8</v>
      </c>
      <c r="D141" s="41">
        <v>2</v>
      </c>
      <c r="E141" s="47"/>
      <c r="F141" s="48" t="s">
        <v>274</v>
      </c>
      <c r="G141" s="58" t="s">
        <v>286</v>
      </c>
      <c r="H141" s="49">
        <v>46482411.2</v>
      </c>
      <c r="I141" s="49">
        <v>3736100</v>
      </c>
      <c r="J141" s="49">
        <v>1000000</v>
      </c>
      <c r="K141" s="49">
        <v>6782800</v>
      </c>
      <c r="L141" s="49">
        <v>0</v>
      </c>
      <c r="M141" s="49">
        <v>154000</v>
      </c>
      <c r="N141" s="49">
        <v>4463450.88</v>
      </c>
      <c r="O141" s="49">
        <v>326100</v>
      </c>
      <c r="P141" s="49">
        <v>18573879.52</v>
      </c>
      <c r="Q141" s="49">
        <v>75000</v>
      </c>
      <c r="R141" s="49">
        <v>1285191.4</v>
      </c>
      <c r="S141" s="49">
        <v>20910</v>
      </c>
      <c r="T141" s="49">
        <v>57200</v>
      </c>
      <c r="U141" s="49">
        <v>3476863.4</v>
      </c>
      <c r="V141" s="49">
        <v>1622866</v>
      </c>
      <c r="W141" s="49">
        <v>4409500</v>
      </c>
      <c r="X141" s="49">
        <v>82000</v>
      </c>
      <c r="Y141" s="49">
        <v>416550</v>
      </c>
    </row>
    <row r="142" spans="1:25" ht="12.75">
      <c r="A142" s="46">
        <v>6</v>
      </c>
      <c r="B142" s="46">
        <v>9</v>
      </c>
      <c r="C142" s="46">
        <v>12</v>
      </c>
      <c r="D142" s="41">
        <v>2</v>
      </c>
      <c r="E142" s="47"/>
      <c r="F142" s="48" t="s">
        <v>274</v>
      </c>
      <c r="G142" s="58" t="s">
        <v>397</v>
      </c>
      <c r="H142" s="49">
        <v>47201060.8</v>
      </c>
      <c r="I142" s="49">
        <v>2820615</v>
      </c>
      <c r="J142" s="49">
        <v>0</v>
      </c>
      <c r="K142" s="49">
        <v>5557795.24</v>
      </c>
      <c r="L142" s="49">
        <v>0</v>
      </c>
      <c r="M142" s="49">
        <v>61400</v>
      </c>
      <c r="N142" s="49">
        <v>4712080.68</v>
      </c>
      <c r="O142" s="49">
        <v>617878.19</v>
      </c>
      <c r="P142" s="49">
        <v>19208948.19</v>
      </c>
      <c r="Q142" s="49">
        <v>135000</v>
      </c>
      <c r="R142" s="49">
        <v>1694256</v>
      </c>
      <c r="S142" s="49">
        <v>2199420</v>
      </c>
      <c r="T142" s="49">
        <v>7000</v>
      </c>
      <c r="U142" s="49">
        <v>4462300.7</v>
      </c>
      <c r="V142" s="49">
        <v>3047409.33</v>
      </c>
      <c r="W142" s="49">
        <v>1187585.31</v>
      </c>
      <c r="X142" s="49">
        <v>165000</v>
      </c>
      <c r="Y142" s="49">
        <v>1324372.16</v>
      </c>
    </row>
    <row r="143" spans="1:25" ht="12.75">
      <c r="A143" s="46">
        <v>6</v>
      </c>
      <c r="B143" s="46">
        <v>20</v>
      </c>
      <c r="C143" s="46">
        <v>12</v>
      </c>
      <c r="D143" s="41">
        <v>2</v>
      </c>
      <c r="E143" s="47"/>
      <c r="F143" s="48" t="s">
        <v>274</v>
      </c>
      <c r="G143" s="58" t="s">
        <v>398</v>
      </c>
      <c r="H143" s="49">
        <v>35508885.92</v>
      </c>
      <c r="I143" s="49">
        <v>1643600</v>
      </c>
      <c r="J143" s="49">
        <v>1441600</v>
      </c>
      <c r="K143" s="49">
        <v>6280103</v>
      </c>
      <c r="L143" s="49">
        <v>10000</v>
      </c>
      <c r="M143" s="49">
        <v>105058</v>
      </c>
      <c r="N143" s="49">
        <v>3809630</v>
      </c>
      <c r="O143" s="49">
        <v>385500</v>
      </c>
      <c r="P143" s="49">
        <v>6970213</v>
      </c>
      <c r="Q143" s="49">
        <v>77000</v>
      </c>
      <c r="R143" s="49">
        <v>4919817</v>
      </c>
      <c r="S143" s="49">
        <v>809538.92</v>
      </c>
      <c r="T143" s="49">
        <v>30000</v>
      </c>
      <c r="U143" s="49">
        <v>2332159</v>
      </c>
      <c r="V143" s="49">
        <v>3740913</v>
      </c>
      <c r="W143" s="49">
        <v>1731563</v>
      </c>
      <c r="X143" s="49">
        <v>500200</v>
      </c>
      <c r="Y143" s="49">
        <v>721991</v>
      </c>
    </row>
    <row r="144" spans="1:25" ht="12.75">
      <c r="A144" s="46">
        <v>6</v>
      </c>
      <c r="B144" s="46">
        <v>18</v>
      </c>
      <c r="C144" s="46">
        <v>8</v>
      </c>
      <c r="D144" s="41">
        <v>2</v>
      </c>
      <c r="E144" s="47"/>
      <c r="F144" s="48" t="s">
        <v>274</v>
      </c>
      <c r="G144" s="58" t="s">
        <v>399</v>
      </c>
      <c r="H144" s="49">
        <v>51697542.12</v>
      </c>
      <c r="I144" s="49">
        <v>9163841.35</v>
      </c>
      <c r="J144" s="49">
        <v>1140500</v>
      </c>
      <c r="K144" s="49">
        <v>8078000</v>
      </c>
      <c r="L144" s="49">
        <v>168000</v>
      </c>
      <c r="M144" s="49">
        <v>443000</v>
      </c>
      <c r="N144" s="49">
        <v>5270795.75</v>
      </c>
      <c r="O144" s="49">
        <v>604800</v>
      </c>
      <c r="P144" s="49">
        <v>13722067.44</v>
      </c>
      <c r="Q144" s="49">
        <v>145000</v>
      </c>
      <c r="R144" s="49">
        <v>4914836.73</v>
      </c>
      <c r="S144" s="49">
        <v>117110</v>
      </c>
      <c r="T144" s="49">
        <v>68000</v>
      </c>
      <c r="U144" s="49">
        <v>3730068.88</v>
      </c>
      <c r="V144" s="49">
        <v>2194234.97</v>
      </c>
      <c r="W144" s="49">
        <v>1181700</v>
      </c>
      <c r="X144" s="49">
        <v>145000</v>
      </c>
      <c r="Y144" s="49">
        <v>610587</v>
      </c>
    </row>
    <row r="145" spans="1:25" ht="12.75">
      <c r="A145" s="46">
        <v>6</v>
      </c>
      <c r="B145" s="46">
        <v>7</v>
      </c>
      <c r="C145" s="46">
        <v>6</v>
      </c>
      <c r="D145" s="41">
        <v>2</v>
      </c>
      <c r="E145" s="47"/>
      <c r="F145" s="48" t="s">
        <v>274</v>
      </c>
      <c r="G145" s="58" t="s">
        <v>400</v>
      </c>
      <c r="H145" s="49">
        <v>49516859.71</v>
      </c>
      <c r="I145" s="49">
        <v>6574333.6</v>
      </c>
      <c r="J145" s="49">
        <v>239500</v>
      </c>
      <c r="K145" s="49">
        <v>12569990.81</v>
      </c>
      <c r="L145" s="49">
        <v>0</v>
      </c>
      <c r="M145" s="49">
        <v>329153.24</v>
      </c>
      <c r="N145" s="49">
        <v>3720420.29</v>
      </c>
      <c r="O145" s="49">
        <v>899203.04</v>
      </c>
      <c r="P145" s="49">
        <v>12301112.11</v>
      </c>
      <c r="Q145" s="49">
        <v>3484576.23</v>
      </c>
      <c r="R145" s="49">
        <v>1804614</v>
      </c>
      <c r="S145" s="49">
        <v>871014</v>
      </c>
      <c r="T145" s="49">
        <v>30000</v>
      </c>
      <c r="U145" s="49">
        <v>3470928</v>
      </c>
      <c r="V145" s="49">
        <v>1925054.39</v>
      </c>
      <c r="W145" s="49">
        <v>783000</v>
      </c>
      <c r="X145" s="49">
        <v>82500</v>
      </c>
      <c r="Y145" s="49">
        <v>431460</v>
      </c>
    </row>
    <row r="146" spans="1:25" ht="12.75">
      <c r="A146" s="46">
        <v>6</v>
      </c>
      <c r="B146" s="46">
        <v>18</v>
      </c>
      <c r="C146" s="46">
        <v>9</v>
      </c>
      <c r="D146" s="41">
        <v>2</v>
      </c>
      <c r="E146" s="47"/>
      <c r="F146" s="48" t="s">
        <v>274</v>
      </c>
      <c r="G146" s="58" t="s">
        <v>401</v>
      </c>
      <c r="H146" s="49">
        <v>30537191.91</v>
      </c>
      <c r="I146" s="49">
        <v>4273620.96</v>
      </c>
      <c r="J146" s="49">
        <v>1579500</v>
      </c>
      <c r="K146" s="49">
        <v>5365850</v>
      </c>
      <c r="L146" s="49">
        <v>0</v>
      </c>
      <c r="M146" s="49">
        <v>31500</v>
      </c>
      <c r="N146" s="49">
        <v>3762010.93</v>
      </c>
      <c r="O146" s="49">
        <v>161239.46</v>
      </c>
      <c r="P146" s="49">
        <v>5839437.09</v>
      </c>
      <c r="Q146" s="49">
        <v>30097.15</v>
      </c>
      <c r="R146" s="49">
        <v>1128486.29</v>
      </c>
      <c r="S146" s="49">
        <v>291715</v>
      </c>
      <c r="T146" s="49">
        <v>13000</v>
      </c>
      <c r="U146" s="49">
        <v>2181494</v>
      </c>
      <c r="V146" s="49">
        <v>1588784.27</v>
      </c>
      <c r="W146" s="49">
        <v>3670876.76</v>
      </c>
      <c r="X146" s="49">
        <v>19000</v>
      </c>
      <c r="Y146" s="49">
        <v>600580</v>
      </c>
    </row>
    <row r="147" spans="1:25" ht="12.75">
      <c r="A147" s="46">
        <v>6</v>
      </c>
      <c r="B147" s="46">
        <v>18</v>
      </c>
      <c r="C147" s="46">
        <v>10</v>
      </c>
      <c r="D147" s="41">
        <v>2</v>
      </c>
      <c r="E147" s="47"/>
      <c r="F147" s="48" t="s">
        <v>274</v>
      </c>
      <c r="G147" s="58" t="s">
        <v>402</v>
      </c>
      <c r="H147" s="49">
        <v>35028194.45</v>
      </c>
      <c r="I147" s="49">
        <v>9672970</v>
      </c>
      <c r="J147" s="49">
        <v>1906000</v>
      </c>
      <c r="K147" s="49">
        <v>5738209.46</v>
      </c>
      <c r="L147" s="49">
        <v>0</v>
      </c>
      <c r="M147" s="49">
        <v>58500</v>
      </c>
      <c r="N147" s="49">
        <v>4305670.76</v>
      </c>
      <c r="O147" s="49">
        <v>244070</v>
      </c>
      <c r="P147" s="49">
        <v>5153712.94</v>
      </c>
      <c r="Q147" s="49">
        <v>51000</v>
      </c>
      <c r="R147" s="49">
        <v>1064730</v>
      </c>
      <c r="S147" s="49">
        <v>449887.19</v>
      </c>
      <c r="T147" s="49">
        <v>5500</v>
      </c>
      <c r="U147" s="49">
        <v>2011526.1</v>
      </c>
      <c r="V147" s="49">
        <v>942260</v>
      </c>
      <c r="W147" s="49">
        <v>564604</v>
      </c>
      <c r="X147" s="49">
        <v>2782400</v>
      </c>
      <c r="Y147" s="49">
        <v>77154</v>
      </c>
    </row>
    <row r="148" spans="1:25" ht="12.75">
      <c r="A148" s="46">
        <v>6</v>
      </c>
      <c r="B148" s="46">
        <v>1</v>
      </c>
      <c r="C148" s="46">
        <v>16</v>
      </c>
      <c r="D148" s="41">
        <v>2</v>
      </c>
      <c r="E148" s="47"/>
      <c r="F148" s="48" t="s">
        <v>274</v>
      </c>
      <c r="G148" s="58" t="s">
        <v>288</v>
      </c>
      <c r="H148" s="49">
        <v>67327001.33</v>
      </c>
      <c r="I148" s="49">
        <v>970400</v>
      </c>
      <c r="J148" s="49">
        <v>1200000</v>
      </c>
      <c r="K148" s="49">
        <v>13684660</v>
      </c>
      <c r="L148" s="49">
        <v>4487200</v>
      </c>
      <c r="M148" s="49">
        <v>1293340</v>
      </c>
      <c r="N148" s="49">
        <v>7356137.33</v>
      </c>
      <c r="O148" s="49">
        <v>552200</v>
      </c>
      <c r="P148" s="49">
        <v>12209066</v>
      </c>
      <c r="Q148" s="49">
        <v>602521.22</v>
      </c>
      <c r="R148" s="49">
        <v>2451604.78</v>
      </c>
      <c r="S148" s="49">
        <v>241868</v>
      </c>
      <c r="T148" s="49">
        <v>69150</v>
      </c>
      <c r="U148" s="49">
        <v>2179564</v>
      </c>
      <c r="V148" s="49">
        <v>4024583</v>
      </c>
      <c r="W148" s="49">
        <v>11759207</v>
      </c>
      <c r="X148" s="49">
        <v>3291000</v>
      </c>
      <c r="Y148" s="49">
        <v>954500</v>
      </c>
    </row>
    <row r="149" spans="1:25" ht="12.75">
      <c r="A149" s="46">
        <v>6</v>
      </c>
      <c r="B149" s="46">
        <v>2</v>
      </c>
      <c r="C149" s="46">
        <v>13</v>
      </c>
      <c r="D149" s="41">
        <v>2</v>
      </c>
      <c r="E149" s="47"/>
      <c r="F149" s="48" t="s">
        <v>274</v>
      </c>
      <c r="G149" s="58" t="s">
        <v>403</v>
      </c>
      <c r="H149" s="49">
        <v>34140089.68</v>
      </c>
      <c r="I149" s="49">
        <v>1296700</v>
      </c>
      <c r="J149" s="49">
        <v>498469.96</v>
      </c>
      <c r="K149" s="49">
        <v>6527600</v>
      </c>
      <c r="L149" s="49">
        <v>0</v>
      </c>
      <c r="M149" s="49">
        <v>4143909</v>
      </c>
      <c r="N149" s="49">
        <v>3107597</v>
      </c>
      <c r="O149" s="49">
        <v>348000</v>
      </c>
      <c r="P149" s="49">
        <v>6865561.27</v>
      </c>
      <c r="Q149" s="49">
        <v>2590688.98</v>
      </c>
      <c r="R149" s="49">
        <v>1106934.64</v>
      </c>
      <c r="S149" s="49">
        <v>35282</v>
      </c>
      <c r="T149" s="49">
        <v>0</v>
      </c>
      <c r="U149" s="49">
        <v>1984404.83</v>
      </c>
      <c r="V149" s="49">
        <v>3419161.37</v>
      </c>
      <c r="W149" s="49">
        <v>470700</v>
      </c>
      <c r="X149" s="49">
        <v>1382800</v>
      </c>
      <c r="Y149" s="49">
        <v>362280.63</v>
      </c>
    </row>
    <row r="150" spans="1:25" ht="12.75">
      <c r="A150" s="46">
        <v>6</v>
      </c>
      <c r="B150" s="46">
        <v>18</v>
      </c>
      <c r="C150" s="46">
        <v>11</v>
      </c>
      <c r="D150" s="41">
        <v>2</v>
      </c>
      <c r="E150" s="47"/>
      <c r="F150" s="48" t="s">
        <v>274</v>
      </c>
      <c r="G150" s="58" t="s">
        <v>289</v>
      </c>
      <c r="H150" s="49">
        <v>67098372.95</v>
      </c>
      <c r="I150" s="49">
        <v>5256450</v>
      </c>
      <c r="J150" s="49">
        <v>1988100</v>
      </c>
      <c r="K150" s="49">
        <v>4515846.76</v>
      </c>
      <c r="L150" s="49">
        <v>0</v>
      </c>
      <c r="M150" s="49">
        <v>167000</v>
      </c>
      <c r="N150" s="49">
        <v>5782561.37</v>
      </c>
      <c r="O150" s="49">
        <v>952275.72</v>
      </c>
      <c r="P150" s="49">
        <v>25443965</v>
      </c>
      <c r="Q150" s="49">
        <v>92000</v>
      </c>
      <c r="R150" s="49">
        <v>5066965.18</v>
      </c>
      <c r="S150" s="49">
        <v>583924.4</v>
      </c>
      <c r="T150" s="49">
        <v>0</v>
      </c>
      <c r="U150" s="49">
        <v>5273141</v>
      </c>
      <c r="V150" s="49">
        <v>8159608.3</v>
      </c>
      <c r="W150" s="49">
        <v>1611264.31</v>
      </c>
      <c r="X150" s="49">
        <v>1150919.91</v>
      </c>
      <c r="Y150" s="49">
        <v>1054351</v>
      </c>
    </row>
    <row r="151" spans="1:25" ht="12.75">
      <c r="A151" s="46">
        <v>6</v>
      </c>
      <c r="B151" s="46">
        <v>17</v>
      </c>
      <c r="C151" s="46">
        <v>5</v>
      </c>
      <c r="D151" s="41">
        <v>2</v>
      </c>
      <c r="E151" s="47"/>
      <c r="F151" s="48" t="s">
        <v>274</v>
      </c>
      <c r="G151" s="58" t="s">
        <v>404</v>
      </c>
      <c r="H151" s="49">
        <v>50240396</v>
      </c>
      <c r="I151" s="49">
        <v>2400650</v>
      </c>
      <c r="J151" s="49">
        <v>0</v>
      </c>
      <c r="K151" s="49">
        <v>5725165.79</v>
      </c>
      <c r="L151" s="49">
        <v>0</v>
      </c>
      <c r="M151" s="49">
        <v>144200</v>
      </c>
      <c r="N151" s="49">
        <v>5239153.24</v>
      </c>
      <c r="O151" s="49">
        <v>1249900</v>
      </c>
      <c r="P151" s="49">
        <v>13996916</v>
      </c>
      <c r="Q151" s="49">
        <v>612500</v>
      </c>
      <c r="R151" s="49">
        <v>1642542</v>
      </c>
      <c r="S151" s="49">
        <v>2520629.49</v>
      </c>
      <c r="T151" s="49">
        <v>4800</v>
      </c>
      <c r="U151" s="49">
        <v>4957464</v>
      </c>
      <c r="V151" s="49">
        <v>8534476.15</v>
      </c>
      <c r="W151" s="49">
        <v>1266000</v>
      </c>
      <c r="X151" s="49">
        <v>157000</v>
      </c>
      <c r="Y151" s="49">
        <v>1788999.33</v>
      </c>
    </row>
    <row r="152" spans="1:25" ht="12.75">
      <c r="A152" s="46">
        <v>6</v>
      </c>
      <c r="B152" s="46">
        <v>11</v>
      </c>
      <c r="C152" s="46">
        <v>9</v>
      </c>
      <c r="D152" s="41">
        <v>2</v>
      </c>
      <c r="E152" s="47"/>
      <c r="F152" s="48" t="s">
        <v>274</v>
      </c>
      <c r="G152" s="58" t="s">
        <v>405</v>
      </c>
      <c r="H152" s="49">
        <v>60204837.24</v>
      </c>
      <c r="I152" s="49">
        <v>101000</v>
      </c>
      <c r="J152" s="49">
        <v>3000000</v>
      </c>
      <c r="K152" s="49">
        <v>15222351.44</v>
      </c>
      <c r="L152" s="49">
        <v>0</v>
      </c>
      <c r="M152" s="49">
        <v>176968</v>
      </c>
      <c r="N152" s="49">
        <v>4796034.88</v>
      </c>
      <c r="O152" s="49">
        <v>357500</v>
      </c>
      <c r="P152" s="49">
        <v>18777701.73</v>
      </c>
      <c r="Q152" s="49">
        <v>93364.36</v>
      </c>
      <c r="R152" s="49">
        <v>1209157.95</v>
      </c>
      <c r="S152" s="49">
        <v>141700</v>
      </c>
      <c r="T152" s="49">
        <v>6000</v>
      </c>
      <c r="U152" s="49">
        <v>3773298</v>
      </c>
      <c r="V152" s="49">
        <v>8612645.93</v>
      </c>
      <c r="W152" s="49">
        <v>3070849.95</v>
      </c>
      <c r="X152" s="49">
        <v>84900</v>
      </c>
      <c r="Y152" s="49">
        <v>781365</v>
      </c>
    </row>
    <row r="153" spans="1:25" ht="12.75">
      <c r="A153" s="46">
        <v>6</v>
      </c>
      <c r="B153" s="46">
        <v>4</v>
      </c>
      <c r="C153" s="46">
        <v>6</v>
      </c>
      <c r="D153" s="41">
        <v>2</v>
      </c>
      <c r="E153" s="47"/>
      <c r="F153" s="48" t="s">
        <v>274</v>
      </c>
      <c r="G153" s="58" t="s">
        <v>406</v>
      </c>
      <c r="H153" s="49">
        <v>44820071.81</v>
      </c>
      <c r="I153" s="49">
        <v>3206650.42</v>
      </c>
      <c r="J153" s="49">
        <v>729695</v>
      </c>
      <c r="K153" s="49">
        <v>11741915</v>
      </c>
      <c r="L153" s="49">
        <v>0</v>
      </c>
      <c r="M153" s="49">
        <v>338241</v>
      </c>
      <c r="N153" s="49">
        <v>6770425.03</v>
      </c>
      <c r="O153" s="49">
        <v>1065979.29</v>
      </c>
      <c r="P153" s="49">
        <v>10956138.9</v>
      </c>
      <c r="Q153" s="49">
        <v>45126</v>
      </c>
      <c r="R153" s="49">
        <v>2102306.58</v>
      </c>
      <c r="S153" s="49">
        <v>24480</v>
      </c>
      <c r="T153" s="49">
        <v>5000</v>
      </c>
      <c r="U153" s="49">
        <v>2111272.78</v>
      </c>
      <c r="V153" s="49">
        <v>4858606.81</v>
      </c>
      <c r="W153" s="49">
        <v>553855</v>
      </c>
      <c r="X153" s="49">
        <v>34000</v>
      </c>
      <c r="Y153" s="49">
        <v>276380</v>
      </c>
    </row>
    <row r="154" spans="1:25" ht="12.75">
      <c r="A154" s="46">
        <v>6</v>
      </c>
      <c r="B154" s="46">
        <v>7</v>
      </c>
      <c r="C154" s="46">
        <v>7</v>
      </c>
      <c r="D154" s="41">
        <v>2</v>
      </c>
      <c r="E154" s="47"/>
      <c r="F154" s="48" t="s">
        <v>274</v>
      </c>
      <c r="G154" s="58" t="s">
        <v>407</v>
      </c>
      <c r="H154" s="49">
        <v>40386323.47</v>
      </c>
      <c r="I154" s="49">
        <v>20100</v>
      </c>
      <c r="J154" s="49">
        <v>191800</v>
      </c>
      <c r="K154" s="49">
        <v>9008889.79</v>
      </c>
      <c r="L154" s="49">
        <v>0</v>
      </c>
      <c r="M154" s="49">
        <v>46450</v>
      </c>
      <c r="N154" s="49">
        <v>3982206.36</v>
      </c>
      <c r="O154" s="49">
        <v>511914.57</v>
      </c>
      <c r="P154" s="49">
        <v>16181122.04</v>
      </c>
      <c r="Q154" s="49">
        <v>132500</v>
      </c>
      <c r="R154" s="49">
        <v>1547529.17</v>
      </c>
      <c r="S154" s="49">
        <v>1748072</v>
      </c>
      <c r="T154" s="49">
        <v>25000</v>
      </c>
      <c r="U154" s="49">
        <v>2970339.72</v>
      </c>
      <c r="V154" s="49">
        <v>2219452</v>
      </c>
      <c r="W154" s="49">
        <v>1209278.18</v>
      </c>
      <c r="X154" s="49">
        <v>269140</v>
      </c>
      <c r="Y154" s="49">
        <v>322529.64</v>
      </c>
    </row>
    <row r="155" spans="1:25" ht="12.75">
      <c r="A155" s="46">
        <v>6</v>
      </c>
      <c r="B155" s="46">
        <v>1</v>
      </c>
      <c r="C155" s="46">
        <v>17</v>
      </c>
      <c r="D155" s="41">
        <v>2</v>
      </c>
      <c r="E155" s="47"/>
      <c r="F155" s="48" t="s">
        <v>274</v>
      </c>
      <c r="G155" s="58" t="s">
        <v>408</v>
      </c>
      <c r="H155" s="49">
        <v>38437982.11</v>
      </c>
      <c r="I155" s="49">
        <v>6345317</v>
      </c>
      <c r="J155" s="49">
        <v>795174.93</v>
      </c>
      <c r="K155" s="49">
        <v>18201822.05</v>
      </c>
      <c r="L155" s="49">
        <v>78750</v>
      </c>
      <c r="M155" s="49">
        <v>118000</v>
      </c>
      <c r="N155" s="49">
        <v>2725730.42</v>
      </c>
      <c r="O155" s="49">
        <v>357552.28</v>
      </c>
      <c r="P155" s="49">
        <v>4460965.37</v>
      </c>
      <c r="Q155" s="49">
        <v>58000</v>
      </c>
      <c r="R155" s="49">
        <v>2386011.72</v>
      </c>
      <c r="S155" s="49">
        <v>8160</v>
      </c>
      <c r="T155" s="49">
        <v>35000</v>
      </c>
      <c r="U155" s="49">
        <v>1405600</v>
      </c>
      <c r="V155" s="49">
        <v>618746</v>
      </c>
      <c r="W155" s="49">
        <v>546254.94</v>
      </c>
      <c r="X155" s="49">
        <v>25497.4</v>
      </c>
      <c r="Y155" s="49">
        <v>271400</v>
      </c>
    </row>
    <row r="156" spans="1:25" ht="12.75">
      <c r="A156" s="46">
        <v>6</v>
      </c>
      <c r="B156" s="46">
        <v>2</v>
      </c>
      <c r="C156" s="46">
        <v>14</v>
      </c>
      <c r="D156" s="41">
        <v>2</v>
      </c>
      <c r="E156" s="47"/>
      <c r="F156" s="48" t="s">
        <v>274</v>
      </c>
      <c r="G156" s="58" t="s">
        <v>409</v>
      </c>
      <c r="H156" s="49">
        <v>43979048</v>
      </c>
      <c r="I156" s="49">
        <v>30000</v>
      </c>
      <c r="J156" s="49">
        <v>4220000</v>
      </c>
      <c r="K156" s="49">
        <v>6935000</v>
      </c>
      <c r="L156" s="49">
        <v>0</v>
      </c>
      <c r="M156" s="49">
        <v>79200</v>
      </c>
      <c r="N156" s="49">
        <v>4640069</v>
      </c>
      <c r="O156" s="49">
        <v>431300</v>
      </c>
      <c r="P156" s="49">
        <v>16453780</v>
      </c>
      <c r="Q156" s="49">
        <v>145110</v>
      </c>
      <c r="R156" s="49">
        <v>1597900</v>
      </c>
      <c r="S156" s="49">
        <v>507140</v>
      </c>
      <c r="T156" s="49">
        <v>42000</v>
      </c>
      <c r="U156" s="49">
        <v>3493354</v>
      </c>
      <c r="V156" s="49">
        <v>3933534.3</v>
      </c>
      <c r="W156" s="49">
        <v>720500</v>
      </c>
      <c r="X156" s="49">
        <v>177950</v>
      </c>
      <c r="Y156" s="49">
        <v>572210.7</v>
      </c>
    </row>
    <row r="157" spans="1:25" ht="12.75">
      <c r="A157" s="46">
        <v>6</v>
      </c>
      <c r="B157" s="46">
        <v>4</v>
      </c>
      <c r="C157" s="46">
        <v>7</v>
      </c>
      <c r="D157" s="41">
        <v>2</v>
      </c>
      <c r="E157" s="47"/>
      <c r="F157" s="48" t="s">
        <v>274</v>
      </c>
      <c r="G157" s="58" t="s">
        <v>410</v>
      </c>
      <c r="H157" s="49">
        <v>30376005</v>
      </c>
      <c r="I157" s="49">
        <v>6915500</v>
      </c>
      <c r="J157" s="49">
        <v>305000</v>
      </c>
      <c r="K157" s="49">
        <v>1335700</v>
      </c>
      <c r="L157" s="49">
        <v>0</v>
      </c>
      <c r="M157" s="49">
        <v>80000</v>
      </c>
      <c r="N157" s="49">
        <v>3510135</v>
      </c>
      <c r="O157" s="49">
        <v>392250</v>
      </c>
      <c r="P157" s="49">
        <v>11056642</v>
      </c>
      <c r="Q157" s="49">
        <v>62000</v>
      </c>
      <c r="R157" s="49">
        <v>1635000</v>
      </c>
      <c r="S157" s="49">
        <v>20000</v>
      </c>
      <c r="T157" s="49">
        <v>0</v>
      </c>
      <c r="U157" s="49">
        <v>2383300</v>
      </c>
      <c r="V157" s="49">
        <v>786500</v>
      </c>
      <c r="W157" s="49">
        <v>1389000</v>
      </c>
      <c r="X157" s="49">
        <v>12000</v>
      </c>
      <c r="Y157" s="49">
        <v>492978</v>
      </c>
    </row>
    <row r="158" spans="1:25" ht="12.75">
      <c r="A158" s="46">
        <v>6</v>
      </c>
      <c r="B158" s="46">
        <v>15</v>
      </c>
      <c r="C158" s="46">
        <v>7</v>
      </c>
      <c r="D158" s="41">
        <v>2</v>
      </c>
      <c r="E158" s="47"/>
      <c r="F158" s="48" t="s">
        <v>274</v>
      </c>
      <c r="G158" s="58" t="s">
        <v>411</v>
      </c>
      <c r="H158" s="49">
        <v>33932256.05</v>
      </c>
      <c r="I158" s="49">
        <v>2508000</v>
      </c>
      <c r="J158" s="49">
        <v>1205000</v>
      </c>
      <c r="K158" s="49">
        <v>3453713.96</v>
      </c>
      <c r="L158" s="49">
        <v>0</v>
      </c>
      <c r="M158" s="49">
        <v>120500</v>
      </c>
      <c r="N158" s="49">
        <v>4076506</v>
      </c>
      <c r="O158" s="49">
        <v>303487</v>
      </c>
      <c r="P158" s="49">
        <v>12548851</v>
      </c>
      <c r="Q158" s="49">
        <v>65950</v>
      </c>
      <c r="R158" s="49">
        <v>1113440</v>
      </c>
      <c r="S158" s="49">
        <v>32640</v>
      </c>
      <c r="T158" s="49">
        <v>74000</v>
      </c>
      <c r="U158" s="49">
        <v>4841347</v>
      </c>
      <c r="V158" s="49">
        <v>1250441.1</v>
      </c>
      <c r="W158" s="49">
        <v>1466458.94</v>
      </c>
      <c r="X158" s="49">
        <v>227810.4</v>
      </c>
      <c r="Y158" s="49">
        <v>644110.65</v>
      </c>
    </row>
    <row r="159" spans="1:25" ht="12.75">
      <c r="A159" s="46">
        <v>6</v>
      </c>
      <c r="B159" s="46">
        <v>18</v>
      </c>
      <c r="C159" s="46">
        <v>13</v>
      </c>
      <c r="D159" s="41">
        <v>2</v>
      </c>
      <c r="E159" s="47"/>
      <c r="F159" s="48" t="s">
        <v>274</v>
      </c>
      <c r="G159" s="58" t="s">
        <v>412</v>
      </c>
      <c r="H159" s="49">
        <v>31080315.59</v>
      </c>
      <c r="I159" s="49">
        <v>2755024.6</v>
      </c>
      <c r="J159" s="49">
        <v>1494060</v>
      </c>
      <c r="K159" s="49">
        <v>9701712.81</v>
      </c>
      <c r="L159" s="49">
        <v>0</v>
      </c>
      <c r="M159" s="49">
        <v>35000</v>
      </c>
      <c r="N159" s="49">
        <v>3119027.96</v>
      </c>
      <c r="O159" s="49">
        <v>314270.62</v>
      </c>
      <c r="P159" s="49">
        <v>6591646.89</v>
      </c>
      <c r="Q159" s="49">
        <v>49600</v>
      </c>
      <c r="R159" s="49">
        <v>1840607.75</v>
      </c>
      <c r="S159" s="49">
        <v>16080</v>
      </c>
      <c r="T159" s="49">
        <v>35000</v>
      </c>
      <c r="U159" s="49">
        <v>2190940</v>
      </c>
      <c r="V159" s="49">
        <v>1335856.13</v>
      </c>
      <c r="W159" s="49">
        <v>853704.2</v>
      </c>
      <c r="X159" s="49">
        <v>215608.18</v>
      </c>
      <c r="Y159" s="49">
        <v>532176.45</v>
      </c>
    </row>
    <row r="160" spans="1:25" ht="12.75">
      <c r="A160" s="46">
        <v>6</v>
      </c>
      <c r="B160" s="46">
        <v>16</v>
      </c>
      <c r="C160" s="46">
        <v>6</v>
      </c>
      <c r="D160" s="41">
        <v>2</v>
      </c>
      <c r="E160" s="47"/>
      <c r="F160" s="48" t="s">
        <v>274</v>
      </c>
      <c r="G160" s="58" t="s">
        <v>413</v>
      </c>
      <c r="H160" s="49">
        <v>31956897.33</v>
      </c>
      <c r="I160" s="49">
        <v>8886181.81</v>
      </c>
      <c r="J160" s="49">
        <v>1044000</v>
      </c>
      <c r="K160" s="49">
        <v>322834</v>
      </c>
      <c r="L160" s="49">
        <v>15630</v>
      </c>
      <c r="M160" s="49">
        <v>40700</v>
      </c>
      <c r="N160" s="49">
        <v>3343811.4</v>
      </c>
      <c r="O160" s="49">
        <v>4324551.43</v>
      </c>
      <c r="P160" s="49">
        <v>5973413.78</v>
      </c>
      <c r="Q160" s="49">
        <v>81000</v>
      </c>
      <c r="R160" s="49">
        <v>1014293</v>
      </c>
      <c r="S160" s="49">
        <v>21962</v>
      </c>
      <c r="T160" s="49">
        <v>5000</v>
      </c>
      <c r="U160" s="49">
        <v>1976230</v>
      </c>
      <c r="V160" s="49">
        <v>1588220</v>
      </c>
      <c r="W160" s="49">
        <v>2650200</v>
      </c>
      <c r="X160" s="49">
        <v>78837.72</v>
      </c>
      <c r="Y160" s="49">
        <v>590032.19</v>
      </c>
    </row>
    <row r="161" spans="1:25" ht="12.75">
      <c r="A161" s="46">
        <v>6</v>
      </c>
      <c r="B161" s="46">
        <v>19</v>
      </c>
      <c r="C161" s="46">
        <v>5</v>
      </c>
      <c r="D161" s="41">
        <v>2</v>
      </c>
      <c r="E161" s="47"/>
      <c r="F161" s="48" t="s">
        <v>274</v>
      </c>
      <c r="G161" s="58" t="s">
        <v>414</v>
      </c>
      <c r="H161" s="49">
        <v>34879917.19</v>
      </c>
      <c r="I161" s="49">
        <v>1077104</v>
      </c>
      <c r="J161" s="49">
        <v>300000</v>
      </c>
      <c r="K161" s="49">
        <v>831772.46</v>
      </c>
      <c r="L161" s="49">
        <v>1231800</v>
      </c>
      <c r="M161" s="49">
        <v>3839448.94</v>
      </c>
      <c r="N161" s="49">
        <v>4452609.9</v>
      </c>
      <c r="O161" s="49">
        <v>150062</v>
      </c>
      <c r="P161" s="49">
        <v>8228613.62</v>
      </c>
      <c r="Q161" s="49">
        <v>100000</v>
      </c>
      <c r="R161" s="49">
        <v>1023776</v>
      </c>
      <c r="S161" s="49">
        <v>213829</v>
      </c>
      <c r="T161" s="49">
        <v>63732.32</v>
      </c>
      <c r="U161" s="49">
        <v>3035788</v>
      </c>
      <c r="V161" s="49">
        <v>8300020.15</v>
      </c>
      <c r="W161" s="49">
        <v>890416</v>
      </c>
      <c r="X161" s="49">
        <v>170000</v>
      </c>
      <c r="Y161" s="49">
        <v>970944.8</v>
      </c>
    </row>
    <row r="162" spans="1:25" ht="12.75">
      <c r="A162" s="46">
        <v>6</v>
      </c>
      <c r="B162" s="46">
        <v>8</v>
      </c>
      <c r="C162" s="46">
        <v>13</v>
      </c>
      <c r="D162" s="41">
        <v>2</v>
      </c>
      <c r="E162" s="47"/>
      <c r="F162" s="48" t="s">
        <v>274</v>
      </c>
      <c r="G162" s="58" t="s">
        <v>415</v>
      </c>
      <c r="H162" s="49">
        <v>40509475.5</v>
      </c>
      <c r="I162" s="49">
        <v>6686475</v>
      </c>
      <c r="J162" s="49">
        <v>439900</v>
      </c>
      <c r="K162" s="49">
        <v>9578467.37</v>
      </c>
      <c r="L162" s="49">
        <v>76321.6</v>
      </c>
      <c r="M162" s="49">
        <v>84600</v>
      </c>
      <c r="N162" s="49">
        <v>4374678.28</v>
      </c>
      <c r="O162" s="49">
        <v>498896.25</v>
      </c>
      <c r="P162" s="49">
        <v>4541676</v>
      </c>
      <c r="Q162" s="49">
        <v>90000</v>
      </c>
      <c r="R162" s="49">
        <v>891200</v>
      </c>
      <c r="S162" s="49">
        <v>7140</v>
      </c>
      <c r="T162" s="49">
        <v>30640</v>
      </c>
      <c r="U162" s="49">
        <v>1593906</v>
      </c>
      <c r="V162" s="49">
        <v>4388615.34</v>
      </c>
      <c r="W162" s="49">
        <v>3948555.78</v>
      </c>
      <c r="X162" s="49">
        <v>67371.38</v>
      </c>
      <c r="Y162" s="49">
        <v>3211032.5</v>
      </c>
    </row>
    <row r="163" spans="1:25" ht="12.75">
      <c r="A163" s="46">
        <v>6</v>
      </c>
      <c r="B163" s="46">
        <v>14</v>
      </c>
      <c r="C163" s="46">
        <v>10</v>
      </c>
      <c r="D163" s="41">
        <v>2</v>
      </c>
      <c r="E163" s="47"/>
      <c r="F163" s="48" t="s">
        <v>274</v>
      </c>
      <c r="G163" s="58" t="s">
        <v>416</v>
      </c>
      <c r="H163" s="49">
        <v>35520857.4</v>
      </c>
      <c r="I163" s="49">
        <v>1318392.9</v>
      </c>
      <c r="J163" s="49">
        <v>0</v>
      </c>
      <c r="K163" s="49">
        <v>5942257.66</v>
      </c>
      <c r="L163" s="49">
        <v>0</v>
      </c>
      <c r="M163" s="49">
        <v>1261369</v>
      </c>
      <c r="N163" s="49">
        <v>2996807.71</v>
      </c>
      <c r="O163" s="49">
        <v>1914800</v>
      </c>
      <c r="P163" s="49">
        <v>12522271</v>
      </c>
      <c r="Q163" s="49">
        <v>60000</v>
      </c>
      <c r="R163" s="49">
        <v>1111081</v>
      </c>
      <c r="S163" s="49">
        <v>1090202</v>
      </c>
      <c r="T163" s="49">
        <v>0</v>
      </c>
      <c r="U163" s="49">
        <v>2835631.94</v>
      </c>
      <c r="V163" s="49">
        <v>3469726.74</v>
      </c>
      <c r="W163" s="49">
        <v>432942.45</v>
      </c>
      <c r="X163" s="49">
        <v>50000</v>
      </c>
      <c r="Y163" s="49">
        <v>515375</v>
      </c>
    </row>
    <row r="164" spans="1:25" ht="12.75">
      <c r="A164" s="46">
        <v>6</v>
      </c>
      <c r="B164" s="46">
        <v>4</v>
      </c>
      <c r="C164" s="46">
        <v>8</v>
      </c>
      <c r="D164" s="41">
        <v>2</v>
      </c>
      <c r="E164" s="47"/>
      <c r="F164" s="48" t="s">
        <v>274</v>
      </c>
      <c r="G164" s="58" t="s">
        <v>417</v>
      </c>
      <c r="H164" s="49">
        <v>47109795.97</v>
      </c>
      <c r="I164" s="49">
        <v>7363731.06</v>
      </c>
      <c r="J164" s="49">
        <v>0</v>
      </c>
      <c r="K164" s="49">
        <v>3582343.07</v>
      </c>
      <c r="L164" s="49">
        <v>0</v>
      </c>
      <c r="M164" s="49">
        <v>275400</v>
      </c>
      <c r="N164" s="49">
        <v>5882474.12</v>
      </c>
      <c r="O164" s="49">
        <v>837900</v>
      </c>
      <c r="P164" s="49">
        <v>16987208</v>
      </c>
      <c r="Q164" s="49">
        <v>126500.09</v>
      </c>
      <c r="R164" s="49">
        <v>1797943</v>
      </c>
      <c r="S164" s="49">
        <v>138720</v>
      </c>
      <c r="T164" s="49">
        <v>5000</v>
      </c>
      <c r="U164" s="49">
        <v>4257452.88</v>
      </c>
      <c r="V164" s="49">
        <v>3018137.99</v>
      </c>
      <c r="W164" s="49">
        <v>1323378.76</v>
      </c>
      <c r="X164" s="49">
        <v>615750</v>
      </c>
      <c r="Y164" s="49">
        <v>897857</v>
      </c>
    </row>
    <row r="165" spans="1:25" ht="12.75">
      <c r="A165" s="46">
        <v>6</v>
      </c>
      <c r="B165" s="46">
        <v>3</v>
      </c>
      <c r="C165" s="46">
        <v>12</v>
      </c>
      <c r="D165" s="41">
        <v>2</v>
      </c>
      <c r="E165" s="47"/>
      <c r="F165" s="48" t="s">
        <v>274</v>
      </c>
      <c r="G165" s="58" t="s">
        <v>418</v>
      </c>
      <c r="H165" s="49">
        <v>36786305.97</v>
      </c>
      <c r="I165" s="49">
        <v>2480000</v>
      </c>
      <c r="J165" s="49">
        <v>457000</v>
      </c>
      <c r="K165" s="49">
        <v>9342500</v>
      </c>
      <c r="L165" s="49">
        <v>0</v>
      </c>
      <c r="M165" s="49">
        <v>236000</v>
      </c>
      <c r="N165" s="49">
        <v>4888474.97</v>
      </c>
      <c r="O165" s="49">
        <v>1388650</v>
      </c>
      <c r="P165" s="49">
        <v>8215466</v>
      </c>
      <c r="Q165" s="49">
        <v>73000</v>
      </c>
      <c r="R165" s="49">
        <v>1465422</v>
      </c>
      <c r="S165" s="49">
        <v>23066</v>
      </c>
      <c r="T165" s="49">
        <v>30000</v>
      </c>
      <c r="U165" s="49">
        <v>3348600</v>
      </c>
      <c r="V165" s="49">
        <v>3445017</v>
      </c>
      <c r="W165" s="49">
        <v>389000</v>
      </c>
      <c r="X165" s="49">
        <v>120000</v>
      </c>
      <c r="Y165" s="49">
        <v>884110</v>
      </c>
    </row>
    <row r="166" spans="1:25" ht="12.75">
      <c r="A166" s="46">
        <v>6</v>
      </c>
      <c r="B166" s="46">
        <v>7</v>
      </c>
      <c r="C166" s="46">
        <v>9</v>
      </c>
      <c r="D166" s="41">
        <v>2</v>
      </c>
      <c r="E166" s="47"/>
      <c r="F166" s="48" t="s">
        <v>274</v>
      </c>
      <c r="G166" s="58" t="s">
        <v>419</v>
      </c>
      <c r="H166" s="49">
        <v>42962098</v>
      </c>
      <c r="I166" s="49">
        <v>861837</v>
      </c>
      <c r="J166" s="49">
        <v>27000</v>
      </c>
      <c r="K166" s="49">
        <v>8232841</v>
      </c>
      <c r="L166" s="49">
        <v>0</v>
      </c>
      <c r="M166" s="49">
        <v>59070</v>
      </c>
      <c r="N166" s="49">
        <v>3542515</v>
      </c>
      <c r="O166" s="49">
        <v>327500</v>
      </c>
      <c r="P166" s="49">
        <v>19389530</v>
      </c>
      <c r="Q166" s="49">
        <v>108000</v>
      </c>
      <c r="R166" s="49">
        <v>1463260</v>
      </c>
      <c r="S166" s="49">
        <v>3308150</v>
      </c>
      <c r="T166" s="49">
        <v>23108</v>
      </c>
      <c r="U166" s="49">
        <v>2735994</v>
      </c>
      <c r="V166" s="49">
        <v>1116732</v>
      </c>
      <c r="W166" s="49">
        <v>784736</v>
      </c>
      <c r="X166" s="49">
        <v>291800</v>
      </c>
      <c r="Y166" s="49">
        <v>690025</v>
      </c>
    </row>
    <row r="167" spans="1:25" ht="12.75">
      <c r="A167" s="46">
        <v>6</v>
      </c>
      <c r="B167" s="46">
        <v>12</v>
      </c>
      <c r="C167" s="46">
        <v>7</v>
      </c>
      <c r="D167" s="41">
        <v>2</v>
      </c>
      <c r="E167" s="47"/>
      <c r="F167" s="48" t="s">
        <v>274</v>
      </c>
      <c r="G167" s="58" t="s">
        <v>420</v>
      </c>
      <c r="H167" s="49">
        <v>33027126.54</v>
      </c>
      <c r="I167" s="49">
        <v>415400</v>
      </c>
      <c r="J167" s="49">
        <v>585873.24</v>
      </c>
      <c r="K167" s="49">
        <v>6608473.46</v>
      </c>
      <c r="L167" s="49">
        <v>0</v>
      </c>
      <c r="M167" s="49">
        <v>3782837.59</v>
      </c>
      <c r="N167" s="49">
        <v>3678855.79</v>
      </c>
      <c r="O167" s="49">
        <v>307613.66</v>
      </c>
      <c r="P167" s="49">
        <v>7792574.31</v>
      </c>
      <c r="Q167" s="49">
        <v>100000</v>
      </c>
      <c r="R167" s="49">
        <v>2261648</v>
      </c>
      <c r="S167" s="49">
        <v>1097298</v>
      </c>
      <c r="T167" s="49">
        <v>54760</v>
      </c>
      <c r="U167" s="49">
        <v>3204724</v>
      </c>
      <c r="V167" s="49">
        <v>2441693.49</v>
      </c>
      <c r="W167" s="49">
        <v>270000</v>
      </c>
      <c r="X167" s="49">
        <v>60000</v>
      </c>
      <c r="Y167" s="49">
        <v>365375</v>
      </c>
    </row>
    <row r="168" spans="1:25" ht="12.75">
      <c r="A168" s="46">
        <v>6</v>
      </c>
      <c r="B168" s="46">
        <v>1</v>
      </c>
      <c r="C168" s="46">
        <v>18</v>
      </c>
      <c r="D168" s="41">
        <v>2</v>
      </c>
      <c r="E168" s="47"/>
      <c r="F168" s="48" t="s">
        <v>274</v>
      </c>
      <c r="G168" s="58" t="s">
        <v>421</v>
      </c>
      <c r="H168" s="49">
        <v>41306015.87</v>
      </c>
      <c r="I168" s="49">
        <v>19900</v>
      </c>
      <c r="J168" s="49">
        <v>604000</v>
      </c>
      <c r="K168" s="49">
        <v>11438828.9</v>
      </c>
      <c r="L168" s="49">
        <v>0</v>
      </c>
      <c r="M168" s="49">
        <v>228888.2</v>
      </c>
      <c r="N168" s="49">
        <v>3246419.62</v>
      </c>
      <c r="O168" s="49">
        <v>340423</v>
      </c>
      <c r="P168" s="49">
        <v>9587824</v>
      </c>
      <c r="Q168" s="49">
        <v>203189.23</v>
      </c>
      <c r="R168" s="49">
        <v>1578630</v>
      </c>
      <c r="S168" s="49">
        <v>746737.18</v>
      </c>
      <c r="T168" s="49">
        <v>69276</v>
      </c>
      <c r="U168" s="49">
        <v>2328599.01</v>
      </c>
      <c r="V168" s="49">
        <v>8924328.73</v>
      </c>
      <c r="W168" s="49">
        <v>897900</v>
      </c>
      <c r="X168" s="49">
        <v>163700</v>
      </c>
      <c r="Y168" s="49">
        <v>927372</v>
      </c>
    </row>
    <row r="169" spans="1:25" ht="12.75">
      <c r="A169" s="46">
        <v>6</v>
      </c>
      <c r="B169" s="46">
        <v>19</v>
      </c>
      <c r="C169" s="46">
        <v>6</v>
      </c>
      <c r="D169" s="41">
        <v>2</v>
      </c>
      <c r="E169" s="47"/>
      <c r="F169" s="48" t="s">
        <v>274</v>
      </c>
      <c r="G169" s="58" t="s">
        <v>290</v>
      </c>
      <c r="H169" s="49">
        <v>42634133.62</v>
      </c>
      <c r="I169" s="49">
        <v>1693689</v>
      </c>
      <c r="J169" s="49">
        <v>415000</v>
      </c>
      <c r="K169" s="49">
        <v>11415863.43</v>
      </c>
      <c r="L169" s="49">
        <v>331715.57</v>
      </c>
      <c r="M169" s="49">
        <v>120900.91</v>
      </c>
      <c r="N169" s="49">
        <v>4072043.26</v>
      </c>
      <c r="O169" s="49">
        <v>439850</v>
      </c>
      <c r="P169" s="49">
        <v>9320664.97</v>
      </c>
      <c r="Q169" s="49">
        <v>238861</v>
      </c>
      <c r="R169" s="49">
        <v>2159100</v>
      </c>
      <c r="S169" s="49">
        <v>565771</v>
      </c>
      <c r="T169" s="49">
        <v>279296</v>
      </c>
      <c r="U169" s="49">
        <v>3324689.66</v>
      </c>
      <c r="V169" s="49">
        <v>3732651.56</v>
      </c>
      <c r="W169" s="49">
        <v>3902237.26</v>
      </c>
      <c r="X169" s="49">
        <v>64000</v>
      </c>
      <c r="Y169" s="49">
        <v>557800</v>
      </c>
    </row>
    <row r="170" spans="1:25" ht="12.75">
      <c r="A170" s="46">
        <v>6</v>
      </c>
      <c r="B170" s="46">
        <v>15</v>
      </c>
      <c r="C170" s="46">
        <v>8</v>
      </c>
      <c r="D170" s="41">
        <v>2</v>
      </c>
      <c r="E170" s="47"/>
      <c r="F170" s="48" t="s">
        <v>274</v>
      </c>
      <c r="G170" s="58" t="s">
        <v>422</v>
      </c>
      <c r="H170" s="49">
        <v>46987232.49</v>
      </c>
      <c r="I170" s="49">
        <v>4627747</v>
      </c>
      <c r="J170" s="49">
        <v>1600000</v>
      </c>
      <c r="K170" s="49">
        <v>10229742.02</v>
      </c>
      <c r="L170" s="49">
        <v>0</v>
      </c>
      <c r="M170" s="49">
        <v>430554.97</v>
      </c>
      <c r="N170" s="49">
        <v>4510720.64</v>
      </c>
      <c r="O170" s="49">
        <v>368859.27</v>
      </c>
      <c r="P170" s="49">
        <v>12689246.65</v>
      </c>
      <c r="Q170" s="49">
        <v>113000</v>
      </c>
      <c r="R170" s="49">
        <v>2622100</v>
      </c>
      <c r="S170" s="49">
        <v>6120</v>
      </c>
      <c r="T170" s="49">
        <v>17000</v>
      </c>
      <c r="U170" s="49">
        <v>3877300.25</v>
      </c>
      <c r="V170" s="49">
        <v>4270370.31</v>
      </c>
      <c r="W170" s="49">
        <v>1440871.38</v>
      </c>
      <c r="X170" s="49">
        <v>30000</v>
      </c>
      <c r="Y170" s="49">
        <v>153600</v>
      </c>
    </row>
    <row r="171" spans="1:25" ht="12.75">
      <c r="A171" s="46">
        <v>6</v>
      </c>
      <c r="B171" s="46">
        <v>9</v>
      </c>
      <c r="C171" s="46">
        <v>13</v>
      </c>
      <c r="D171" s="41">
        <v>2</v>
      </c>
      <c r="E171" s="47"/>
      <c r="F171" s="48" t="s">
        <v>274</v>
      </c>
      <c r="G171" s="58" t="s">
        <v>423</v>
      </c>
      <c r="H171" s="49">
        <v>59847399.65</v>
      </c>
      <c r="I171" s="49">
        <v>2996011.9</v>
      </c>
      <c r="J171" s="49">
        <v>1021500</v>
      </c>
      <c r="K171" s="49">
        <v>16867062.94</v>
      </c>
      <c r="L171" s="49">
        <v>0</v>
      </c>
      <c r="M171" s="49">
        <v>23000</v>
      </c>
      <c r="N171" s="49">
        <v>3994711.37</v>
      </c>
      <c r="O171" s="49">
        <v>1022117.45</v>
      </c>
      <c r="P171" s="49">
        <v>18958073.6</v>
      </c>
      <c r="Q171" s="49">
        <v>102000</v>
      </c>
      <c r="R171" s="49">
        <v>2768879.84</v>
      </c>
      <c r="S171" s="49">
        <v>1427646</v>
      </c>
      <c r="T171" s="49">
        <v>53490</v>
      </c>
      <c r="U171" s="49">
        <v>3739330.72</v>
      </c>
      <c r="V171" s="49">
        <v>4328580.06</v>
      </c>
      <c r="W171" s="49">
        <v>1924315.32</v>
      </c>
      <c r="X171" s="49">
        <v>40600</v>
      </c>
      <c r="Y171" s="49">
        <v>580080.45</v>
      </c>
    </row>
    <row r="172" spans="1:25" ht="12.75">
      <c r="A172" s="46">
        <v>6</v>
      </c>
      <c r="B172" s="46">
        <v>11</v>
      </c>
      <c r="C172" s="46">
        <v>10</v>
      </c>
      <c r="D172" s="41">
        <v>2</v>
      </c>
      <c r="E172" s="47"/>
      <c r="F172" s="48" t="s">
        <v>274</v>
      </c>
      <c r="G172" s="58" t="s">
        <v>424</v>
      </c>
      <c r="H172" s="49">
        <v>58303828.41</v>
      </c>
      <c r="I172" s="49">
        <v>1104000</v>
      </c>
      <c r="J172" s="49">
        <v>1060000</v>
      </c>
      <c r="K172" s="49">
        <v>12619392.68</v>
      </c>
      <c r="L172" s="49">
        <v>0</v>
      </c>
      <c r="M172" s="49">
        <v>92000</v>
      </c>
      <c r="N172" s="49">
        <v>3987382.44</v>
      </c>
      <c r="O172" s="49">
        <v>497150.86</v>
      </c>
      <c r="P172" s="49">
        <v>16714520.3</v>
      </c>
      <c r="Q172" s="49">
        <v>127233.17</v>
      </c>
      <c r="R172" s="49">
        <v>2199533.35</v>
      </c>
      <c r="S172" s="49">
        <v>24640.75</v>
      </c>
      <c r="T172" s="49">
        <v>32100</v>
      </c>
      <c r="U172" s="49">
        <v>5648921.14</v>
      </c>
      <c r="V172" s="49">
        <v>8409423.48</v>
      </c>
      <c r="W172" s="49">
        <v>3686607.44</v>
      </c>
      <c r="X172" s="49">
        <v>1406256.41</v>
      </c>
      <c r="Y172" s="49">
        <v>694666.39</v>
      </c>
    </row>
    <row r="173" spans="1:25" ht="12.75">
      <c r="A173" s="46">
        <v>6</v>
      </c>
      <c r="B173" s="46">
        <v>3</v>
      </c>
      <c r="C173" s="46">
        <v>13</v>
      </c>
      <c r="D173" s="41">
        <v>2</v>
      </c>
      <c r="E173" s="47"/>
      <c r="F173" s="48" t="s">
        <v>274</v>
      </c>
      <c r="G173" s="58" t="s">
        <v>425</v>
      </c>
      <c r="H173" s="49">
        <v>24673545.41</v>
      </c>
      <c r="I173" s="49">
        <v>150000</v>
      </c>
      <c r="J173" s="49">
        <v>659200</v>
      </c>
      <c r="K173" s="49">
        <v>201012.64</v>
      </c>
      <c r="L173" s="49">
        <v>176879.05</v>
      </c>
      <c r="M173" s="49">
        <v>150000</v>
      </c>
      <c r="N173" s="49">
        <v>4385490.48</v>
      </c>
      <c r="O173" s="49">
        <v>150100</v>
      </c>
      <c r="P173" s="49">
        <v>5202879.82</v>
      </c>
      <c r="Q173" s="49">
        <v>93520</v>
      </c>
      <c r="R173" s="49">
        <v>1272446.89</v>
      </c>
      <c r="S173" s="49">
        <v>254927</v>
      </c>
      <c r="T173" s="49">
        <v>15591</v>
      </c>
      <c r="U173" s="49">
        <v>2627453.53</v>
      </c>
      <c r="V173" s="49">
        <v>2271457</v>
      </c>
      <c r="W173" s="49">
        <v>854700</v>
      </c>
      <c r="X173" s="49">
        <v>5817000</v>
      </c>
      <c r="Y173" s="49">
        <v>390888</v>
      </c>
    </row>
    <row r="174" spans="1:25" ht="12.75">
      <c r="A174" s="46">
        <v>6</v>
      </c>
      <c r="B174" s="46">
        <v>11</v>
      </c>
      <c r="C174" s="46">
        <v>11</v>
      </c>
      <c r="D174" s="41">
        <v>2</v>
      </c>
      <c r="E174" s="47"/>
      <c r="F174" s="48" t="s">
        <v>274</v>
      </c>
      <c r="G174" s="58" t="s">
        <v>426</v>
      </c>
      <c r="H174" s="49">
        <v>34744962.68</v>
      </c>
      <c r="I174" s="49">
        <v>4219175</v>
      </c>
      <c r="J174" s="49">
        <v>0</v>
      </c>
      <c r="K174" s="49">
        <v>9194975</v>
      </c>
      <c r="L174" s="49">
        <v>0</v>
      </c>
      <c r="M174" s="49">
        <v>13500</v>
      </c>
      <c r="N174" s="49">
        <v>2528621.93</v>
      </c>
      <c r="O174" s="49">
        <v>629000</v>
      </c>
      <c r="P174" s="49">
        <v>11250289.61</v>
      </c>
      <c r="Q174" s="49">
        <v>54500</v>
      </c>
      <c r="R174" s="49">
        <v>1119200</v>
      </c>
      <c r="S174" s="49">
        <v>862412</v>
      </c>
      <c r="T174" s="49">
        <v>20000</v>
      </c>
      <c r="U174" s="49">
        <v>2109336</v>
      </c>
      <c r="V174" s="49">
        <v>1973578.14</v>
      </c>
      <c r="W174" s="49">
        <v>580500</v>
      </c>
      <c r="X174" s="49">
        <v>8000</v>
      </c>
      <c r="Y174" s="49">
        <v>181875</v>
      </c>
    </row>
    <row r="175" spans="1:25" ht="12.75">
      <c r="A175" s="46">
        <v>6</v>
      </c>
      <c r="B175" s="46">
        <v>19</v>
      </c>
      <c r="C175" s="46">
        <v>7</v>
      </c>
      <c r="D175" s="41">
        <v>2</v>
      </c>
      <c r="E175" s="47"/>
      <c r="F175" s="48" t="s">
        <v>274</v>
      </c>
      <c r="G175" s="58" t="s">
        <v>427</v>
      </c>
      <c r="H175" s="49">
        <v>37078291.34</v>
      </c>
      <c r="I175" s="49">
        <v>2437923</v>
      </c>
      <c r="J175" s="49">
        <v>0</v>
      </c>
      <c r="K175" s="49">
        <v>7193510</v>
      </c>
      <c r="L175" s="49">
        <v>144500</v>
      </c>
      <c r="M175" s="49">
        <v>1520524.94</v>
      </c>
      <c r="N175" s="49">
        <v>3908276.44</v>
      </c>
      <c r="O175" s="49">
        <v>464439.87</v>
      </c>
      <c r="P175" s="49">
        <v>9369764.95</v>
      </c>
      <c r="Q175" s="49">
        <v>2293991.5</v>
      </c>
      <c r="R175" s="49">
        <v>1079169.24</v>
      </c>
      <c r="S175" s="49">
        <v>325144</v>
      </c>
      <c r="T175" s="49">
        <v>123929.6</v>
      </c>
      <c r="U175" s="49">
        <v>3648421</v>
      </c>
      <c r="V175" s="49">
        <v>1103446.28</v>
      </c>
      <c r="W175" s="49">
        <v>2500093.33</v>
      </c>
      <c r="X175" s="49">
        <v>655684.29</v>
      </c>
      <c r="Y175" s="49">
        <v>309472.9</v>
      </c>
    </row>
    <row r="176" spans="1:25" ht="12.75">
      <c r="A176" s="46">
        <v>6</v>
      </c>
      <c r="B176" s="46">
        <v>9</v>
      </c>
      <c r="C176" s="46">
        <v>14</v>
      </c>
      <c r="D176" s="41">
        <v>2</v>
      </c>
      <c r="E176" s="47"/>
      <c r="F176" s="48" t="s">
        <v>274</v>
      </c>
      <c r="G176" s="58" t="s">
        <v>428</v>
      </c>
      <c r="H176" s="49">
        <v>84404686.07</v>
      </c>
      <c r="I176" s="49">
        <v>957697.32</v>
      </c>
      <c r="J176" s="49">
        <v>6205</v>
      </c>
      <c r="K176" s="49">
        <v>10268100.02</v>
      </c>
      <c r="L176" s="49">
        <v>246400</v>
      </c>
      <c r="M176" s="49">
        <v>1255400</v>
      </c>
      <c r="N176" s="49">
        <v>6267786.69</v>
      </c>
      <c r="O176" s="49">
        <v>2706845.9</v>
      </c>
      <c r="P176" s="49">
        <v>36292906.13</v>
      </c>
      <c r="Q176" s="49">
        <v>290000</v>
      </c>
      <c r="R176" s="49">
        <v>2252709</v>
      </c>
      <c r="S176" s="49">
        <v>2712437.8</v>
      </c>
      <c r="T176" s="49">
        <v>19000</v>
      </c>
      <c r="U176" s="49">
        <v>5164845</v>
      </c>
      <c r="V176" s="49">
        <v>9317201.83</v>
      </c>
      <c r="W176" s="49">
        <v>2827357.43</v>
      </c>
      <c r="X176" s="49">
        <v>858997.15</v>
      </c>
      <c r="Y176" s="49">
        <v>2960796.8</v>
      </c>
    </row>
    <row r="177" spans="1:25" ht="12.75">
      <c r="A177" s="46">
        <v>6</v>
      </c>
      <c r="B177" s="46">
        <v>19</v>
      </c>
      <c r="C177" s="46">
        <v>8</v>
      </c>
      <c r="D177" s="41">
        <v>2</v>
      </c>
      <c r="E177" s="47"/>
      <c r="F177" s="48" t="s">
        <v>274</v>
      </c>
      <c r="G177" s="58" t="s">
        <v>429</v>
      </c>
      <c r="H177" s="49">
        <v>31041318.22</v>
      </c>
      <c r="I177" s="49">
        <v>21000</v>
      </c>
      <c r="J177" s="49">
        <v>147950</v>
      </c>
      <c r="K177" s="49">
        <v>10718747.29</v>
      </c>
      <c r="L177" s="49">
        <v>0</v>
      </c>
      <c r="M177" s="49">
        <v>2817401.15</v>
      </c>
      <c r="N177" s="49">
        <v>2019474.03</v>
      </c>
      <c r="O177" s="49">
        <v>688587.26</v>
      </c>
      <c r="P177" s="49">
        <v>7595769</v>
      </c>
      <c r="Q177" s="49">
        <v>27688.31</v>
      </c>
      <c r="R177" s="49">
        <v>1124290.99</v>
      </c>
      <c r="S177" s="49">
        <v>16232</v>
      </c>
      <c r="T177" s="49">
        <v>20000</v>
      </c>
      <c r="U177" s="49">
        <v>1604515</v>
      </c>
      <c r="V177" s="49">
        <v>591474.18</v>
      </c>
      <c r="W177" s="49">
        <v>3565160.01</v>
      </c>
      <c r="X177" s="49">
        <v>48400</v>
      </c>
      <c r="Y177" s="49">
        <v>34629</v>
      </c>
    </row>
    <row r="178" spans="1:25" ht="12.75">
      <c r="A178" s="46">
        <v>6</v>
      </c>
      <c r="B178" s="46">
        <v>9</v>
      </c>
      <c r="C178" s="46">
        <v>15</v>
      </c>
      <c r="D178" s="41">
        <v>2</v>
      </c>
      <c r="E178" s="47"/>
      <c r="F178" s="48" t="s">
        <v>274</v>
      </c>
      <c r="G178" s="58" t="s">
        <v>430</v>
      </c>
      <c r="H178" s="49">
        <v>38134429.22</v>
      </c>
      <c r="I178" s="49">
        <v>4369015</v>
      </c>
      <c r="J178" s="49">
        <v>335000</v>
      </c>
      <c r="K178" s="49">
        <v>10180190.56</v>
      </c>
      <c r="L178" s="49">
        <v>0</v>
      </c>
      <c r="M178" s="49">
        <v>115000</v>
      </c>
      <c r="N178" s="49">
        <v>3086649.53</v>
      </c>
      <c r="O178" s="49">
        <v>390505.52</v>
      </c>
      <c r="P178" s="49">
        <v>7966154.29</v>
      </c>
      <c r="Q178" s="49">
        <v>73500</v>
      </c>
      <c r="R178" s="49">
        <v>1009235</v>
      </c>
      <c r="S178" s="49">
        <v>1669136.51</v>
      </c>
      <c r="T178" s="49">
        <v>21300</v>
      </c>
      <c r="U178" s="49">
        <v>1912012</v>
      </c>
      <c r="V178" s="49">
        <v>6071026.1</v>
      </c>
      <c r="W178" s="49">
        <v>594104.71</v>
      </c>
      <c r="X178" s="49">
        <v>15100</v>
      </c>
      <c r="Y178" s="49">
        <v>326500</v>
      </c>
    </row>
    <row r="179" spans="1:25" ht="12.75">
      <c r="A179" s="46">
        <v>6</v>
      </c>
      <c r="B179" s="46">
        <v>9</v>
      </c>
      <c r="C179" s="46">
        <v>16</v>
      </c>
      <c r="D179" s="41">
        <v>2</v>
      </c>
      <c r="E179" s="47"/>
      <c r="F179" s="48" t="s">
        <v>274</v>
      </c>
      <c r="G179" s="58" t="s">
        <v>431</v>
      </c>
      <c r="H179" s="49">
        <v>20095865</v>
      </c>
      <c r="I179" s="49">
        <v>15000</v>
      </c>
      <c r="J179" s="49">
        <v>170000</v>
      </c>
      <c r="K179" s="49">
        <v>173091</v>
      </c>
      <c r="L179" s="49">
        <v>0</v>
      </c>
      <c r="M179" s="49">
        <v>2649477</v>
      </c>
      <c r="N179" s="49">
        <v>2554779</v>
      </c>
      <c r="O179" s="49">
        <v>971005</v>
      </c>
      <c r="P179" s="49">
        <v>9330555</v>
      </c>
      <c r="Q179" s="49">
        <v>43000</v>
      </c>
      <c r="R179" s="49">
        <v>902565</v>
      </c>
      <c r="S179" s="49">
        <v>1174970</v>
      </c>
      <c r="T179" s="49">
        <v>0</v>
      </c>
      <c r="U179" s="49">
        <v>1294838</v>
      </c>
      <c r="V179" s="49">
        <v>441964</v>
      </c>
      <c r="W179" s="49">
        <v>333321</v>
      </c>
      <c r="X179" s="49">
        <v>0</v>
      </c>
      <c r="Y179" s="49">
        <v>41300</v>
      </c>
    </row>
    <row r="180" spans="1:25" ht="12.75">
      <c r="A180" s="46">
        <v>6</v>
      </c>
      <c r="B180" s="46">
        <v>7</v>
      </c>
      <c r="C180" s="46">
        <v>10</v>
      </c>
      <c r="D180" s="41">
        <v>2</v>
      </c>
      <c r="E180" s="47"/>
      <c r="F180" s="48" t="s">
        <v>274</v>
      </c>
      <c r="G180" s="58" t="s">
        <v>432</v>
      </c>
      <c r="H180" s="49">
        <v>50183135.64</v>
      </c>
      <c r="I180" s="49">
        <v>25000</v>
      </c>
      <c r="J180" s="49">
        <v>462219.57</v>
      </c>
      <c r="K180" s="49">
        <v>13041107.94</v>
      </c>
      <c r="L180" s="49">
        <v>1100</v>
      </c>
      <c r="M180" s="49">
        <v>237000</v>
      </c>
      <c r="N180" s="49">
        <v>3160994.96</v>
      </c>
      <c r="O180" s="49">
        <v>219100</v>
      </c>
      <c r="P180" s="49">
        <v>19648471</v>
      </c>
      <c r="Q180" s="49">
        <v>175959.62</v>
      </c>
      <c r="R180" s="49">
        <v>2231696</v>
      </c>
      <c r="S180" s="49">
        <v>1586904</v>
      </c>
      <c r="T180" s="49">
        <v>46740</v>
      </c>
      <c r="U180" s="49">
        <v>3789702</v>
      </c>
      <c r="V180" s="49">
        <v>3824140.55</v>
      </c>
      <c r="W180" s="49">
        <v>777000</v>
      </c>
      <c r="X180" s="49">
        <v>111500</v>
      </c>
      <c r="Y180" s="49">
        <v>844500</v>
      </c>
    </row>
    <row r="181" spans="1:25" ht="12.75">
      <c r="A181" s="46">
        <v>6</v>
      </c>
      <c r="B181" s="46">
        <v>1</v>
      </c>
      <c r="C181" s="46">
        <v>19</v>
      </c>
      <c r="D181" s="41">
        <v>2</v>
      </c>
      <c r="E181" s="47"/>
      <c r="F181" s="48" t="s">
        <v>274</v>
      </c>
      <c r="G181" s="58" t="s">
        <v>433</v>
      </c>
      <c r="H181" s="49">
        <v>45686891</v>
      </c>
      <c r="I181" s="49">
        <v>336400</v>
      </c>
      <c r="J181" s="49">
        <v>550000</v>
      </c>
      <c r="K181" s="49">
        <v>14813000</v>
      </c>
      <c r="L181" s="49">
        <v>11700</v>
      </c>
      <c r="M181" s="49">
        <v>1781000</v>
      </c>
      <c r="N181" s="49">
        <v>4048381</v>
      </c>
      <c r="O181" s="49">
        <v>787000</v>
      </c>
      <c r="P181" s="49">
        <v>9572789</v>
      </c>
      <c r="Q181" s="49">
        <v>149000</v>
      </c>
      <c r="R181" s="49">
        <v>1125110</v>
      </c>
      <c r="S181" s="49">
        <v>939650</v>
      </c>
      <c r="T181" s="49">
        <v>24500</v>
      </c>
      <c r="U181" s="49">
        <v>2496481</v>
      </c>
      <c r="V181" s="49">
        <v>6512160</v>
      </c>
      <c r="W181" s="49">
        <v>1898000</v>
      </c>
      <c r="X181" s="49">
        <v>181800</v>
      </c>
      <c r="Y181" s="49">
        <v>459920</v>
      </c>
    </row>
    <row r="182" spans="1:25" ht="12.75">
      <c r="A182" s="46">
        <v>6</v>
      </c>
      <c r="B182" s="46">
        <v>20</v>
      </c>
      <c r="C182" s="46">
        <v>14</v>
      </c>
      <c r="D182" s="41">
        <v>2</v>
      </c>
      <c r="E182" s="47"/>
      <c r="F182" s="48" t="s">
        <v>274</v>
      </c>
      <c r="G182" s="58" t="s">
        <v>434</v>
      </c>
      <c r="H182" s="49">
        <v>133495694.08</v>
      </c>
      <c r="I182" s="49">
        <v>7517811.15</v>
      </c>
      <c r="J182" s="49">
        <v>5980526</v>
      </c>
      <c r="K182" s="49">
        <v>23964405.85</v>
      </c>
      <c r="L182" s="49">
        <v>1025384.38</v>
      </c>
      <c r="M182" s="49">
        <v>383070</v>
      </c>
      <c r="N182" s="49">
        <v>15721227.32</v>
      </c>
      <c r="O182" s="49">
        <v>931572.97</v>
      </c>
      <c r="P182" s="49">
        <v>43051869</v>
      </c>
      <c r="Q182" s="49">
        <v>405000</v>
      </c>
      <c r="R182" s="49">
        <v>5822580</v>
      </c>
      <c r="S182" s="49">
        <v>619828</v>
      </c>
      <c r="T182" s="49">
        <v>106350</v>
      </c>
      <c r="U182" s="49">
        <v>9931360.7</v>
      </c>
      <c r="V182" s="49">
        <v>11216893.05</v>
      </c>
      <c r="W182" s="49">
        <v>3160209.76</v>
      </c>
      <c r="X182" s="49">
        <v>1290500</v>
      </c>
      <c r="Y182" s="49">
        <v>2367105.9</v>
      </c>
    </row>
    <row r="183" spans="1:25" ht="12.75">
      <c r="A183" s="46">
        <v>6</v>
      </c>
      <c r="B183" s="46">
        <v>3</v>
      </c>
      <c r="C183" s="46">
        <v>14</v>
      </c>
      <c r="D183" s="41">
        <v>2</v>
      </c>
      <c r="E183" s="47"/>
      <c r="F183" s="48" t="s">
        <v>274</v>
      </c>
      <c r="G183" s="58" t="s">
        <v>435</v>
      </c>
      <c r="H183" s="49">
        <v>34754823.98</v>
      </c>
      <c r="I183" s="49">
        <v>2762520</v>
      </c>
      <c r="J183" s="49">
        <v>498780</v>
      </c>
      <c r="K183" s="49">
        <v>12152571.12</v>
      </c>
      <c r="L183" s="49">
        <v>0</v>
      </c>
      <c r="M183" s="49">
        <v>1491359</v>
      </c>
      <c r="N183" s="49">
        <v>3156426.3</v>
      </c>
      <c r="O183" s="49">
        <v>163680</v>
      </c>
      <c r="P183" s="49">
        <v>7431438</v>
      </c>
      <c r="Q183" s="49">
        <v>48000</v>
      </c>
      <c r="R183" s="49">
        <v>2306694.32</v>
      </c>
      <c r="S183" s="49">
        <v>3060</v>
      </c>
      <c r="T183" s="49">
        <v>5000</v>
      </c>
      <c r="U183" s="49">
        <v>1507005.38</v>
      </c>
      <c r="V183" s="49">
        <v>815961.4</v>
      </c>
      <c r="W183" s="49">
        <v>434000</v>
      </c>
      <c r="X183" s="49">
        <v>1382896.46</v>
      </c>
      <c r="Y183" s="49">
        <v>595432</v>
      </c>
    </row>
    <row r="184" spans="1:25" ht="12.75">
      <c r="A184" s="46">
        <v>6</v>
      </c>
      <c r="B184" s="46">
        <v>6</v>
      </c>
      <c r="C184" s="46">
        <v>11</v>
      </c>
      <c r="D184" s="41">
        <v>2</v>
      </c>
      <c r="E184" s="47"/>
      <c r="F184" s="48" t="s">
        <v>274</v>
      </c>
      <c r="G184" s="58" t="s">
        <v>436</v>
      </c>
      <c r="H184" s="49">
        <v>45352075.2</v>
      </c>
      <c r="I184" s="49">
        <v>62000</v>
      </c>
      <c r="J184" s="49">
        <v>2847500</v>
      </c>
      <c r="K184" s="49">
        <v>7885562.45</v>
      </c>
      <c r="L184" s="49">
        <v>0</v>
      </c>
      <c r="M184" s="49">
        <v>260000</v>
      </c>
      <c r="N184" s="49">
        <v>3428972.45</v>
      </c>
      <c r="O184" s="49">
        <v>231550</v>
      </c>
      <c r="P184" s="49">
        <v>8108159</v>
      </c>
      <c r="Q184" s="49">
        <v>207000</v>
      </c>
      <c r="R184" s="49">
        <v>1157776</v>
      </c>
      <c r="S184" s="49">
        <v>41576</v>
      </c>
      <c r="T184" s="49">
        <v>0</v>
      </c>
      <c r="U184" s="49">
        <v>2209392</v>
      </c>
      <c r="V184" s="49">
        <v>17568380.05</v>
      </c>
      <c r="W184" s="49">
        <v>645000</v>
      </c>
      <c r="X184" s="49">
        <v>0</v>
      </c>
      <c r="Y184" s="49">
        <v>699207.25</v>
      </c>
    </row>
    <row r="185" spans="1:25" ht="12.75">
      <c r="A185" s="46">
        <v>6</v>
      </c>
      <c r="B185" s="46">
        <v>14</v>
      </c>
      <c r="C185" s="46">
        <v>11</v>
      </c>
      <c r="D185" s="41">
        <v>2</v>
      </c>
      <c r="E185" s="47"/>
      <c r="F185" s="48" t="s">
        <v>274</v>
      </c>
      <c r="G185" s="58" t="s">
        <v>437</v>
      </c>
      <c r="H185" s="49">
        <v>56793002.6</v>
      </c>
      <c r="I185" s="49">
        <v>12015000</v>
      </c>
      <c r="J185" s="49">
        <v>204000</v>
      </c>
      <c r="K185" s="49">
        <v>2976029</v>
      </c>
      <c r="L185" s="49">
        <v>0</v>
      </c>
      <c r="M185" s="49">
        <v>400000</v>
      </c>
      <c r="N185" s="49">
        <v>7818366.42</v>
      </c>
      <c r="O185" s="49">
        <v>1124879</v>
      </c>
      <c r="P185" s="49">
        <v>18764961.42</v>
      </c>
      <c r="Q185" s="49">
        <v>145000</v>
      </c>
      <c r="R185" s="49">
        <v>4531705</v>
      </c>
      <c r="S185" s="49">
        <v>2035620</v>
      </c>
      <c r="T185" s="49">
        <v>5000</v>
      </c>
      <c r="U185" s="49">
        <v>3459367.76</v>
      </c>
      <c r="V185" s="49">
        <v>2226000</v>
      </c>
      <c r="W185" s="49">
        <v>476024</v>
      </c>
      <c r="X185" s="49">
        <v>162500</v>
      </c>
      <c r="Y185" s="49">
        <v>448550</v>
      </c>
    </row>
    <row r="186" spans="1:25" ht="12.75">
      <c r="A186" s="46">
        <v>6</v>
      </c>
      <c r="B186" s="46">
        <v>7</v>
      </c>
      <c r="C186" s="46">
        <v>2</v>
      </c>
      <c r="D186" s="41">
        <v>3</v>
      </c>
      <c r="E186" s="47"/>
      <c r="F186" s="48" t="s">
        <v>274</v>
      </c>
      <c r="G186" s="58" t="s">
        <v>438</v>
      </c>
      <c r="H186" s="49">
        <v>65083414.36</v>
      </c>
      <c r="I186" s="49">
        <v>15896780.49</v>
      </c>
      <c r="J186" s="49">
        <v>969177.37</v>
      </c>
      <c r="K186" s="49">
        <v>5021273.43</v>
      </c>
      <c r="L186" s="49">
        <v>0</v>
      </c>
      <c r="M186" s="49">
        <v>196800</v>
      </c>
      <c r="N186" s="49">
        <v>7147935.01</v>
      </c>
      <c r="O186" s="49">
        <v>384754.12</v>
      </c>
      <c r="P186" s="49">
        <v>14878051.81</v>
      </c>
      <c r="Q186" s="49">
        <v>265000</v>
      </c>
      <c r="R186" s="49">
        <v>4908444.29</v>
      </c>
      <c r="S186" s="49">
        <v>300274</v>
      </c>
      <c r="T186" s="49">
        <v>50000</v>
      </c>
      <c r="U186" s="49">
        <v>4291546.16</v>
      </c>
      <c r="V186" s="49">
        <v>5944294.77</v>
      </c>
      <c r="W186" s="49">
        <v>3525316.97</v>
      </c>
      <c r="X186" s="49">
        <v>128400</v>
      </c>
      <c r="Y186" s="49">
        <v>1175365.94</v>
      </c>
    </row>
    <row r="187" spans="1:25" ht="12.75">
      <c r="A187" s="46">
        <v>6</v>
      </c>
      <c r="B187" s="46">
        <v>9</v>
      </c>
      <c r="C187" s="46">
        <v>1</v>
      </c>
      <c r="D187" s="41">
        <v>3</v>
      </c>
      <c r="E187" s="47"/>
      <c r="F187" s="48" t="s">
        <v>274</v>
      </c>
      <c r="G187" s="58" t="s">
        <v>439</v>
      </c>
      <c r="H187" s="49">
        <v>95063061.79</v>
      </c>
      <c r="I187" s="49">
        <v>43000</v>
      </c>
      <c r="J187" s="49">
        <v>0</v>
      </c>
      <c r="K187" s="49">
        <v>21828784</v>
      </c>
      <c r="L187" s="49">
        <v>6000</v>
      </c>
      <c r="M187" s="49">
        <v>656740</v>
      </c>
      <c r="N187" s="49">
        <v>7410970.58</v>
      </c>
      <c r="O187" s="49">
        <v>767566.89</v>
      </c>
      <c r="P187" s="49">
        <v>34063955.3</v>
      </c>
      <c r="Q187" s="49">
        <v>320000</v>
      </c>
      <c r="R187" s="49">
        <v>5609934.73</v>
      </c>
      <c r="S187" s="49">
        <v>2654356</v>
      </c>
      <c r="T187" s="49">
        <v>146216.35</v>
      </c>
      <c r="U187" s="49">
        <v>7491149.44</v>
      </c>
      <c r="V187" s="49">
        <v>9086098.88</v>
      </c>
      <c r="W187" s="49">
        <v>1227912.06</v>
      </c>
      <c r="X187" s="49">
        <v>1807500</v>
      </c>
      <c r="Y187" s="49">
        <v>1942877.56</v>
      </c>
    </row>
    <row r="188" spans="1:25" ht="12.75">
      <c r="A188" s="46">
        <v>6</v>
      </c>
      <c r="B188" s="46">
        <v>9</v>
      </c>
      <c r="C188" s="46">
        <v>3</v>
      </c>
      <c r="D188" s="41">
        <v>3</v>
      </c>
      <c r="E188" s="47"/>
      <c r="F188" s="48" t="s">
        <v>274</v>
      </c>
      <c r="G188" s="58" t="s">
        <v>440</v>
      </c>
      <c r="H188" s="49">
        <v>75750344.92</v>
      </c>
      <c r="I188" s="49">
        <v>36850</v>
      </c>
      <c r="J188" s="49">
        <v>0</v>
      </c>
      <c r="K188" s="49">
        <v>17786966</v>
      </c>
      <c r="L188" s="49">
        <v>0</v>
      </c>
      <c r="M188" s="49">
        <v>236167</v>
      </c>
      <c r="N188" s="49">
        <v>5876331.46</v>
      </c>
      <c r="O188" s="49">
        <v>381948</v>
      </c>
      <c r="P188" s="49">
        <v>28839527</v>
      </c>
      <c r="Q188" s="49">
        <v>287215</v>
      </c>
      <c r="R188" s="49">
        <v>4124016.64</v>
      </c>
      <c r="S188" s="49">
        <v>2562396</v>
      </c>
      <c r="T188" s="49">
        <v>97100</v>
      </c>
      <c r="U188" s="49">
        <v>4414765.82</v>
      </c>
      <c r="V188" s="49">
        <v>7171827</v>
      </c>
      <c r="W188" s="49">
        <v>2114888</v>
      </c>
      <c r="X188" s="49">
        <v>562400</v>
      </c>
      <c r="Y188" s="49">
        <v>1257947</v>
      </c>
    </row>
    <row r="189" spans="1:25" ht="12.75">
      <c r="A189" s="46">
        <v>6</v>
      </c>
      <c r="B189" s="46">
        <v>2</v>
      </c>
      <c r="C189" s="46">
        <v>5</v>
      </c>
      <c r="D189" s="41">
        <v>3</v>
      </c>
      <c r="E189" s="47"/>
      <c r="F189" s="48" t="s">
        <v>274</v>
      </c>
      <c r="G189" s="58" t="s">
        <v>441</v>
      </c>
      <c r="H189" s="49">
        <v>48512134.75</v>
      </c>
      <c r="I189" s="49">
        <v>9738370</v>
      </c>
      <c r="J189" s="49">
        <v>0</v>
      </c>
      <c r="K189" s="49">
        <v>323000</v>
      </c>
      <c r="L189" s="49">
        <v>0</v>
      </c>
      <c r="M189" s="49">
        <v>369788</v>
      </c>
      <c r="N189" s="49">
        <v>4373376.75</v>
      </c>
      <c r="O189" s="49">
        <v>407391</v>
      </c>
      <c r="P189" s="49">
        <v>11609850</v>
      </c>
      <c r="Q189" s="49">
        <v>197000</v>
      </c>
      <c r="R189" s="49">
        <v>1592955</v>
      </c>
      <c r="S189" s="49">
        <v>1338972</v>
      </c>
      <c r="T189" s="49">
        <v>400</v>
      </c>
      <c r="U189" s="49">
        <v>3298371</v>
      </c>
      <c r="V189" s="49">
        <v>13908870</v>
      </c>
      <c r="W189" s="49">
        <v>668000</v>
      </c>
      <c r="X189" s="49">
        <v>241000</v>
      </c>
      <c r="Y189" s="49">
        <v>444791</v>
      </c>
    </row>
    <row r="190" spans="1:25" ht="12.75">
      <c r="A190" s="46">
        <v>6</v>
      </c>
      <c r="B190" s="46">
        <v>2</v>
      </c>
      <c r="C190" s="46">
        <v>6</v>
      </c>
      <c r="D190" s="41">
        <v>3</v>
      </c>
      <c r="E190" s="47"/>
      <c r="F190" s="48" t="s">
        <v>274</v>
      </c>
      <c r="G190" s="58" t="s">
        <v>442</v>
      </c>
      <c r="H190" s="49">
        <v>28891790.7</v>
      </c>
      <c r="I190" s="49">
        <v>5951784</v>
      </c>
      <c r="J190" s="49">
        <v>246000</v>
      </c>
      <c r="K190" s="49">
        <v>1217203</v>
      </c>
      <c r="L190" s="49">
        <v>500</v>
      </c>
      <c r="M190" s="49">
        <v>193080</v>
      </c>
      <c r="N190" s="49">
        <v>4005075</v>
      </c>
      <c r="O190" s="49">
        <v>193636</v>
      </c>
      <c r="P190" s="49">
        <v>5393030</v>
      </c>
      <c r="Q190" s="49">
        <v>84500</v>
      </c>
      <c r="R190" s="49">
        <v>929900</v>
      </c>
      <c r="S190" s="49">
        <v>1158039.7</v>
      </c>
      <c r="T190" s="49">
        <v>12000</v>
      </c>
      <c r="U190" s="49">
        <v>2270890</v>
      </c>
      <c r="V190" s="49">
        <v>1733856</v>
      </c>
      <c r="W190" s="49">
        <v>852405</v>
      </c>
      <c r="X190" s="49">
        <v>4395000</v>
      </c>
      <c r="Y190" s="49">
        <v>254892</v>
      </c>
    </row>
    <row r="191" spans="1:25" ht="12.75">
      <c r="A191" s="46">
        <v>6</v>
      </c>
      <c r="B191" s="46">
        <v>6</v>
      </c>
      <c r="C191" s="46">
        <v>4</v>
      </c>
      <c r="D191" s="41">
        <v>3</v>
      </c>
      <c r="E191" s="47"/>
      <c r="F191" s="48" t="s">
        <v>274</v>
      </c>
      <c r="G191" s="58" t="s">
        <v>443</v>
      </c>
      <c r="H191" s="49">
        <v>38533568.94</v>
      </c>
      <c r="I191" s="49">
        <v>998850</v>
      </c>
      <c r="J191" s="49">
        <v>1000000</v>
      </c>
      <c r="K191" s="49">
        <v>1723547.24</v>
      </c>
      <c r="L191" s="49">
        <v>0</v>
      </c>
      <c r="M191" s="49">
        <v>196000</v>
      </c>
      <c r="N191" s="49">
        <v>5949363.73</v>
      </c>
      <c r="O191" s="49">
        <v>649583</v>
      </c>
      <c r="P191" s="49">
        <v>12990488.17</v>
      </c>
      <c r="Q191" s="49">
        <v>206618</v>
      </c>
      <c r="R191" s="49">
        <v>2952871</v>
      </c>
      <c r="S191" s="49">
        <v>89598</v>
      </c>
      <c r="T191" s="49">
        <v>50000</v>
      </c>
      <c r="U191" s="49">
        <v>5451471</v>
      </c>
      <c r="V191" s="49">
        <v>3160364.8</v>
      </c>
      <c r="W191" s="49">
        <v>1273150</v>
      </c>
      <c r="X191" s="49">
        <v>220000</v>
      </c>
      <c r="Y191" s="49">
        <v>1621664</v>
      </c>
    </row>
    <row r="192" spans="1:25" ht="12.75">
      <c r="A192" s="46">
        <v>6</v>
      </c>
      <c r="B192" s="46">
        <v>5</v>
      </c>
      <c r="C192" s="46">
        <v>5</v>
      </c>
      <c r="D192" s="41">
        <v>3</v>
      </c>
      <c r="E192" s="47"/>
      <c r="F192" s="48" t="s">
        <v>274</v>
      </c>
      <c r="G192" s="58" t="s">
        <v>444</v>
      </c>
      <c r="H192" s="49">
        <v>98127400.16</v>
      </c>
      <c r="I192" s="49">
        <v>5795.89</v>
      </c>
      <c r="J192" s="49">
        <v>0</v>
      </c>
      <c r="K192" s="49">
        <v>9385831.46</v>
      </c>
      <c r="L192" s="49">
        <v>3560235.79</v>
      </c>
      <c r="M192" s="49">
        <v>1048716.81</v>
      </c>
      <c r="N192" s="49">
        <v>8184944.19</v>
      </c>
      <c r="O192" s="49">
        <v>620993.45</v>
      </c>
      <c r="P192" s="49">
        <v>26563961</v>
      </c>
      <c r="Q192" s="49">
        <v>460000</v>
      </c>
      <c r="R192" s="49">
        <v>4406823</v>
      </c>
      <c r="S192" s="49">
        <v>1031362.9</v>
      </c>
      <c r="T192" s="49">
        <v>41400</v>
      </c>
      <c r="U192" s="49">
        <v>6512828</v>
      </c>
      <c r="V192" s="49">
        <v>29877127.33</v>
      </c>
      <c r="W192" s="49">
        <v>1879000</v>
      </c>
      <c r="X192" s="49">
        <v>2860000</v>
      </c>
      <c r="Y192" s="49">
        <v>1688380.34</v>
      </c>
    </row>
    <row r="193" spans="1:25" ht="12.75">
      <c r="A193" s="46">
        <v>6</v>
      </c>
      <c r="B193" s="46">
        <v>2</v>
      </c>
      <c r="C193" s="46">
        <v>7</v>
      </c>
      <c r="D193" s="41">
        <v>3</v>
      </c>
      <c r="E193" s="47"/>
      <c r="F193" s="48" t="s">
        <v>274</v>
      </c>
      <c r="G193" s="58" t="s">
        <v>445</v>
      </c>
      <c r="H193" s="49">
        <v>46905737.28</v>
      </c>
      <c r="I193" s="49">
        <v>6250000</v>
      </c>
      <c r="J193" s="49">
        <v>922000</v>
      </c>
      <c r="K193" s="49">
        <v>3651597</v>
      </c>
      <c r="L193" s="49">
        <v>281447</v>
      </c>
      <c r="M193" s="49">
        <v>173000</v>
      </c>
      <c r="N193" s="49">
        <v>4352201.84</v>
      </c>
      <c r="O193" s="49">
        <v>537350</v>
      </c>
      <c r="P193" s="49">
        <v>15877382.96</v>
      </c>
      <c r="Q193" s="49">
        <v>234804</v>
      </c>
      <c r="R193" s="49">
        <v>4514107.54</v>
      </c>
      <c r="S193" s="49">
        <v>640631.2</v>
      </c>
      <c r="T193" s="49">
        <v>285256.97</v>
      </c>
      <c r="U193" s="49">
        <v>4031592.77</v>
      </c>
      <c r="V193" s="49">
        <v>2543600</v>
      </c>
      <c r="W193" s="49">
        <v>1193100</v>
      </c>
      <c r="X193" s="49">
        <v>129600</v>
      </c>
      <c r="Y193" s="49">
        <v>1288066</v>
      </c>
    </row>
    <row r="194" spans="1:25" ht="12.75">
      <c r="A194" s="46">
        <v>6</v>
      </c>
      <c r="B194" s="46">
        <v>12</v>
      </c>
      <c r="C194" s="46">
        <v>2</v>
      </c>
      <c r="D194" s="41">
        <v>3</v>
      </c>
      <c r="E194" s="47"/>
      <c r="F194" s="48" t="s">
        <v>274</v>
      </c>
      <c r="G194" s="58" t="s">
        <v>446</v>
      </c>
      <c r="H194" s="49">
        <v>42226873.23</v>
      </c>
      <c r="I194" s="49">
        <v>3523811</v>
      </c>
      <c r="J194" s="49">
        <v>0</v>
      </c>
      <c r="K194" s="49">
        <v>3380923.43</v>
      </c>
      <c r="L194" s="49">
        <v>0</v>
      </c>
      <c r="M194" s="49">
        <v>117100</v>
      </c>
      <c r="N194" s="49">
        <v>4327141.24</v>
      </c>
      <c r="O194" s="49">
        <v>695654.27</v>
      </c>
      <c r="P194" s="49">
        <v>15454735.4</v>
      </c>
      <c r="Q194" s="49">
        <v>147600</v>
      </c>
      <c r="R194" s="49">
        <v>1894766.84</v>
      </c>
      <c r="S194" s="49">
        <v>533186</v>
      </c>
      <c r="T194" s="49">
        <v>0</v>
      </c>
      <c r="U194" s="49">
        <v>3829587.38</v>
      </c>
      <c r="V194" s="49">
        <v>4876621.68</v>
      </c>
      <c r="W194" s="49">
        <v>2451383.65</v>
      </c>
      <c r="X194" s="49">
        <v>351862.34</v>
      </c>
      <c r="Y194" s="49">
        <v>642500</v>
      </c>
    </row>
    <row r="195" spans="1:25" ht="12.75">
      <c r="A195" s="46">
        <v>6</v>
      </c>
      <c r="B195" s="46">
        <v>8</v>
      </c>
      <c r="C195" s="46">
        <v>5</v>
      </c>
      <c r="D195" s="41">
        <v>3</v>
      </c>
      <c r="E195" s="47"/>
      <c r="F195" s="48" t="s">
        <v>274</v>
      </c>
      <c r="G195" s="58" t="s">
        <v>447</v>
      </c>
      <c r="H195" s="49">
        <v>51837818.04</v>
      </c>
      <c r="I195" s="49">
        <v>7423000</v>
      </c>
      <c r="J195" s="49">
        <v>196100</v>
      </c>
      <c r="K195" s="49">
        <v>11822366</v>
      </c>
      <c r="L195" s="49">
        <v>0</v>
      </c>
      <c r="M195" s="49">
        <v>62600</v>
      </c>
      <c r="N195" s="49">
        <v>4601948.2</v>
      </c>
      <c r="O195" s="49">
        <v>821385</v>
      </c>
      <c r="P195" s="49">
        <v>11655417.8</v>
      </c>
      <c r="Q195" s="49">
        <v>155800</v>
      </c>
      <c r="R195" s="49">
        <v>1265344</v>
      </c>
      <c r="S195" s="49">
        <v>1422295.4</v>
      </c>
      <c r="T195" s="49">
        <v>0</v>
      </c>
      <c r="U195" s="49">
        <v>2414467</v>
      </c>
      <c r="V195" s="49">
        <v>1790653</v>
      </c>
      <c r="W195" s="49">
        <v>1112166.64</v>
      </c>
      <c r="X195" s="49">
        <v>5636226</v>
      </c>
      <c r="Y195" s="49">
        <v>1458049</v>
      </c>
    </row>
    <row r="196" spans="1:25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274</v>
      </c>
      <c r="G196" s="58" t="s">
        <v>448</v>
      </c>
      <c r="H196" s="49">
        <v>49751059.02</v>
      </c>
      <c r="I196" s="49">
        <v>134550</v>
      </c>
      <c r="J196" s="49">
        <v>0</v>
      </c>
      <c r="K196" s="49">
        <v>12874079.92</v>
      </c>
      <c r="L196" s="49">
        <v>0</v>
      </c>
      <c r="M196" s="49">
        <v>3207255.3</v>
      </c>
      <c r="N196" s="49">
        <v>6226485.47</v>
      </c>
      <c r="O196" s="49">
        <v>1860300</v>
      </c>
      <c r="P196" s="49">
        <v>11496833</v>
      </c>
      <c r="Q196" s="49">
        <v>468000</v>
      </c>
      <c r="R196" s="49">
        <v>1406960</v>
      </c>
      <c r="S196" s="49">
        <v>1796806</v>
      </c>
      <c r="T196" s="49">
        <v>15000</v>
      </c>
      <c r="U196" s="49">
        <v>4614786.07</v>
      </c>
      <c r="V196" s="49">
        <v>3234271</v>
      </c>
      <c r="W196" s="49">
        <v>994500</v>
      </c>
      <c r="X196" s="49">
        <v>66500</v>
      </c>
      <c r="Y196" s="49">
        <v>1354732.26</v>
      </c>
    </row>
    <row r="197" spans="1:25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274</v>
      </c>
      <c r="G197" s="58" t="s">
        <v>449</v>
      </c>
      <c r="H197" s="49">
        <v>47005424.83</v>
      </c>
      <c r="I197" s="49">
        <v>5356800</v>
      </c>
      <c r="J197" s="49">
        <v>373300</v>
      </c>
      <c r="K197" s="49">
        <v>4050090</v>
      </c>
      <c r="L197" s="49">
        <v>0</v>
      </c>
      <c r="M197" s="49">
        <v>1487584</v>
      </c>
      <c r="N197" s="49">
        <v>4751722</v>
      </c>
      <c r="O197" s="49">
        <v>677795</v>
      </c>
      <c r="P197" s="49">
        <v>13082760</v>
      </c>
      <c r="Q197" s="49">
        <v>184000</v>
      </c>
      <c r="R197" s="49">
        <v>2722980</v>
      </c>
      <c r="S197" s="49">
        <v>1690110</v>
      </c>
      <c r="T197" s="49">
        <v>65000</v>
      </c>
      <c r="U197" s="49">
        <v>3556701.83</v>
      </c>
      <c r="V197" s="49">
        <v>7246352</v>
      </c>
      <c r="W197" s="49">
        <v>861680</v>
      </c>
      <c r="X197" s="49">
        <v>311000</v>
      </c>
      <c r="Y197" s="49">
        <v>587550</v>
      </c>
    </row>
    <row r="198" spans="1:25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274</v>
      </c>
      <c r="G198" s="58" t="s">
        <v>450</v>
      </c>
      <c r="H198" s="49">
        <v>49623004.71</v>
      </c>
      <c r="I198" s="49">
        <v>359000</v>
      </c>
      <c r="J198" s="49">
        <v>0</v>
      </c>
      <c r="K198" s="49">
        <v>8973208.37</v>
      </c>
      <c r="L198" s="49">
        <v>0</v>
      </c>
      <c r="M198" s="49">
        <v>426827</v>
      </c>
      <c r="N198" s="49">
        <v>4142940.47</v>
      </c>
      <c r="O198" s="49">
        <v>460518</v>
      </c>
      <c r="P198" s="49">
        <v>16958601.95</v>
      </c>
      <c r="Q198" s="49">
        <v>232300</v>
      </c>
      <c r="R198" s="49">
        <v>3015207</v>
      </c>
      <c r="S198" s="49">
        <v>1474850.14</v>
      </c>
      <c r="T198" s="49">
        <v>35000</v>
      </c>
      <c r="U198" s="49">
        <v>3673826</v>
      </c>
      <c r="V198" s="49">
        <v>6221187.37</v>
      </c>
      <c r="W198" s="49">
        <v>1321355</v>
      </c>
      <c r="X198" s="49">
        <v>1173090.41</v>
      </c>
      <c r="Y198" s="49">
        <v>1155093</v>
      </c>
    </row>
    <row r="199" spans="1:25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274</v>
      </c>
      <c r="G199" s="58" t="s">
        <v>451</v>
      </c>
      <c r="H199" s="49">
        <v>61080081.51</v>
      </c>
      <c r="I199" s="49">
        <v>4362704.45</v>
      </c>
      <c r="J199" s="49">
        <v>1886792</v>
      </c>
      <c r="K199" s="49">
        <v>10454137.5</v>
      </c>
      <c r="L199" s="49">
        <v>0</v>
      </c>
      <c r="M199" s="49">
        <v>8955560</v>
      </c>
      <c r="N199" s="49">
        <v>5030501.23</v>
      </c>
      <c r="O199" s="49">
        <v>671697</v>
      </c>
      <c r="P199" s="49">
        <v>12948163</v>
      </c>
      <c r="Q199" s="49">
        <v>80000</v>
      </c>
      <c r="R199" s="49">
        <v>2540098.97</v>
      </c>
      <c r="S199" s="49">
        <v>66956</v>
      </c>
      <c r="T199" s="49">
        <v>28000</v>
      </c>
      <c r="U199" s="49">
        <v>3392710</v>
      </c>
      <c r="V199" s="49">
        <v>6228208.57</v>
      </c>
      <c r="W199" s="49">
        <v>2989256</v>
      </c>
      <c r="X199" s="49">
        <v>339200.13</v>
      </c>
      <c r="Y199" s="49">
        <v>1106096.66</v>
      </c>
    </row>
    <row r="200" spans="1:25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274</v>
      </c>
      <c r="G200" s="58" t="s">
        <v>452</v>
      </c>
      <c r="H200" s="49">
        <v>41466357.04</v>
      </c>
      <c r="I200" s="49">
        <v>1869790</v>
      </c>
      <c r="J200" s="49">
        <v>3962980</v>
      </c>
      <c r="K200" s="49">
        <v>2450144.74</v>
      </c>
      <c r="L200" s="49">
        <v>0</v>
      </c>
      <c r="M200" s="49">
        <v>196000</v>
      </c>
      <c r="N200" s="49">
        <v>5424690.3</v>
      </c>
      <c r="O200" s="49">
        <v>1184500</v>
      </c>
      <c r="P200" s="49">
        <v>11297006.4</v>
      </c>
      <c r="Q200" s="49">
        <v>158300</v>
      </c>
      <c r="R200" s="49">
        <v>1383745</v>
      </c>
      <c r="S200" s="49">
        <v>435193.6</v>
      </c>
      <c r="T200" s="49">
        <v>20000</v>
      </c>
      <c r="U200" s="49">
        <v>2424820</v>
      </c>
      <c r="V200" s="49">
        <v>2154591.91</v>
      </c>
      <c r="W200" s="49">
        <v>1798491.09</v>
      </c>
      <c r="X200" s="49">
        <v>325000</v>
      </c>
      <c r="Y200" s="49">
        <v>6381104</v>
      </c>
    </row>
    <row r="201" spans="1:25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274</v>
      </c>
      <c r="G201" s="58" t="s">
        <v>453</v>
      </c>
      <c r="H201" s="49">
        <v>116022776.45</v>
      </c>
      <c r="I201" s="49">
        <v>24000</v>
      </c>
      <c r="J201" s="49">
        <v>0</v>
      </c>
      <c r="K201" s="49">
        <v>9486161.48</v>
      </c>
      <c r="L201" s="49">
        <v>0</v>
      </c>
      <c r="M201" s="49">
        <v>915364</v>
      </c>
      <c r="N201" s="49">
        <v>11909034.46</v>
      </c>
      <c r="O201" s="49">
        <v>1110744</v>
      </c>
      <c r="P201" s="49">
        <v>65598531.52</v>
      </c>
      <c r="Q201" s="49">
        <v>664886</v>
      </c>
      <c r="R201" s="49">
        <v>4608173.07</v>
      </c>
      <c r="S201" s="49">
        <v>1090512</v>
      </c>
      <c r="T201" s="49">
        <v>210400</v>
      </c>
      <c r="U201" s="49">
        <v>9166821.54</v>
      </c>
      <c r="V201" s="49">
        <v>7165909.68</v>
      </c>
      <c r="W201" s="49">
        <v>2523654.23</v>
      </c>
      <c r="X201" s="49">
        <v>102225</v>
      </c>
      <c r="Y201" s="49">
        <v>1446359.47</v>
      </c>
    </row>
    <row r="202" spans="1:25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274</v>
      </c>
      <c r="G202" s="58" t="s">
        <v>454</v>
      </c>
      <c r="H202" s="49">
        <v>44195260.42</v>
      </c>
      <c r="I202" s="49">
        <v>484000</v>
      </c>
      <c r="J202" s="49">
        <v>0</v>
      </c>
      <c r="K202" s="49">
        <v>2470980</v>
      </c>
      <c r="L202" s="49">
        <v>0</v>
      </c>
      <c r="M202" s="49">
        <v>69000</v>
      </c>
      <c r="N202" s="49">
        <v>3286744.69</v>
      </c>
      <c r="O202" s="49">
        <v>959580</v>
      </c>
      <c r="P202" s="49">
        <v>15136528.73</v>
      </c>
      <c r="Q202" s="49">
        <v>155000</v>
      </c>
      <c r="R202" s="49">
        <v>1780250</v>
      </c>
      <c r="S202" s="49">
        <v>1148778</v>
      </c>
      <c r="T202" s="49">
        <v>123900</v>
      </c>
      <c r="U202" s="49">
        <v>3857158</v>
      </c>
      <c r="V202" s="49">
        <v>13024991</v>
      </c>
      <c r="W202" s="49">
        <v>1025000</v>
      </c>
      <c r="X202" s="49">
        <v>137300</v>
      </c>
      <c r="Y202" s="49">
        <v>536050</v>
      </c>
    </row>
    <row r="203" spans="1:25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274</v>
      </c>
      <c r="G203" s="58" t="s">
        <v>455</v>
      </c>
      <c r="H203" s="49">
        <v>78938437.57</v>
      </c>
      <c r="I203" s="49">
        <v>27600</v>
      </c>
      <c r="J203" s="49">
        <v>0</v>
      </c>
      <c r="K203" s="49">
        <v>10160093.99</v>
      </c>
      <c r="L203" s="49">
        <v>49000</v>
      </c>
      <c r="M203" s="49">
        <v>472821</v>
      </c>
      <c r="N203" s="49">
        <v>5711734.37</v>
      </c>
      <c r="O203" s="49">
        <v>1500181.21</v>
      </c>
      <c r="P203" s="49">
        <v>22534804.17</v>
      </c>
      <c r="Q203" s="49">
        <v>400456.31</v>
      </c>
      <c r="R203" s="49">
        <v>1690815.32</v>
      </c>
      <c r="S203" s="49">
        <v>3342376.68</v>
      </c>
      <c r="T203" s="49">
        <v>45120.16</v>
      </c>
      <c r="U203" s="49">
        <v>4195104.66</v>
      </c>
      <c r="V203" s="49">
        <v>27203917.7</v>
      </c>
      <c r="W203" s="49">
        <v>1094688</v>
      </c>
      <c r="X203" s="49">
        <v>305044</v>
      </c>
      <c r="Y203" s="49">
        <v>204680</v>
      </c>
    </row>
    <row r="204" spans="1:25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274</v>
      </c>
      <c r="G204" s="58" t="s">
        <v>456</v>
      </c>
      <c r="H204" s="49">
        <v>94613813.64</v>
      </c>
      <c r="I204" s="49">
        <v>25000</v>
      </c>
      <c r="J204" s="49">
        <v>0</v>
      </c>
      <c r="K204" s="49">
        <v>4973427</v>
      </c>
      <c r="L204" s="49">
        <v>0</v>
      </c>
      <c r="M204" s="49">
        <v>10552967</v>
      </c>
      <c r="N204" s="49">
        <v>8273938.01</v>
      </c>
      <c r="O204" s="49">
        <v>770253</v>
      </c>
      <c r="P204" s="49">
        <v>36262217</v>
      </c>
      <c r="Q204" s="49">
        <v>641000</v>
      </c>
      <c r="R204" s="49">
        <v>6581567.96</v>
      </c>
      <c r="S204" s="49">
        <v>1573663.83</v>
      </c>
      <c r="T204" s="49">
        <v>224786</v>
      </c>
      <c r="U204" s="49">
        <v>11204455.84</v>
      </c>
      <c r="V204" s="49">
        <v>8428380</v>
      </c>
      <c r="W204" s="49">
        <v>1812000</v>
      </c>
      <c r="X204" s="49">
        <v>485434</v>
      </c>
      <c r="Y204" s="49">
        <v>2804724</v>
      </c>
    </row>
    <row r="205" spans="1:25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274</v>
      </c>
      <c r="G205" s="58" t="s">
        <v>457</v>
      </c>
      <c r="H205" s="49">
        <v>47068877.25</v>
      </c>
      <c r="I205" s="49">
        <v>56500</v>
      </c>
      <c r="J205" s="49">
        <v>32000</v>
      </c>
      <c r="K205" s="49">
        <v>15738609.74</v>
      </c>
      <c r="L205" s="49">
        <v>0</v>
      </c>
      <c r="M205" s="49">
        <v>251800</v>
      </c>
      <c r="N205" s="49">
        <v>3869410.09</v>
      </c>
      <c r="O205" s="49">
        <v>443546.19</v>
      </c>
      <c r="P205" s="49">
        <v>12398959.67</v>
      </c>
      <c r="Q205" s="49">
        <v>114000</v>
      </c>
      <c r="R205" s="49">
        <v>2090273.72</v>
      </c>
      <c r="S205" s="49">
        <v>553518</v>
      </c>
      <c r="T205" s="49">
        <v>19250</v>
      </c>
      <c r="U205" s="49">
        <v>2740636.99</v>
      </c>
      <c r="V205" s="49">
        <v>6742664.04</v>
      </c>
      <c r="W205" s="49">
        <v>862067.81</v>
      </c>
      <c r="X205" s="49">
        <v>109936</v>
      </c>
      <c r="Y205" s="49">
        <v>1045705</v>
      </c>
    </row>
    <row r="206" spans="1:25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274</v>
      </c>
      <c r="G206" s="58" t="s">
        <v>458</v>
      </c>
      <c r="H206" s="49">
        <v>86771885.12</v>
      </c>
      <c r="I206" s="49">
        <v>17000</v>
      </c>
      <c r="J206" s="49">
        <v>0</v>
      </c>
      <c r="K206" s="49">
        <v>15658496.25</v>
      </c>
      <c r="L206" s="49">
        <v>14485.24</v>
      </c>
      <c r="M206" s="49">
        <v>153015</v>
      </c>
      <c r="N206" s="49">
        <v>8094575.32</v>
      </c>
      <c r="O206" s="49">
        <v>367603</v>
      </c>
      <c r="P206" s="49">
        <v>29521865.83</v>
      </c>
      <c r="Q206" s="49">
        <v>630307</v>
      </c>
      <c r="R206" s="49">
        <v>7089499.85</v>
      </c>
      <c r="S206" s="49">
        <v>509716</v>
      </c>
      <c r="T206" s="49">
        <v>90000</v>
      </c>
      <c r="U206" s="49">
        <v>6238683.75</v>
      </c>
      <c r="V206" s="49">
        <v>6240675.79</v>
      </c>
      <c r="W206" s="49">
        <v>3751213.64</v>
      </c>
      <c r="X206" s="49">
        <v>6742550.01</v>
      </c>
      <c r="Y206" s="49">
        <v>1652198.44</v>
      </c>
    </row>
    <row r="207" spans="1:25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274</v>
      </c>
      <c r="G207" s="58" t="s">
        <v>459</v>
      </c>
      <c r="H207" s="49">
        <v>74845107.44</v>
      </c>
      <c r="I207" s="49">
        <v>85500</v>
      </c>
      <c r="J207" s="49">
        <v>0</v>
      </c>
      <c r="K207" s="49">
        <v>14576745.97</v>
      </c>
      <c r="L207" s="49">
        <v>0</v>
      </c>
      <c r="M207" s="49">
        <v>0</v>
      </c>
      <c r="N207" s="49">
        <v>5659732.66</v>
      </c>
      <c r="O207" s="49">
        <v>2338000</v>
      </c>
      <c r="P207" s="49">
        <v>25511541</v>
      </c>
      <c r="Q207" s="49">
        <v>335000</v>
      </c>
      <c r="R207" s="49">
        <v>2096389</v>
      </c>
      <c r="S207" s="49">
        <v>2906426</v>
      </c>
      <c r="T207" s="49">
        <v>0</v>
      </c>
      <c r="U207" s="49">
        <v>6287993</v>
      </c>
      <c r="V207" s="49">
        <v>11745250</v>
      </c>
      <c r="W207" s="49">
        <v>1460000</v>
      </c>
      <c r="X207" s="49">
        <v>220000</v>
      </c>
      <c r="Y207" s="49">
        <v>1622529.81</v>
      </c>
    </row>
    <row r="208" spans="1:25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274</v>
      </c>
      <c r="G208" s="58" t="s">
        <v>460</v>
      </c>
      <c r="H208" s="49">
        <v>88866857.58</v>
      </c>
      <c r="I208" s="49">
        <v>408000</v>
      </c>
      <c r="J208" s="49">
        <v>1402819.47</v>
      </c>
      <c r="K208" s="49">
        <v>4385556.61</v>
      </c>
      <c r="L208" s="49">
        <v>10667582.55</v>
      </c>
      <c r="M208" s="49">
        <v>1623432.57</v>
      </c>
      <c r="N208" s="49">
        <v>7278892.29</v>
      </c>
      <c r="O208" s="49">
        <v>894673.89</v>
      </c>
      <c r="P208" s="49">
        <v>23857414.14</v>
      </c>
      <c r="Q208" s="49">
        <v>303135.8</v>
      </c>
      <c r="R208" s="49">
        <v>3694586.39</v>
      </c>
      <c r="S208" s="49">
        <v>30106</v>
      </c>
      <c r="T208" s="49">
        <v>65000</v>
      </c>
      <c r="U208" s="49">
        <v>6764365.75</v>
      </c>
      <c r="V208" s="49">
        <v>5984166.45</v>
      </c>
      <c r="W208" s="49">
        <v>3195371.09</v>
      </c>
      <c r="X208" s="49">
        <v>16432039.58</v>
      </c>
      <c r="Y208" s="49">
        <v>1879715</v>
      </c>
    </row>
    <row r="209" spans="1:25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274</v>
      </c>
      <c r="G209" s="58" t="s">
        <v>461</v>
      </c>
      <c r="H209" s="49">
        <v>52259275.22</v>
      </c>
      <c r="I209" s="49">
        <v>9894032.17</v>
      </c>
      <c r="J209" s="49">
        <v>3679202.58</v>
      </c>
      <c r="K209" s="49">
        <v>4192742.98</v>
      </c>
      <c r="L209" s="49">
        <v>40000</v>
      </c>
      <c r="M209" s="49">
        <v>99000</v>
      </c>
      <c r="N209" s="49">
        <v>6151369.78</v>
      </c>
      <c r="O209" s="49">
        <v>722383.8</v>
      </c>
      <c r="P209" s="49">
        <v>8247057.36</v>
      </c>
      <c r="Q209" s="49">
        <v>87898</v>
      </c>
      <c r="R209" s="49">
        <v>2186273</v>
      </c>
      <c r="S209" s="49">
        <v>148286</v>
      </c>
      <c r="T209" s="49">
        <v>19500</v>
      </c>
      <c r="U209" s="49">
        <v>3039511</v>
      </c>
      <c r="V209" s="49">
        <v>11230332.55</v>
      </c>
      <c r="W209" s="49">
        <v>1958100</v>
      </c>
      <c r="X209" s="49">
        <v>145500</v>
      </c>
      <c r="Y209" s="49">
        <v>418086</v>
      </c>
    </row>
    <row r="210" spans="1:25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274</v>
      </c>
      <c r="G210" s="58" t="s">
        <v>462</v>
      </c>
      <c r="H210" s="49">
        <v>135923926.05</v>
      </c>
      <c r="I210" s="49">
        <v>15984</v>
      </c>
      <c r="J210" s="49">
        <v>0</v>
      </c>
      <c r="K210" s="49">
        <v>28677975.64</v>
      </c>
      <c r="L210" s="49">
        <v>0</v>
      </c>
      <c r="M210" s="49">
        <v>2535549.35</v>
      </c>
      <c r="N210" s="49">
        <v>9756729.54</v>
      </c>
      <c r="O210" s="49">
        <v>1153621.67</v>
      </c>
      <c r="P210" s="49">
        <v>37445770.53</v>
      </c>
      <c r="Q210" s="49">
        <v>700411.72</v>
      </c>
      <c r="R210" s="49">
        <v>4545057.04</v>
      </c>
      <c r="S210" s="49">
        <v>6243691.71</v>
      </c>
      <c r="T210" s="49">
        <v>2291193</v>
      </c>
      <c r="U210" s="49">
        <v>9785538.11</v>
      </c>
      <c r="V210" s="49">
        <v>26666916.35</v>
      </c>
      <c r="W210" s="49">
        <v>2033694.92</v>
      </c>
      <c r="X210" s="49">
        <v>1049760.2</v>
      </c>
      <c r="Y210" s="49">
        <v>3022032.27</v>
      </c>
    </row>
    <row r="211" spans="1:25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274</v>
      </c>
      <c r="G211" s="58" t="s">
        <v>463</v>
      </c>
      <c r="H211" s="49">
        <v>63003213.59</v>
      </c>
      <c r="I211" s="49">
        <v>2479200</v>
      </c>
      <c r="J211" s="49">
        <v>4843000</v>
      </c>
      <c r="K211" s="49">
        <v>25103802.57</v>
      </c>
      <c r="L211" s="49">
        <v>0</v>
      </c>
      <c r="M211" s="49">
        <v>1458000</v>
      </c>
      <c r="N211" s="49">
        <v>7071628.24</v>
      </c>
      <c r="O211" s="49">
        <v>187600</v>
      </c>
      <c r="P211" s="49">
        <v>11093557.18</v>
      </c>
      <c r="Q211" s="49">
        <v>117888</v>
      </c>
      <c r="R211" s="49">
        <v>2235862</v>
      </c>
      <c r="S211" s="49">
        <v>303865</v>
      </c>
      <c r="T211" s="49">
        <v>0</v>
      </c>
      <c r="U211" s="49">
        <v>5018344</v>
      </c>
      <c r="V211" s="49">
        <v>1512778.6</v>
      </c>
      <c r="W211" s="49">
        <v>841000</v>
      </c>
      <c r="X211" s="49">
        <v>159200</v>
      </c>
      <c r="Y211" s="49">
        <v>577488</v>
      </c>
    </row>
    <row r="212" spans="1:25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274</v>
      </c>
      <c r="G212" s="58" t="s">
        <v>464</v>
      </c>
      <c r="H212" s="49">
        <v>69226799.17</v>
      </c>
      <c r="I212" s="49">
        <v>2025000</v>
      </c>
      <c r="J212" s="49">
        <v>1650000</v>
      </c>
      <c r="K212" s="49">
        <v>12267277.17</v>
      </c>
      <c r="L212" s="49">
        <v>2600</v>
      </c>
      <c r="M212" s="49">
        <v>265000</v>
      </c>
      <c r="N212" s="49">
        <v>6052049.46</v>
      </c>
      <c r="O212" s="49">
        <v>1090000</v>
      </c>
      <c r="P212" s="49">
        <v>17904652</v>
      </c>
      <c r="Q212" s="49">
        <v>287000</v>
      </c>
      <c r="R212" s="49">
        <v>2890823</v>
      </c>
      <c r="S212" s="49">
        <v>288740</v>
      </c>
      <c r="T212" s="49">
        <v>39500</v>
      </c>
      <c r="U212" s="49">
        <v>7080177.65</v>
      </c>
      <c r="V212" s="49">
        <v>5987144.43</v>
      </c>
      <c r="W212" s="49">
        <v>8992485.54</v>
      </c>
      <c r="X212" s="49">
        <v>1032521.92</v>
      </c>
      <c r="Y212" s="49">
        <v>1371828</v>
      </c>
    </row>
    <row r="213" spans="1:25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274</v>
      </c>
      <c r="G213" s="58" t="s">
        <v>465</v>
      </c>
      <c r="H213" s="49">
        <v>49091053.29</v>
      </c>
      <c r="I213" s="49">
        <v>16500</v>
      </c>
      <c r="J213" s="49">
        <v>810000</v>
      </c>
      <c r="K213" s="49">
        <v>8047488.31</v>
      </c>
      <c r="L213" s="49">
        <v>0</v>
      </c>
      <c r="M213" s="49">
        <v>612633.64</v>
      </c>
      <c r="N213" s="49">
        <v>4097470.21</v>
      </c>
      <c r="O213" s="49">
        <v>486960.74</v>
      </c>
      <c r="P213" s="49">
        <v>24498829.46</v>
      </c>
      <c r="Q213" s="49">
        <v>274702.65</v>
      </c>
      <c r="R213" s="49">
        <v>1943032.83</v>
      </c>
      <c r="S213" s="49">
        <v>59352</v>
      </c>
      <c r="T213" s="49">
        <v>10000</v>
      </c>
      <c r="U213" s="49">
        <v>2806453.84</v>
      </c>
      <c r="V213" s="49">
        <v>1481629.99</v>
      </c>
      <c r="W213" s="49">
        <v>1573712</v>
      </c>
      <c r="X213" s="49">
        <v>1738800</v>
      </c>
      <c r="Y213" s="49">
        <v>633487.62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274</v>
      </c>
      <c r="G214" s="58" t="s">
        <v>466</v>
      </c>
      <c r="H214" s="49">
        <v>44169917.91</v>
      </c>
      <c r="I214" s="49">
        <v>5534239.5</v>
      </c>
      <c r="J214" s="49">
        <v>2095188.5</v>
      </c>
      <c r="K214" s="49">
        <v>4052625</v>
      </c>
      <c r="L214" s="49">
        <v>0</v>
      </c>
      <c r="M214" s="49">
        <v>25000</v>
      </c>
      <c r="N214" s="49">
        <v>4182049.83</v>
      </c>
      <c r="O214" s="49">
        <v>358575.94</v>
      </c>
      <c r="P214" s="49">
        <v>16025788</v>
      </c>
      <c r="Q214" s="49">
        <v>152000</v>
      </c>
      <c r="R214" s="49">
        <v>1381589.68</v>
      </c>
      <c r="S214" s="49">
        <v>166284</v>
      </c>
      <c r="T214" s="49">
        <v>30000</v>
      </c>
      <c r="U214" s="49">
        <v>2627538.97</v>
      </c>
      <c r="V214" s="49">
        <v>3555750</v>
      </c>
      <c r="W214" s="49">
        <v>782000</v>
      </c>
      <c r="X214" s="49">
        <v>2020600</v>
      </c>
      <c r="Y214" s="49">
        <v>1180688.49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274</v>
      </c>
      <c r="G215" s="58" t="s">
        <v>467</v>
      </c>
      <c r="H215" s="49">
        <v>63498630.7</v>
      </c>
      <c r="I215" s="49">
        <v>4661393</v>
      </c>
      <c r="J215" s="49">
        <v>0</v>
      </c>
      <c r="K215" s="49">
        <v>19393958</v>
      </c>
      <c r="L215" s="49">
        <v>600</v>
      </c>
      <c r="M215" s="49">
        <v>180625</v>
      </c>
      <c r="N215" s="49">
        <v>5392820.27</v>
      </c>
      <c r="O215" s="49">
        <v>5258948</v>
      </c>
      <c r="P215" s="49">
        <v>16771494</v>
      </c>
      <c r="Q215" s="49">
        <v>131500</v>
      </c>
      <c r="R215" s="49">
        <v>2679959.11</v>
      </c>
      <c r="S215" s="49">
        <v>1377900</v>
      </c>
      <c r="T215" s="49">
        <v>0</v>
      </c>
      <c r="U215" s="49">
        <v>3608127</v>
      </c>
      <c r="V215" s="49">
        <v>1936880</v>
      </c>
      <c r="W215" s="49">
        <v>1283300</v>
      </c>
      <c r="X215" s="49">
        <v>203060</v>
      </c>
      <c r="Y215" s="49">
        <v>618066.32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274</v>
      </c>
      <c r="G216" s="58" t="s">
        <v>468</v>
      </c>
      <c r="H216" s="49">
        <v>50067589.74</v>
      </c>
      <c r="I216" s="49">
        <v>6000</v>
      </c>
      <c r="J216" s="49">
        <v>300000</v>
      </c>
      <c r="K216" s="49">
        <v>6406180.32</v>
      </c>
      <c r="L216" s="49">
        <v>50000</v>
      </c>
      <c r="M216" s="49">
        <v>399600</v>
      </c>
      <c r="N216" s="49">
        <v>5650521.31</v>
      </c>
      <c r="O216" s="49">
        <v>554620.12</v>
      </c>
      <c r="P216" s="49">
        <v>10507815.64</v>
      </c>
      <c r="Q216" s="49">
        <v>142000</v>
      </c>
      <c r="R216" s="49">
        <v>2739653.72</v>
      </c>
      <c r="S216" s="49">
        <v>207534.24</v>
      </c>
      <c r="T216" s="49">
        <v>171924</v>
      </c>
      <c r="U216" s="49">
        <v>2510831.34</v>
      </c>
      <c r="V216" s="49">
        <v>17616142.82</v>
      </c>
      <c r="W216" s="49">
        <v>1440600</v>
      </c>
      <c r="X216" s="49">
        <v>353747.23</v>
      </c>
      <c r="Y216" s="49">
        <v>1010419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469</v>
      </c>
      <c r="G217" s="58" t="s">
        <v>470</v>
      </c>
      <c r="H217" s="49">
        <v>467717066.31</v>
      </c>
      <c r="I217" s="49">
        <v>3500</v>
      </c>
      <c r="J217" s="49">
        <v>3060000</v>
      </c>
      <c r="K217" s="49">
        <v>76261157.65</v>
      </c>
      <c r="L217" s="49">
        <v>32000</v>
      </c>
      <c r="M217" s="49">
        <v>14292474.56</v>
      </c>
      <c r="N217" s="49">
        <v>23257072.95</v>
      </c>
      <c r="O217" s="49">
        <v>23292452</v>
      </c>
      <c r="P217" s="49">
        <v>202508803.43</v>
      </c>
      <c r="Q217" s="49">
        <v>1545000</v>
      </c>
      <c r="R217" s="49">
        <v>16374786.6</v>
      </c>
      <c r="S217" s="49">
        <v>4378692.59</v>
      </c>
      <c r="T217" s="49">
        <v>8349661</v>
      </c>
      <c r="U217" s="49">
        <v>30956710</v>
      </c>
      <c r="V217" s="49">
        <v>32934898.23</v>
      </c>
      <c r="W217" s="49">
        <v>13102257.8</v>
      </c>
      <c r="X217" s="49">
        <v>7413213.5</v>
      </c>
      <c r="Y217" s="49">
        <v>9954386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469</v>
      </c>
      <c r="G218" s="58" t="s">
        <v>471</v>
      </c>
      <c r="H218" s="49">
        <v>518754472.14</v>
      </c>
      <c r="I218" s="49">
        <v>3500</v>
      </c>
      <c r="J218" s="49">
        <v>2911717.85</v>
      </c>
      <c r="K218" s="49">
        <v>50643614.54</v>
      </c>
      <c r="L218" s="49">
        <v>60000</v>
      </c>
      <c r="M218" s="49">
        <v>9945234</v>
      </c>
      <c r="N218" s="49">
        <v>25723338.26</v>
      </c>
      <c r="O218" s="49">
        <v>14688749.79</v>
      </c>
      <c r="P218" s="49">
        <v>208272622.44</v>
      </c>
      <c r="Q218" s="49">
        <v>3326709.5</v>
      </c>
      <c r="R218" s="49">
        <v>16619339.28</v>
      </c>
      <c r="S218" s="49">
        <v>6901647.11</v>
      </c>
      <c r="T218" s="49">
        <v>20137599.7</v>
      </c>
      <c r="U218" s="49">
        <v>35151531.29</v>
      </c>
      <c r="V218" s="49">
        <v>53569856.16</v>
      </c>
      <c r="W218" s="49">
        <v>40750804</v>
      </c>
      <c r="X218" s="49">
        <v>6262450</v>
      </c>
      <c r="Y218" s="49">
        <v>23785758.22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469</v>
      </c>
      <c r="G219" s="58" t="s">
        <v>472</v>
      </c>
      <c r="H219" s="49">
        <v>2913894254.69</v>
      </c>
      <c r="I219" s="49">
        <v>24800</v>
      </c>
      <c r="J219" s="49">
        <v>0</v>
      </c>
      <c r="K219" s="49">
        <v>565305162</v>
      </c>
      <c r="L219" s="49">
        <v>1252750</v>
      </c>
      <c r="M219" s="49">
        <v>49544639</v>
      </c>
      <c r="N219" s="49">
        <v>203128999.33</v>
      </c>
      <c r="O219" s="49">
        <v>53553279.85</v>
      </c>
      <c r="P219" s="49">
        <v>1031818404.35</v>
      </c>
      <c r="Q219" s="49">
        <v>23867862.52</v>
      </c>
      <c r="R219" s="49">
        <v>173443648.24</v>
      </c>
      <c r="S219" s="49">
        <v>41454497.4</v>
      </c>
      <c r="T219" s="49">
        <v>65075817</v>
      </c>
      <c r="U219" s="49">
        <v>180480786.68</v>
      </c>
      <c r="V219" s="49">
        <v>195137875</v>
      </c>
      <c r="W219" s="49">
        <v>75730433</v>
      </c>
      <c r="X219" s="49">
        <v>53027105</v>
      </c>
      <c r="Y219" s="49">
        <v>201048195.32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469</v>
      </c>
      <c r="G220" s="58" t="s">
        <v>473</v>
      </c>
      <c r="H220" s="49">
        <v>623716293.85</v>
      </c>
      <c r="I220" s="49">
        <v>5500</v>
      </c>
      <c r="J220" s="49">
        <v>9272000</v>
      </c>
      <c r="K220" s="49">
        <v>68643043</v>
      </c>
      <c r="L220" s="49">
        <v>382244</v>
      </c>
      <c r="M220" s="49">
        <v>14792174</v>
      </c>
      <c r="N220" s="49">
        <v>29317840.88</v>
      </c>
      <c r="O220" s="49">
        <v>19858429</v>
      </c>
      <c r="P220" s="49">
        <v>213060834.71</v>
      </c>
      <c r="Q220" s="49">
        <v>2336250</v>
      </c>
      <c r="R220" s="49">
        <v>31199087</v>
      </c>
      <c r="S220" s="49">
        <v>9576856.36</v>
      </c>
      <c r="T220" s="49">
        <v>14284457</v>
      </c>
      <c r="U220" s="49">
        <v>35087318.9</v>
      </c>
      <c r="V220" s="49">
        <v>38925093</v>
      </c>
      <c r="W220" s="49">
        <v>63989098</v>
      </c>
      <c r="X220" s="49">
        <v>44464024</v>
      </c>
      <c r="Y220" s="49">
        <v>28522044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474</v>
      </c>
      <c r="G221" s="58" t="s">
        <v>475</v>
      </c>
      <c r="H221" s="49">
        <v>211192072.67</v>
      </c>
      <c r="I221" s="49">
        <v>4662765</v>
      </c>
      <c r="J221" s="49">
        <v>0</v>
      </c>
      <c r="K221" s="49">
        <v>65462424.96</v>
      </c>
      <c r="L221" s="49">
        <v>21598</v>
      </c>
      <c r="M221" s="49">
        <v>2763394.5</v>
      </c>
      <c r="N221" s="49">
        <v>21536760.22</v>
      </c>
      <c r="O221" s="49">
        <v>863235.1</v>
      </c>
      <c r="P221" s="49">
        <v>39045173.96</v>
      </c>
      <c r="Q221" s="49">
        <v>2070333.34</v>
      </c>
      <c r="R221" s="49">
        <v>26853527.44</v>
      </c>
      <c r="S221" s="49">
        <v>7365147.33</v>
      </c>
      <c r="T221" s="49">
        <v>6515641</v>
      </c>
      <c r="U221" s="49">
        <v>12001004</v>
      </c>
      <c r="V221" s="49">
        <v>6467688.69</v>
      </c>
      <c r="W221" s="49">
        <v>1374872</v>
      </c>
      <c r="X221" s="49">
        <v>6160118.2</v>
      </c>
      <c r="Y221" s="49">
        <v>8028388.93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474</v>
      </c>
      <c r="G222" s="58" t="s">
        <v>476</v>
      </c>
      <c r="H222" s="49">
        <v>206065708.76</v>
      </c>
      <c r="I222" s="49">
        <v>6000</v>
      </c>
      <c r="J222" s="49">
        <v>0</v>
      </c>
      <c r="K222" s="49">
        <v>28568011.63</v>
      </c>
      <c r="L222" s="49">
        <v>50000</v>
      </c>
      <c r="M222" s="49">
        <v>1145767</v>
      </c>
      <c r="N222" s="49">
        <v>24129721.29</v>
      </c>
      <c r="O222" s="49">
        <v>8081078</v>
      </c>
      <c r="P222" s="49">
        <v>88000043.43</v>
      </c>
      <c r="Q222" s="49">
        <v>71990</v>
      </c>
      <c r="R222" s="49">
        <v>19033295</v>
      </c>
      <c r="S222" s="49">
        <v>5748342.8</v>
      </c>
      <c r="T222" s="49">
        <v>6653623</v>
      </c>
      <c r="U222" s="49">
        <v>8415975</v>
      </c>
      <c r="V222" s="49">
        <v>60000</v>
      </c>
      <c r="W222" s="49">
        <v>9825937.44</v>
      </c>
      <c r="X222" s="49">
        <v>140500</v>
      </c>
      <c r="Y222" s="49">
        <v>6135424.17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474</v>
      </c>
      <c r="G223" s="58" t="s">
        <v>477</v>
      </c>
      <c r="H223" s="49">
        <v>163220262.76</v>
      </c>
      <c r="I223" s="49">
        <v>8608952.75</v>
      </c>
      <c r="J223" s="49">
        <v>0</v>
      </c>
      <c r="K223" s="49">
        <v>72952417.99</v>
      </c>
      <c r="L223" s="49">
        <v>5600</v>
      </c>
      <c r="M223" s="49">
        <v>1017187</v>
      </c>
      <c r="N223" s="49">
        <v>21625191</v>
      </c>
      <c r="O223" s="49">
        <v>1403399.87</v>
      </c>
      <c r="P223" s="49">
        <v>8564167.92</v>
      </c>
      <c r="Q223" s="49">
        <v>73549.61</v>
      </c>
      <c r="R223" s="49">
        <v>19717073</v>
      </c>
      <c r="S223" s="49">
        <v>4549301</v>
      </c>
      <c r="T223" s="49">
        <v>10274820.62</v>
      </c>
      <c r="U223" s="49">
        <v>6476956</v>
      </c>
      <c r="V223" s="49">
        <v>7500</v>
      </c>
      <c r="W223" s="49">
        <v>268430</v>
      </c>
      <c r="X223" s="49">
        <v>32000</v>
      </c>
      <c r="Y223" s="49">
        <v>7643716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474</v>
      </c>
      <c r="G224" s="58" t="s">
        <v>478</v>
      </c>
      <c r="H224" s="49">
        <v>132524592.89</v>
      </c>
      <c r="I224" s="49">
        <v>6729810</v>
      </c>
      <c r="J224" s="49">
        <v>0</v>
      </c>
      <c r="K224" s="49">
        <v>38544480.75</v>
      </c>
      <c r="L224" s="49">
        <v>0</v>
      </c>
      <c r="M224" s="49">
        <v>860585</v>
      </c>
      <c r="N224" s="49">
        <v>14844226.58</v>
      </c>
      <c r="O224" s="49">
        <v>6614067.98</v>
      </c>
      <c r="P224" s="49">
        <v>31249897.35</v>
      </c>
      <c r="Q224" s="49">
        <v>7145565.51</v>
      </c>
      <c r="R224" s="49">
        <v>1424696</v>
      </c>
      <c r="S224" s="49">
        <v>3493696.12</v>
      </c>
      <c r="T224" s="49">
        <v>7748151</v>
      </c>
      <c r="U224" s="49">
        <v>5501524</v>
      </c>
      <c r="V224" s="49">
        <v>212000</v>
      </c>
      <c r="W224" s="49">
        <v>1493000</v>
      </c>
      <c r="X224" s="49">
        <v>104000</v>
      </c>
      <c r="Y224" s="49">
        <v>6558892.6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474</v>
      </c>
      <c r="G225" s="58" t="s">
        <v>479</v>
      </c>
      <c r="H225" s="49">
        <v>108242734.82</v>
      </c>
      <c r="I225" s="49">
        <v>17200</v>
      </c>
      <c r="J225" s="49">
        <v>0</v>
      </c>
      <c r="K225" s="49">
        <v>27691021.21</v>
      </c>
      <c r="L225" s="49">
        <v>2000</v>
      </c>
      <c r="M225" s="49">
        <v>261279.72</v>
      </c>
      <c r="N225" s="49">
        <v>10650206.71</v>
      </c>
      <c r="O225" s="49">
        <v>8330550</v>
      </c>
      <c r="P225" s="49">
        <v>20036224.89</v>
      </c>
      <c r="Q225" s="49">
        <v>136372.5</v>
      </c>
      <c r="R225" s="49">
        <v>10281594.91</v>
      </c>
      <c r="S225" s="49">
        <v>15679617.85</v>
      </c>
      <c r="T225" s="49">
        <v>4981993.77</v>
      </c>
      <c r="U225" s="49">
        <v>3370131.76</v>
      </c>
      <c r="V225" s="49">
        <v>28310.6</v>
      </c>
      <c r="W225" s="49">
        <v>281842</v>
      </c>
      <c r="X225" s="49">
        <v>181569</v>
      </c>
      <c r="Y225" s="49">
        <v>6312819.9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474</v>
      </c>
      <c r="G226" s="58" t="s">
        <v>480</v>
      </c>
      <c r="H226" s="49">
        <v>173048598.02</v>
      </c>
      <c r="I226" s="49">
        <v>185371</v>
      </c>
      <c r="J226" s="49">
        <v>0</v>
      </c>
      <c r="K226" s="49">
        <v>66170324.91</v>
      </c>
      <c r="L226" s="49">
        <v>0</v>
      </c>
      <c r="M226" s="49">
        <v>334474</v>
      </c>
      <c r="N226" s="49">
        <v>13049369.23</v>
      </c>
      <c r="O226" s="49">
        <v>7436430</v>
      </c>
      <c r="P226" s="49">
        <v>33650154.05</v>
      </c>
      <c r="Q226" s="49">
        <v>72000</v>
      </c>
      <c r="R226" s="49">
        <v>30775417</v>
      </c>
      <c r="S226" s="49">
        <v>3160094.67</v>
      </c>
      <c r="T226" s="49">
        <v>4615125</v>
      </c>
      <c r="U226" s="49">
        <v>8635193.72</v>
      </c>
      <c r="V226" s="49">
        <v>30000</v>
      </c>
      <c r="W226" s="49">
        <v>1555000</v>
      </c>
      <c r="X226" s="49">
        <v>73000</v>
      </c>
      <c r="Y226" s="49">
        <v>3306644.44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474</v>
      </c>
      <c r="G227" s="58" t="s">
        <v>481</v>
      </c>
      <c r="H227" s="49">
        <v>211580890.59</v>
      </c>
      <c r="I227" s="49">
        <v>9000</v>
      </c>
      <c r="J227" s="49">
        <v>0</v>
      </c>
      <c r="K227" s="49">
        <v>61673679.85</v>
      </c>
      <c r="L227" s="49">
        <v>50000</v>
      </c>
      <c r="M227" s="49">
        <v>287697.98</v>
      </c>
      <c r="N227" s="49">
        <v>21717452.68</v>
      </c>
      <c r="O227" s="49">
        <v>7580965</v>
      </c>
      <c r="P227" s="49">
        <v>45976748.72</v>
      </c>
      <c r="Q227" s="49">
        <v>5297340</v>
      </c>
      <c r="R227" s="49">
        <v>27384959.64</v>
      </c>
      <c r="S227" s="49">
        <v>16045027.36</v>
      </c>
      <c r="T227" s="49">
        <v>6049265.95</v>
      </c>
      <c r="U227" s="49">
        <v>11481939.4</v>
      </c>
      <c r="V227" s="49">
        <v>300000</v>
      </c>
      <c r="W227" s="49">
        <v>500000</v>
      </c>
      <c r="X227" s="49">
        <v>200000</v>
      </c>
      <c r="Y227" s="49">
        <v>7026814.01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474</v>
      </c>
      <c r="G228" s="58" t="s">
        <v>482</v>
      </c>
      <c r="H228" s="49">
        <v>183205932.31</v>
      </c>
      <c r="I228" s="49">
        <v>6151307.07</v>
      </c>
      <c r="J228" s="49">
        <v>103490</v>
      </c>
      <c r="K228" s="49">
        <v>40165140.74</v>
      </c>
      <c r="L228" s="49">
        <v>0</v>
      </c>
      <c r="M228" s="49">
        <v>1061261</v>
      </c>
      <c r="N228" s="49">
        <v>19506508</v>
      </c>
      <c r="O228" s="49">
        <v>7408247.35</v>
      </c>
      <c r="P228" s="49">
        <v>53442829.53</v>
      </c>
      <c r="Q228" s="49">
        <v>7049448</v>
      </c>
      <c r="R228" s="49">
        <v>17265734.93</v>
      </c>
      <c r="S228" s="49">
        <v>6368035.33</v>
      </c>
      <c r="T228" s="49">
        <v>10782212</v>
      </c>
      <c r="U228" s="49">
        <v>5034163</v>
      </c>
      <c r="V228" s="49">
        <v>0</v>
      </c>
      <c r="W228" s="49">
        <v>136811</v>
      </c>
      <c r="X228" s="49">
        <v>64429</v>
      </c>
      <c r="Y228" s="49">
        <v>8666315.36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474</v>
      </c>
      <c r="G229" s="58" t="s">
        <v>483</v>
      </c>
      <c r="H229" s="49">
        <v>228924376.28</v>
      </c>
      <c r="I229" s="49">
        <v>32000</v>
      </c>
      <c r="J229" s="49">
        <v>0</v>
      </c>
      <c r="K229" s="49">
        <v>74349657</v>
      </c>
      <c r="L229" s="49">
        <v>0</v>
      </c>
      <c r="M229" s="49">
        <v>1790049</v>
      </c>
      <c r="N229" s="49">
        <v>33449796</v>
      </c>
      <c r="O229" s="49">
        <v>2660672.89</v>
      </c>
      <c r="P229" s="49">
        <v>44099211</v>
      </c>
      <c r="Q229" s="49">
        <v>1114491.6</v>
      </c>
      <c r="R229" s="49">
        <v>18327631</v>
      </c>
      <c r="S229" s="49">
        <v>5318170.79</v>
      </c>
      <c r="T229" s="49">
        <v>21454115</v>
      </c>
      <c r="U229" s="49">
        <v>9143530</v>
      </c>
      <c r="V229" s="49">
        <v>50000</v>
      </c>
      <c r="W229" s="49">
        <v>304000</v>
      </c>
      <c r="X229" s="49">
        <v>71700</v>
      </c>
      <c r="Y229" s="49">
        <v>16759352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474</v>
      </c>
      <c r="G230" s="58" t="s">
        <v>484</v>
      </c>
      <c r="H230" s="49">
        <v>121675447.05</v>
      </c>
      <c r="I230" s="49">
        <v>10451780</v>
      </c>
      <c r="J230" s="49">
        <v>0</v>
      </c>
      <c r="K230" s="49">
        <v>17858631</v>
      </c>
      <c r="L230" s="49">
        <v>8000</v>
      </c>
      <c r="M230" s="49">
        <v>13414808</v>
      </c>
      <c r="N230" s="49">
        <v>13524153</v>
      </c>
      <c r="O230" s="49">
        <v>6563970</v>
      </c>
      <c r="P230" s="49">
        <v>27152925</v>
      </c>
      <c r="Q230" s="49">
        <v>6229993</v>
      </c>
      <c r="R230" s="49">
        <v>2768313</v>
      </c>
      <c r="S230" s="49">
        <v>4036765.05</v>
      </c>
      <c r="T230" s="49">
        <v>10384246</v>
      </c>
      <c r="U230" s="49">
        <v>4296513</v>
      </c>
      <c r="V230" s="49">
        <v>10380</v>
      </c>
      <c r="W230" s="49">
        <v>412000</v>
      </c>
      <c r="X230" s="49">
        <v>125500</v>
      </c>
      <c r="Y230" s="49">
        <v>4437470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474</v>
      </c>
      <c r="G231" s="58" t="s">
        <v>485</v>
      </c>
      <c r="H231" s="49">
        <v>202862836.3</v>
      </c>
      <c r="I231" s="49">
        <v>0</v>
      </c>
      <c r="J231" s="49">
        <v>0</v>
      </c>
      <c r="K231" s="49">
        <v>60571770.78</v>
      </c>
      <c r="L231" s="49">
        <v>24000</v>
      </c>
      <c r="M231" s="49">
        <v>1591087.3</v>
      </c>
      <c r="N231" s="49">
        <v>20733896.84</v>
      </c>
      <c r="O231" s="49">
        <v>7641118.28</v>
      </c>
      <c r="P231" s="49">
        <v>63888291.95</v>
      </c>
      <c r="Q231" s="49">
        <v>313000</v>
      </c>
      <c r="R231" s="49">
        <v>10919543.17</v>
      </c>
      <c r="S231" s="49">
        <v>4347413.4</v>
      </c>
      <c r="T231" s="49">
        <v>11869577.91</v>
      </c>
      <c r="U231" s="49">
        <v>7230569.6</v>
      </c>
      <c r="V231" s="49">
        <v>44090</v>
      </c>
      <c r="W231" s="49">
        <v>1612100</v>
      </c>
      <c r="X231" s="49">
        <v>582600</v>
      </c>
      <c r="Y231" s="49">
        <v>11493777.07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474</v>
      </c>
      <c r="G232" s="58" t="s">
        <v>486</v>
      </c>
      <c r="H232" s="49">
        <v>95292053.41</v>
      </c>
      <c r="I232" s="49">
        <v>13000</v>
      </c>
      <c r="J232" s="49">
        <v>0</v>
      </c>
      <c r="K232" s="49">
        <v>31046872</v>
      </c>
      <c r="L232" s="49">
        <v>963700</v>
      </c>
      <c r="M232" s="49">
        <v>2042565.91</v>
      </c>
      <c r="N232" s="49">
        <v>10316929</v>
      </c>
      <c r="O232" s="49">
        <v>7708692.94</v>
      </c>
      <c r="P232" s="49">
        <v>20203150</v>
      </c>
      <c r="Q232" s="49">
        <v>1029286.76</v>
      </c>
      <c r="R232" s="49">
        <v>3263414.8</v>
      </c>
      <c r="S232" s="49">
        <v>3191637</v>
      </c>
      <c r="T232" s="49">
        <v>6832554</v>
      </c>
      <c r="U232" s="49">
        <v>3233760</v>
      </c>
      <c r="V232" s="49">
        <v>126092</v>
      </c>
      <c r="W232" s="49">
        <v>402000</v>
      </c>
      <c r="X232" s="49">
        <v>129450</v>
      </c>
      <c r="Y232" s="49">
        <v>4788949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474</v>
      </c>
      <c r="G233" s="58" t="s">
        <v>487</v>
      </c>
      <c r="H233" s="49">
        <v>68949911.79</v>
      </c>
      <c r="I233" s="49">
        <v>4052704</v>
      </c>
      <c r="J233" s="49">
        <v>0</v>
      </c>
      <c r="K233" s="49">
        <v>21321284.95</v>
      </c>
      <c r="L233" s="49">
        <v>0</v>
      </c>
      <c r="M233" s="49">
        <v>106897</v>
      </c>
      <c r="N233" s="49">
        <v>8699041.14</v>
      </c>
      <c r="O233" s="49">
        <v>6330110</v>
      </c>
      <c r="P233" s="49">
        <v>12043654.57</v>
      </c>
      <c r="Q233" s="49">
        <v>30551.77</v>
      </c>
      <c r="R233" s="49">
        <v>5477022</v>
      </c>
      <c r="S233" s="49">
        <v>1897500.77</v>
      </c>
      <c r="T233" s="49">
        <v>1999997</v>
      </c>
      <c r="U233" s="49">
        <v>2302723</v>
      </c>
      <c r="V233" s="49">
        <v>30000</v>
      </c>
      <c r="W233" s="49">
        <v>376187</v>
      </c>
      <c r="X233" s="49">
        <v>25000</v>
      </c>
      <c r="Y233" s="49">
        <v>4257238.59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474</v>
      </c>
      <c r="G234" s="58" t="s">
        <v>488</v>
      </c>
      <c r="H234" s="49">
        <v>206992925.24</v>
      </c>
      <c r="I234" s="49">
        <v>11900</v>
      </c>
      <c r="J234" s="49">
        <v>0</v>
      </c>
      <c r="K234" s="49">
        <v>39990582</v>
      </c>
      <c r="L234" s="49">
        <v>15000</v>
      </c>
      <c r="M234" s="49">
        <v>2035825</v>
      </c>
      <c r="N234" s="49">
        <v>22836835</v>
      </c>
      <c r="O234" s="49">
        <v>23466513</v>
      </c>
      <c r="P234" s="49">
        <v>61537723.76</v>
      </c>
      <c r="Q234" s="49">
        <v>22981</v>
      </c>
      <c r="R234" s="49">
        <v>3167787.64</v>
      </c>
      <c r="S234" s="49">
        <v>4279115.2</v>
      </c>
      <c r="T234" s="49">
        <v>28416651.15</v>
      </c>
      <c r="U234" s="49">
        <v>6592095</v>
      </c>
      <c r="V234" s="49">
        <v>524635</v>
      </c>
      <c r="W234" s="49">
        <v>537000</v>
      </c>
      <c r="X234" s="49">
        <v>124300</v>
      </c>
      <c r="Y234" s="49">
        <v>13433981.49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474</v>
      </c>
      <c r="G235" s="58" t="s">
        <v>489</v>
      </c>
      <c r="H235" s="49">
        <v>145187645.67</v>
      </c>
      <c r="I235" s="49">
        <v>8000</v>
      </c>
      <c r="J235" s="49">
        <v>0</v>
      </c>
      <c r="K235" s="49">
        <v>65744036</v>
      </c>
      <c r="L235" s="49">
        <v>25397</v>
      </c>
      <c r="M235" s="49">
        <v>389022</v>
      </c>
      <c r="N235" s="49">
        <v>11356602</v>
      </c>
      <c r="O235" s="49">
        <v>6626546.67</v>
      </c>
      <c r="P235" s="49">
        <v>40269962</v>
      </c>
      <c r="Q235" s="49">
        <v>2764589</v>
      </c>
      <c r="R235" s="49">
        <v>932661</v>
      </c>
      <c r="S235" s="49">
        <v>3447718</v>
      </c>
      <c r="T235" s="49">
        <v>4410856</v>
      </c>
      <c r="U235" s="49">
        <v>5154003</v>
      </c>
      <c r="V235" s="49">
        <v>55000</v>
      </c>
      <c r="W235" s="49">
        <v>232970</v>
      </c>
      <c r="X235" s="49">
        <v>120315</v>
      </c>
      <c r="Y235" s="49">
        <v>3649968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474</v>
      </c>
      <c r="G236" s="58" t="s">
        <v>490</v>
      </c>
      <c r="H236" s="49">
        <v>133706911.61</v>
      </c>
      <c r="I236" s="49">
        <v>0</v>
      </c>
      <c r="J236" s="49">
        <v>0</v>
      </c>
      <c r="K236" s="49">
        <v>59659420.97</v>
      </c>
      <c r="L236" s="49">
        <v>0</v>
      </c>
      <c r="M236" s="49">
        <v>1019109</v>
      </c>
      <c r="N236" s="49">
        <v>9541878</v>
      </c>
      <c r="O236" s="49">
        <v>6642670.63</v>
      </c>
      <c r="P236" s="49">
        <v>26710468.17</v>
      </c>
      <c r="Q236" s="49">
        <v>3546922.54</v>
      </c>
      <c r="R236" s="49">
        <v>4200593.28</v>
      </c>
      <c r="S236" s="49">
        <v>2309167.34</v>
      </c>
      <c r="T236" s="49">
        <v>5576124</v>
      </c>
      <c r="U236" s="49">
        <v>2394269</v>
      </c>
      <c r="V236" s="49">
        <v>183881.7</v>
      </c>
      <c r="W236" s="49">
        <v>159016</v>
      </c>
      <c r="X236" s="49">
        <v>4018000</v>
      </c>
      <c r="Y236" s="49">
        <v>7745390.98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474</v>
      </c>
      <c r="G237" s="58" t="s">
        <v>491</v>
      </c>
      <c r="H237" s="49">
        <v>118522805.93</v>
      </c>
      <c r="I237" s="49">
        <v>20000</v>
      </c>
      <c r="J237" s="49">
        <v>0</v>
      </c>
      <c r="K237" s="49">
        <v>18712075.47</v>
      </c>
      <c r="L237" s="49">
        <v>0</v>
      </c>
      <c r="M237" s="49">
        <v>1257035</v>
      </c>
      <c r="N237" s="49">
        <v>12811665.98</v>
      </c>
      <c r="O237" s="49">
        <v>8215580</v>
      </c>
      <c r="P237" s="49">
        <v>28642468.26</v>
      </c>
      <c r="Q237" s="49">
        <v>420000</v>
      </c>
      <c r="R237" s="49">
        <v>22709404.14</v>
      </c>
      <c r="S237" s="49">
        <v>7639777.36</v>
      </c>
      <c r="T237" s="49">
        <v>6068768.1</v>
      </c>
      <c r="U237" s="49">
        <v>4844457</v>
      </c>
      <c r="V237" s="49">
        <v>1596083.6</v>
      </c>
      <c r="W237" s="49">
        <v>173000</v>
      </c>
      <c r="X237" s="49">
        <v>91000</v>
      </c>
      <c r="Y237" s="49">
        <v>5321491.02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474</v>
      </c>
      <c r="G238" s="58" t="s">
        <v>492</v>
      </c>
      <c r="H238" s="49">
        <v>169461785.55</v>
      </c>
      <c r="I238" s="49">
        <v>5945197</v>
      </c>
      <c r="J238" s="49">
        <v>0</v>
      </c>
      <c r="K238" s="49">
        <v>57142860.81</v>
      </c>
      <c r="L238" s="49">
        <v>0</v>
      </c>
      <c r="M238" s="49">
        <v>627248.03</v>
      </c>
      <c r="N238" s="49">
        <v>15284060.84</v>
      </c>
      <c r="O238" s="49">
        <v>7026860</v>
      </c>
      <c r="P238" s="49">
        <v>37264246.92</v>
      </c>
      <c r="Q238" s="49">
        <v>4415990</v>
      </c>
      <c r="R238" s="49">
        <v>10346425.08</v>
      </c>
      <c r="S238" s="49">
        <v>4527131.51</v>
      </c>
      <c r="T238" s="49">
        <v>10313945.87</v>
      </c>
      <c r="U238" s="49">
        <v>2798669</v>
      </c>
      <c r="V238" s="49">
        <v>451400</v>
      </c>
      <c r="W238" s="49">
        <v>1448910</v>
      </c>
      <c r="X238" s="49">
        <v>5466430.49</v>
      </c>
      <c r="Y238" s="49">
        <v>6402410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474</v>
      </c>
      <c r="G239" s="58" t="s">
        <v>493</v>
      </c>
      <c r="H239" s="49">
        <v>113569150.89</v>
      </c>
      <c r="I239" s="49">
        <v>15619721.23</v>
      </c>
      <c r="J239" s="49">
        <v>0</v>
      </c>
      <c r="K239" s="49">
        <v>25867766.42</v>
      </c>
      <c r="L239" s="49">
        <v>19900</v>
      </c>
      <c r="M239" s="49">
        <v>1600479.34</v>
      </c>
      <c r="N239" s="49">
        <v>8449950</v>
      </c>
      <c r="O239" s="49">
        <v>8311327.14</v>
      </c>
      <c r="P239" s="49">
        <v>18937892.1</v>
      </c>
      <c r="Q239" s="49">
        <v>49931.74</v>
      </c>
      <c r="R239" s="49">
        <v>14735919.44</v>
      </c>
      <c r="S239" s="49">
        <v>3101890.69</v>
      </c>
      <c r="T239" s="49">
        <v>8285536.27</v>
      </c>
      <c r="U239" s="49">
        <v>3144660.72</v>
      </c>
      <c r="V239" s="49">
        <v>0</v>
      </c>
      <c r="W239" s="49">
        <v>1166119.68</v>
      </c>
      <c r="X239" s="49">
        <v>89550</v>
      </c>
      <c r="Y239" s="49">
        <v>4188506.12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474</v>
      </c>
      <c r="G240" s="58" t="s">
        <v>494</v>
      </c>
      <c r="H240" s="49">
        <v>150855473.88</v>
      </c>
      <c r="I240" s="49">
        <v>3000</v>
      </c>
      <c r="J240" s="49">
        <v>0</v>
      </c>
      <c r="K240" s="49">
        <v>74328355.86</v>
      </c>
      <c r="L240" s="49">
        <v>41100</v>
      </c>
      <c r="M240" s="49">
        <v>885165</v>
      </c>
      <c r="N240" s="49">
        <v>20798401</v>
      </c>
      <c r="O240" s="49">
        <v>1752473.45</v>
      </c>
      <c r="P240" s="49">
        <v>7733890.73</v>
      </c>
      <c r="Q240" s="49">
        <v>1126694</v>
      </c>
      <c r="R240" s="49">
        <v>23469590.72</v>
      </c>
      <c r="S240" s="49">
        <v>6207913.12</v>
      </c>
      <c r="T240" s="49">
        <v>4046486</v>
      </c>
      <c r="U240" s="49">
        <v>4743311</v>
      </c>
      <c r="V240" s="49">
        <v>190000</v>
      </c>
      <c r="W240" s="49">
        <v>490000</v>
      </c>
      <c r="X240" s="49">
        <v>141000</v>
      </c>
      <c r="Y240" s="49">
        <v>4898093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495</v>
      </c>
      <c r="G241" s="58" t="s">
        <v>496</v>
      </c>
      <c r="H241" s="49">
        <v>1683603151.27</v>
      </c>
      <c r="I241" s="49">
        <v>36190127.34</v>
      </c>
      <c r="J241" s="49">
        <v>0</v>
      </c>
      <c r="K241" s="49">
        <v>893894793.25</v>
      </c>
      <c r="L241" s="49">
        <v>1515000</v>
      </c>
      <c r="M241" s="49">
        <v>28016080</v>
      </c>
      <c r="N241" s="49">
        <v>260936313.9</v>
      </c>
      <c r="O241" s="49">
        <v>4310690</v>
      </c>
      <c r="P241" s="49">
        <v>71913240.82</v>
      </c>
      <c r="Q241" s="49">
        <v>124376602.98</v>
      </c>
      <c r="R241" s="49">
        <v>17012416</v>
      </c>
      <c r="S241" s="49">
        <v>37521312.27</v>
      </c>
      <c r="T241" s="49">
        <v>5409206</v>
      </c>
      <c r="U241" s="49">
        <v>1885550</v>
      </c>
      <c r="V241" s="49">
        <v>6762505.29</v>
      </c>
      <c r="W241" s="49">
        <v>77808076</v>
      </c>
      <c r="X241" s="49">
        <v>6760000</v>
      </c>
      <c r="Y241" s="49">
        <v>109291237.42</v>
      </c>
    </row>
    <row r="242" spans="1:25" ht="12.75">
      <c r="A242" s="46">
        <v>6</v>
      </c>
      <c r="B242" s="46">
        <v>8</v>
      </c>
      <c r="C242" s="46">
        <v>1</v>
      </c>
      <c r="D242" s="41" t="s">
        <v>497</v>
      </c>
      <c r="E242" s="47">
        <v>271</v>
      </c>
      <c r="F242" s="48" t="s">
        <v>497</v>
      </c>
      <c r="G242" s="58" t="s">
        <v>498</v>
      </c>
      <c r="H242" s="49">
        <v>590252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590252</v>
      </c>
      <c r="W242" s="49">
        <v>0</v>
      </c>
      <c r="X242" s="49">
        <v>0</v>
      </c>
      <c r="Y242" s="49">
        <v>0</v>
      </c>
    </row>
    <row r="243" spans="1:25" ht="25.5">
      <c r="A243" s="46">
        <v>6</v>
      </c>
      <c r="B243" s="46">
        <v>19</v>
      </c>
      <c r="C243" s="46">
        <v>1</v>
      </c>
      <c r="D243" s="41" t="s">
        <v>497</v>
      </c>
      <c r="E243" s="47">
        <v>270</v>
      </c>
      <c r="F243" s="48" t="s">
        <v>497</v>
      </c>
      <c r="G243" s="58" t="s">
        <v>499</v>
      </c>
      <c r="H243" s="49">
        <v>8832357.7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8773357.7</v>
      </c>
      <c r="W243" s="49">
        <v>0</v>
      </c>
      <c r="X243" s="49">
        <v>0</v>
      </c>
      <c r="Y243" s="49">
        <v>59000</v>
      </c>
    </row>
    <row r="244" spans="1:25" ht="12.75">
      <c r="A244" s="46">
        <v>6</v>
      </c>
      <c r="B244" s="46">
        <v>7</v>
      </c>
      <c r="C244" s="46">
        <v>1</v>
      </c>
      <c r="D244" s="41" t="s">
        <v>497</v>
      </c>
      <c r="E244" s="47">
        <v>187</v>
      </c>
      <c r="F244" s="48" t="s">
        <v>497</v>
      </c>
      <c r="G244" s="58" t="s">
        <v>500</v>
      </c>
      <c r="H244" s="49">
        <v>326300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324300</v>
      </c>
      <c r="W244" s="49">
        <v>0</v>
      </c>
      <c r="X244" s="49">
        <v>0</v>
      </c>
      <c r="Y244" s="49">
        <v>2000</v>
      </c>
    </row>
    <row r="245" spans="1:25" ht="12.75">
      <c r="A245" s="46">
        <v>6</v>
      </c>
      <c r="B245" s="46">
        <v>1</v>
      </c>
      <c r="C245" s="46">
        <v>1</v>
      </c>
      <c r="D245" s="41" t="s">
        <v>497</v>
      </c>
      <c r="E245" s="47">
        <v>188</v>
      </c>
      <c r="F245" s="48" t="s">
        <v>497</v>
      </c>
      <c r="G245" s="58" t="s">
        <v>500</v>
      </c>
      <c r="H245" s="49">
        <v>2807450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91782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2712168</v>
      </c>
      <c r="W245" s="49">
        <v>0</v>
      </c>
      <c r="X245" s="49">
        <v>0</v>
      </c>
      <c r="Y245" s="49">
        <v>3500</v>
      </c>
    </row>
    <row r="246" spans="1:25" ht="25.5">
      <c r="A246" s="46">
        <v>6</v>
      </c>
      <c r="B246" s="46">
        <v>13</v>
      </c>
      <c r="C246" s="46">
        <v>4</v>
      </c>
      <c r="D246" s="41" t="s">
        <v>497</v>
      </c>
      <c r="E246" s="47">
        <v>186</v>
      </c>
      <c r="F246" s="48" t="s">
        <v>497</v>
      </c>
      <c r="G246" s="58" t="s">
        <v>501</v>
      </c>
      <c r="H246" s="49">
        <v>32400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32400</v>
      </c>
      <c r="W246" s="49">
        <v>0</v>
      </c>
      <c r="X246" s="49">
        <v>0</v>
      </c>
      <c r="Y246" s="49">
        <v>0</v>
      </c>
    </row>
    <row r="247" spans="1:25" ht="25.5">
      <c r="A247" s="46">
        <v>6</v>
      </c>
      <c r="B247" s="46">
        <v>7</v>
      </c>
      <c r="C247" s="46">
        <v>1</v>
      </c>
      <c r="D247" s="41" t="s">
        <v>497</v>
      </c>
      <c r="E247" s="47">
        <v>31</v>
      </c>
      <c r="F247" s="48" t="s">
        <v>497</v>
      </c>
      <c r="G247" s="58" t="s">
        <v>502</v>
      </c>
      <c r="H247" s="49">
        <v>6553909</v>
      </c>
      <c r="I247" s="49">
        <v>0</v>
      </c>
      <c r="J247" s="49">
        <v>0</v>
      </c>
      <c r="K247" s="49">
        <v>6420601</v>
      </c>
      <c r="L247" s="49">
        <v>0</v>
      </c>
      <c r="M247" s="49">
        <v>0</v>
      </c>
      <c r="N247" s="49">
        <v>124200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9108</v>
      </c>
    </row>
    <row r="248" spans="1:25" ht="24">
      <c r="A248" s="46">
        <v>6</v>
      </c>
      <c r="B248" s="46">
        <v>15</v>
      </c>
      <c r="C248" s="46">
        <v>0</v>
      </c>
      <c r="D248" s="41" t="s">
        <v>497</v>
      </c>
      <c r="E248" s="47">
        <v>220</v>
      </c>
      <c r="F248" s="48" t="s">
        <v>497</v>
      </c>
      <c r="G248" s="53" t="s">
        <v>505</v>
      </c>
      <c r="H248" s="49">
        <v>177965.31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177965.31</v>
      </c>
      <c r="W248" s="49">
        <v>0</v>
      </c>
      <c r="X248" s="49">
        <v>0</v>
      </c>
      <c r="Y248" s="49">
        <v>0</v>
      </c>
    </row>
    <row r="249" spans="1:25" ht="12.75">
      <c r="A249" s="46">
        <v>6</v>
      </c>
      <c r="B249" s="46">
        <v>9</v>
      </c>
      <c r="C249" s="46">
        <v>1</v>
      </c>
      <c r="D249" s="41" t="s">
        <v>497</v>
      </c>
      <c r="E249" s="47">
        <v>140</v>
      </c>
      <c r="F249" s="48" t="s">
        <v>497</v>
      </c>
      <c r="G249" s="58" t="s">
        <v>503</v>
      </c>
      <c r="H249" s="49">
        <v>70530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70430</v>
      </c>
      <c r="W249" s="49">
        <v>0</v>
      </c>
      <c r="X249" s="49">
        <v>0</v>
      </c>
      <c r="Y249" s="49">
        <v>100</v>
      </c>
    </row>
    <row r="250" spans="1:25" ht="12.75">
      <c r="A250" s="46">
        <v>6</v>
      </c>
      <c r="B250" s="46">
        <v>8</v>
      </c>
      <c r="C250" s="46">
        <v>1</v>
      </c>
      <c r="D250" s="41" t="s">
        <v>497</v>
      </c>
      <c r="E250" s="47">
        <v>265</v>
      </c>
      <c r="F250" s="48" t="s">
        <v>497</v>
      </c>
      <c r="G250" s="58" t="s">
        <v>504</v>
      </c>
      <c r="H250" s="49">
        <v>49350750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48220750</v>
      </c>
      <c r="W250" s="49">
        <v>0</v>
      </c>
      <c r="X250" s="49">
        <v>0</v>
      </c>
      <c r="Y250" s="49">
        <v>1130000</v>
      </c>
    </row>
  </sheetData>
  <sheetProtection/>
  <mergeCells count="11">
    <mergeCell ref="I4:Y4"/>
    <mergeCell ref="F6:G6"/>
    <mergeCell ref="H6:Y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50"/>
  <sheetViews>
    <sheetView zoomScale="75" zoomScaleNormal="75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G243" sqref="G243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1 kwartału 2023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65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191</v>
      </c>
      <c r="V5" s="52" t="s">
        <v>76</v>
      </c>
      <c r="W5" s="52" t="s">
        <v>77</v>
      </c>
      <c r="X5" s="52" t="s">
        <v>190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274</v>
      </c>
      <c r="G8" s="56" t="s">
        <v>275</v>
      </c>
      <c r="H8" s="33">
        <v>37559349.11</v>
      </c>
      <c r="I8" s="33">
        <v>92.1</v>
      </c>
      <c r="J8" s="33">
        <v>1344427.87</v>
      </c>
      <c r="K8" s="33">
        <v>4510862.21</v>
      </c>
      <c r="L8" s="33">
        <v>0</v>
      </c>
      <c r="M8" s="33">
        <v>1674989.95</v>
      </c>
      <c r="N8" s="33">
        <v>3890792.22</v>
      </c>
      <c r="O8" s="33">
        <v>259206.55</v>
      </c>
      <c r="P8" s="33">
        <v>15244828.31</v>
      </c>
      <c r="Q8" s="33">
        <v>189053.74</v>
      </c>
      <c r="R8" s="33">
        <v>1795185.73</v>
      </c>
      <c r="S8" s="33">
        <v>915492.43</v>
      </c>
      <c r="T8" s="33">
        <v>171475.92</v>
      </c>
      <c r="U8" s="33">
        <v>3211158.57</v>
      </c>
      <c r="V8" s="33">
        <v>1731331.59</v>
      </c>
      <c r="W8" s="33">
        <v>1028500</v>
      </c>
      <c r="X8" s="33">
        <v>1100454.2</v>
      </c>
      <c r="Y8" s="33">
        <v>491497.72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274</v>
      </c>
      <c r="G9" s="56" t="s">
        <v>276</v>
      </c>
      <c r="H9" s="33">
        <v>19751687.99</v>
      </c>
      <c r="I9" s="33">
        <v>16.91</v>
      </c>
      <c r="J9" s="33">
        <v>0</v>
      </c>
      <c r="K9" s="33">
        <v>2268843.62</v>
      </c>
      <c r="L9" s="33">
        <v>0</v>
      </c>
      <c r="M9" s="33">
        <v>251329.73</v>
      </c>
      <c r="N9" s="33">
        <v>2121346.7</v>
      </c>
      <c r="O9" s="33">
        <v>52237.07</v>
      </c>
      <c r="P9" s="33">
        <v>8295931.37</v>
      </c>
      <c r="Q9" s="33">
        <v>86261.48</v>
      </c>
      <c r="R9" s="33">
        <v>888493.59</v>
      </c>
      <c r="S9" s="33">
        <v>669948.99</v>
      </c>
      <c r="T9" s="33">
        <v>386990.52</v>
      </c>
      <c r="U9" s="33">
        <v>2142047.12</v>
      </c>
      <c r="V9" s="33">
        <v>1400975.31</v>
      </c>
      <c r="W9" s="33">
        <v>568305</v>
      </c>
      <c r="X9" s="33">
        <v>29087.63</v>
      </c>
      <c r="Y9" s="33">
        <v>589872.95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274</v>
      </c>
      <c r="G10" s="56" t="s">
        <v>277</v>
      </c>
      <c r="H10" s="33">
        <v>20699298.5</v>
      </c>
      <c r="I10" s="33">
        <v>0</v>
      </c>
      <c r="J10" s="33">
        <v>941745.36</v>
      </c>
      <c r="K10" s="33">
        <v>85780.72</v>
      </c>
      <c r="L10" s="33">
        <v>0</v>
      </c>
      <c r="M10" s="33">
        <v>484832.98</v>
      </c>
      <c r="N10" s="33">
        <v>3596157.17</v>
      </c>
      <c r="O10" s="33">
        <v>446664.42</v>
      </c>
      <c r="P10" s="33">
        <v>8266715.42</v>
      </c>
      <c r="Q10" s="33">
        <v>123227.48</v>
      </c>
      <c r="R10" s="33">
        <v>1890882.02</v>
      </c>
      <c r="S10" s="33">
        <v>164620</v>
      </c>
      <c r="T10" s="33">
        <v>0</v>
      </c>
      <c r="U10" s="33">
        <v>1999900.12</v>
      </c>
      <c r="V10" s="33">
        <v>1382288.35</v>
      </c>
      <c r="W10" s="33">
        <v>547770</v>
      </c>
      <c r="X10" s="33">
        <v>728091.74</v>
      </c>
      <c r="Y10" s="33">
        <v>40622.72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274</v>
      </c>
      <c r="G11" s="56" t="s">
        <v>278</v>
      </c>
      <c r="H11" s="33">
        <v>21591261.83</v>
      </c>
      <c r="I11" s="33">
        <v>444.99</v>
      </c>
      <c r="J11" s="33">
        <v>0</v>
      </c>
      <c r="K11" s="33">
        <v>1554521.85</v>
      </c>
      <c r="L11" s="33">
        <v>0</v>
      </c>
      <c r="M11" s="33">
        <v>215498.28</v>
      </c>
      <c r="N11" s="33">
        <v>2253176.51</v>
      </c>
      <c r="O11" s="33">
        <v>813090.28</v>
      </c>
      <c r="P11" s="33">
        <v>8109624.18</v>
      </c>
      <c r="Q11" s="33">
        <v>110971.26</v>
      </c>
      <c r="R11" s="33">
        <v>2485566.81</v>
      </c>
      <c r="S11" s="33">
        <v>818978.61</v>
      </c>
      <c r="T11" s="33">
        <v>13500</v>
      </c>
      <c r="U11" s="33">
        <v>1950252.17</v>
      </c>
      <c r="V11" s="33">
        <v>1271807.06</v>
      </c>
      <c r="W11" s="33">
        <v>448000</v>
      </c>
      <c r="X11" s="33">
        <v>1133799.01</v>
      </c>
      <c r="Y11" s="33">
        <v>412030.82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274</v>
      </c>
      <c r="G12" s="56" t="s">
        <v>279</v>
      </c>
      <c r="H12" s="33">
        <v>36034491.45</v>
      </c>
      <c r="I12" s="33">
        <v>333.37</v>
      </c>
      <c r="J12" s="33">
        <v>0</v>
      </c>
      <c r="K12" s="33">
        <v>2285921.64</v>
      </c>
      <c r="L12" s="33">
        <v>0</v>
      </c>
      <c r="M12" s="33">
        <v>829265</v>
      </c>
      <c r="N12" s="33">
        <v>3962592.43</v>
      </c>
      <c r="O12" s="33">
        <v>438324.17</v>
      </c>
      <c r="P12" s="33">
        <v>14002490.6</v>
      </c>
      <c r="Q12" s="33">
        <v>264091.99</v>
      </c>
      <c r="R12" s="33">
        <v>2623443.12</v>
      </c>
      <c r="S12" s="33">
        <v>635789.78</v>
      </c>
      <c r="T12" s="33">
        <v>177339.89</v>
      </c>
      <c r="U12" s="33">
        <v>3627140.87</v>
      </c>
      <c r="V12" s="33">
        <v>3654592.44</v>
      </c>
      <c r="W12" s="33">
        <v>1270000</v>
      </c>
      <c r="X12" s="33">
        <v>1821793.59</v>
      </c>
      <c r="Y12" s="33">
        <v>441372.56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274</v>
      </c>
      <c r="G13" s="56" t="s">
        <v>280</v>
      </c>
      <c r="H13" s="33">
        <v>23991461.93</v>
      </c>
      <c r="I13" s="33">
        <v>116.95</v>
      </c>
      <c r="J13" s="33">
        <v>0</v>
      </c>
      <c r="K13" s="33">
        <v>324150.08</v>
      </c>
      <c r="L13" s="33">
        <v>0</v>
      </c>
      <c r="M13" s="33">
        <v>329111.01</v>
      </c>
      <c r="N13" s="33">
        <v>2916783.24</v>
      </c>
      <c r="O13" s="33">
        <v>0</v>
      </c>
      <c r="P13" s="33">
        <v>12810604.74</v>
      </c>
      <c r="Q13" s="33">
        <v>37947.68</v>
      </c>
      <c r="R13" s="33">
        <v>1647207.45</v>
      </c>
      <c r="S13" s="33">
        <v>183612.8</v>
      </c>
      <c r="T13" s="33">
        <v>21162.64</v>
      </c>
      <c r="U13" s="33">
        <v>1564287.17</v>
      </c>
      <c r="V13" s="33">
        <v>1119480.47</v>
      </c>
      <c r="W13" s="33">
        <v>877000</v>
      </c>
      <c r="X13" s="33">
        <v>1607210.76</v>
      </c>
      <c r="Y13" s="33">
        <v>552786.94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274</v>
      </c>
      <c r="G14" s="56" t="s">
        <v>281</v>
      </c>
      <c r="H14" s="33">
        <v>31598341.06</v>
      </c>
      <c r="I14" s="33">
        <v>2504.65</v>
      </c>
      <c r="J14" s="33">
        <v>0</v>
      </c>
      <c r="K14" s="33">
        <v>1181739.43</v>
      </c>
      <c r="L14" s="33">
        <v>0</v>
      </c>
      <c r="M14" s="33">
        <v>170272.82</v>
      </c>
      <c r="N14" s="33">
        <v>4541904.72</v>
      </c>
      <c r="O14" s="33">
        <v>27481</v>
      </c>
      <c r="P14" s="33">
        <v>15327180.49</v>
      </c>
      <c r="Q14" s="33">
        <v>113082.89</v>
      </c>
      <c r="R14" s="33">
        <v>1163437.15</v>
      </c>
      <c r="S14" s="33">
        <v>1436609.5</v>
      </c>
      <c r="T14" s="33">
        <v>152431.39</v>
      </c>
      <c r="U14" s="33">
        <v>3323162.23</v>
      </c>
      <c r="V14" s="33">
        <v>1768292.38</v>
      </c>
      <c r="W14" s="33">
        <v>637247.99</v>
      </c>
      <c r="X14" s="33">
        <v>1362948.42</v>
      </c>
      <c r="Y14" s="33">
        <v>390046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274</v>
      </c>
      <c r="G15" s="56" t="s">
        <v>282</v>
      </c>
      <c r="H15" s="33">
        <v>20995510.97</v>
      </c>
      <c r="I15" s="33">
        <v>69.27</v>
      </c>
      <c r="J15" s="33">
        <v>777384.37</v>
      </c>
      <c r="K15" s="33">
        <v>538646.7</v>
      </c>
      <c r="L15" s="33">
        <v>0</v>
      </c>
      <c r="M15" s="33">
        <v>872357.55</v>
      </c>
      <c r="N15" s="33">
        <v>1878000.28</v>
      </c>
      <c r="O15" s="33">
        <v>25529.44</v>
      </c>
      <c r="P15" s="33">
        <v>8987764.43</v>
      </c>
      <c r="Q15" s="33">
        <v>202875.61</v>
      </c>
      <c r="R15" s="33">
        <v>1069036.15</v>
      </c>
      <c r="S15" s="33">
        <v>274618.25</v>
      </c>
      <c r="T15" s="33">
        <v>626272.68</v>
      </c>
      <c r="U15" s="33">
        <v>2179675.07</v>
      </c>
      <c r="V15" s="33">
        <v>1264036.28</v>
      </c>
      <c r="W15" s="33">
        <v>908972.29</v>
      </c>
      <c r="X15" s="33">
        <v>834186.31</v>
      </c>
      <c r="Y15" s="33">
        <v>556086.29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274</v>
      </c>
      <c r="G16" s="56" t="s">
        <v>283</v>
      </c>
      <c r="H16" s="33">
        <v>67680995.02</v>
      </c>
      <c r="I16" s="33">
        <v>7686.1</v>
      </c>
      <c r="J16" s="33">
        <v>0</v>
      </c>
      <c r="K16" s="33">
        <v>2860805.2</v>
      </c>
      <c r="L16" s="33">
        <v>1795.8</v>
      </c>
      <c r="M16" s="33">
        <v>799305.53</v>
      </c>
      <c r="N16" s="33">
        <v>6585701.06</v>
      </c>
      <c r="O16" s="33">
        <v>481142.06</v>
      </c>
      <c r="P16" s="33">
        <v>29405494.67</v>
      </c>
      <c r="Q16" s="33">
        <v>452643.52</v>
      </c>
      <c r="R16" s="33">
        <v>6290399.71</v>
      </c>
      <c r="S16" s="33">
        <v>770760.17</v>
      </c>
      <c r="T16" s="33">
        <v>171283.63</v>
      </c>
      <c r="U16" s="33">
        <v>7999244.19</v>
      </c>
      <c r="V16" s="33">
        <v>4970723.15</v>
      </c>
      <c r="W16" s="33">
        <v>2851075.29</v>
      </c>
      <c r="X16" s="33">
        <v>3536661.17</v>
      </c>
      <c r="Y16" s="33">
        <v>496273.77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274</v>
      </c>
      <c r="G17" s="56" t="s">
        <v>284</v>
      </c>
      <c r="H17" s="33">
        <v>20649052.49</v>
      </c>
      <c r="I17" s="33">
        <v>40.72</v>
      </c>
      <c r="J17" s="33">
        <v>278526.55</v>
      </c>
      <c r="K17" s="33">
        <v>766214.59</v>
      </c>
      <c r="L17" s="33">
        <v>0</v>
      </c>
      <c r="M17" s="33">
        <v>3937196.71</v>
      </c>
      <c r="N17" s="33">
        <v>2252597.59</v>
      </c>
      <c r="O17" s="33">
        <v>136734.12</v>
      </c>
      <c r="P17" s="33">
        <v>7161670</v>
      </c>
      <c r="Q17" s="33">
        <v>26698.31</v>
      </c>
      <c r="R17" s="33">
        <v>1483761.14</v>
      </c>
      <c r="S17" s="33">
        <v>86130</v>
      </c>
      <c r="T17" s="33">
        <v>56079.72</v>
      </c>
      <c r="U17" s="33">
        <v>1596371.54</v>
      </c>
      <c r="V17" s="33">
        <v>1208715.05</v>
      </c>
      <c r="W17" s="33">
        <v>641381.83</v>
      </c>
      <c r="X17" s="33">
        <v>853940.8</v>
      </c>
      <c r="Y17" s="33">
        <v>162993.82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274</v>
      </c>
      <c r="G18" s="56" t="s">
        <v>285</v>
      </c>
      <c r="H18" s="33">
        <v>6460638.31</v>
      </c>
      <c r="I18" s="33">
        <v>68.76</v>
      </c>
      <c r="J18" s="33">
        <v>863188.83</v>
      </c>
      <c r="K18" s="33">
        <v>6150</v>
      </c>
      <c r="L18" s="33">
        <v>0</v>
      </c>
      <c r="M18" s="33">
        <v>106447.28</v>
      </c>
      <c r="N18" s="33">
        <v>891836.49</v>
      </c>
      <c r="O18" s="33">
        <v>25934.26</v>
      </c>
      <c r="P18" s="33">
        <v>2251822.81</v>
      </c>
      <c r="Q18" s="33">
        <v>29332.76</v>
      </c>
      <c r="R18" s="33">
        <v>740544.9</v>
      </c>
      <c r="S18" s="33">
        <v>18050</v>
      </c>
      <c r="T18" s="33">
        <v>6738</v>
      </c>
      <c r="U18" s="33">
        <v>622897.71</v>
      </c>
      <c r="V18" s="33">
        <v>403001.13</v>
      </c>
      <c r="W18" s="33">
        <v>219000</v>
      </c>
      <c r="X18" s="33">
        <v>70000</v>
      </c>
      <c r="Y18" s="33">
        <v>205625.38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274</v>
      </c>
      <c r="G19" s="56" t="s">
        <v>286</v>
      </c>
      <c r="H19" s="33">
        <v>3624427.39</v>
      </c>
      <c r="I19" s="33">
        <v>166.31</v>
      </c>
      <c r="J19" s="33">
        <v>208514.68</v>
      </c>
      <c r="K19" s="33">
        <v>19868.27</v>
      </c>
      <c r="L19" s="33">
        <v>0</v>
      </c>
      <c r="M19" s="33">
        <v>37499</v>
      </c>
      <c r="N19" s="33">
        <v>638494.23</v>
      </c>
      <c r="O19" s="33">
        <v>27633.69</v>
      </c>
      <c r="P19" s="33">
        <v>1606089.97</v>
      </c>
      <c r="Q19" s="33">
        <v>56983.45</v>
      </c>
      <c r="R19" s="33">
        <v>260268.01</v>
      </c>
      <c r="S19" s="33">
        <v>7437</v>
      </c>
      <c r="T19" s="33">
        <v>0</v>
      </c>
      <c r="U19" s="33">
        <v>298155.45</v>
      </c>
      <c r="V19" s="33">
        <v>186999.28</v>
      </c>
      <c r="W19" s="33">
        <v>89000</v>
      </c>
      <c r="X19" s="33">
        <v>152302.9</v>
      </c>
      <c r="Y19" s="33">
        <v>35015.15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274</v>
      </c>
      <c r="G20" s="56" t="s">
        <v>287</v>
      </c>
      <c r="H20" s="33">
        <v>41501660.97</v>
      </c>
      <c r="I20" s="33">
        <v>69.58</v>
      </c>
      <c r="J20" s="33">
        <v>136390.25</v>
      </c>
      <c r="K20" s="33">
        <v>4115055.46</v>
      </c>
      <c r="L20" s="33">
        <v>0</v>
      </c>
      <c r="M20" s="33">
        <v>662158.78</v>
      </c>
      <c r="N20" s="33">
        <v>4891086.03</v>
      </c>
      <c r="O20" s="33">
        <v>413619.98</v>
      </c>
      <c r="P20" s="33">
        <v>15819320.54</v>
      </c>
      <c r="Q20" s="33">
        <v>349621.36</v>
      </c>
      <c r="R20" s="33">
        <v>3138989.52</v>
      </c>
      <c r="S20" s="33">
        <v>329478.53</v>
      </c>
      <c r="T20" s="33">
        <v>138454.68</v>
      </c>
      <c r="U20" s="33">
        <v>4513228.41</v>
      </c>
      <c r="V20" s="33">
        <v>2952809.81</v>
      </c>
      <c r="W20" s="33">
        <v>1739440.92</v>
      </c>
      <c r="X20" s="33">
        <v>2207286.85</v>
      </c>
      <c r="Y20" s="33">
        <v>94650.27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274</v>
      </c>
      <c r="G21" s="56" t="s">
        <v>288</v>
      </c>
      <c r="H21" s="33">
        <v>8731087.14</v>
      </c>
      <c r="I21" s="33">
        <v>33.16</v>
      </c>
      <c r="J21" s="33">
        <v>870837.76</v>
      </c>
      <c r="K21" s="33">
        <v>1607910.55</v>
      </c>
      <c r="L21" s="33">
        <v>0</v>
      </c>
      <c r="M21" s="33">
        <v>708491.97</v>
      </c>
      <c r="N21" s="33">
        <v>1045092.32</v>
      </c>
      <c r="O21" s="33">
        <v>43264.54</v>
      </c>
      <c r="P21" s="33">
        <v>2186674.58</v>
      </c>
      <c r="Q21" s="33">
        <v>97492.98</v>
      </c>
      <c r="R21" s="33">
        <v>414053.71</v>
      </c>
      <c r="S21" s="33">
        <v>9500</v>
      </c>
      <c r="T21" s="33">
        <v>1600</v>
      </c>
      <c r="U21" s="33">
        <v>386340.36</v>
      </c>
      <c r="V21" s="33">
        <v>341736.24</v>
      </c>
      <c r="W21" s="33">
        <v>581060</v>
      </c>
      <c r="X21" s="33">
        <v>217360</v>
      </c>
      <c r="Y21" s="33">
        <v>219638.97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274</v>
      </c>
      <c r="G22" s="56" t="s">
        <v>289</v>
      </c>
      <c r="H22" s="33">
        <v>24966865.1</v>
      </c>
      <c r="I22" s="33">
        <v>29.3</v>
      </c>
      <c r="J22" s="33">
        <v>707125.05</v>
      </c>
      <c r="K22" s="33">
        <v>126699.26</v>
      </c>
      <c r="L22" s="33">
        <v>0</v>
      </c>
      <c r="M22" s="33">
        <v>242091.96</v>
      </c>
      <c r="N22" s="33">
        <v>3646178.83</v>
      </c>
      <c r="O22" s="33">
        <v>478058.99</v>
      </c>
      <c r="P22" s="33">
        <v>11782432.08</v>
      </c>
      <c r="Q22" s="33">
        <v>258942.1</v>
      </c>
      <c r="R22" s="33">
        <v>1750842.07</v>
      </c>
      <c r="S22" s="33">
        <v>472432.8</v>
      </c>
      <c r="T22" s="33">
        <v>11637.04</v>
      </c>
      <c r="U22" s="33">
        <v>1761062.4</v>
      </c>
      <c r="V22" s="33">
        <v>1140351.74</v>
      </c>
      <c r="W22" s="33">
        <v>705290.68</v>
      </c>
      <c r="X22" s="33">
        <v>1794616.52</v>
      </c>
      <c r="Y22" s="33">
        <v>89074.28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274</v>
      </c>
      <c r="G23" s="56" t="s">
        <v>290</v>
      </c>
      <c r="H23" s="33">
        <v>20108324.35</v>
      </c>
      <c r="I23" s="33">
        <v>40.7</v>
      </c>
      <c r="J23" s="33">
        <v>494623.79</v>
      </c>
      <c r="K23" s="33">
        <v>4410026.88</v>
      </c>
      <c r="L23" s="33">
        <v>0</v>
      </c>
      <c r="M23" s="33">
        <v>422801.84</v>
      </c>
      <c r="N23" s="33">
        <v>1604812.37</v>
      </c>
      <c r="O23" s="33">
        <v>159457.57</v>
      </c>
      <c r="P23" s="33">
        <v>7840230.59</v>
      </c>
      <c r="Q23" s="33">
        <v>92475.48</v>
      </c>
      <c r="R23" s="33">
        <v>1264230.15</v>
      </c>
      <c r="S23" s="33">
        <v>184939.16</v>
      </c>
      <c r="T23" s="33">
        <v>0</v>
      </c>
      <c r="U23" s="33">
        <v>1753592.42</v>
      </c>
      <c r="V23" s="33">
        <v>250566.27</v>
      </c>
      <c r="W23" s="33">
        <v>705086</v>
      </c>
      <c r="X23" s="33">
        <v>798250.72</v>
      </c>
      <c r="Y23" s="33">
        <v>127190.41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274</v>
      </c>
      <c r="G24" s="56" t="s">
        <v>291</v>
      </c>
      <c r="H24" s="33">
        <v>9013552.41</v>
      </c>
      <c r="I24" s="33">
        <v>0</v>
      </c>
      <c r="J24" s="33">
        <v>81206.42</v>
      </c>
      <c r="K24" s="33">
        <v>18964.72</v>
      </c>
      <c r="L24" s="33">
        <v>0</v>
      </c>
      <c r="M24" s="33">
        <v>15198.8</v>
      </c>
      <c r="N24" s="33">
        <v>887221.36</v>
      </c>
      <c r="O24" s="33">
        <v>30453.15</v>
      </c>
      <c r="P24" s="33">
        <v>2236935.88</v>
      </c>
      <c r="Q24" s="33">
        <v>16208.4</v>
      </c>
      <c r="R24" s="33">
        <v>128405.04</v>
      </c>
      <c r="S24" s="33">
        <v>164426.83</v>
      </c>
      <c r="T24" s="33">
        <v>0</v>
      </c>
      <c r="U24" s="33">
        <v>380493.51</v>
      </c>
      <c r="V24" s="33">
        <v>4916604.73</v>
      </c>
      <c r="W24" s="33">
        <v>114521.57</v>
      </c>
      <c r="X24" s="33">
        <v>20000</v>
      </c>
      <c r="Y24" s="33">
        <v>2912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274</v>
      </c>
      <c r="G25" s="56" t="s">
        <v>292</v>
      </c>
      <c r="H25" s="33">
        <v>12350886.19</v>
      </c>
      <c r="I25" s="33">
        <v>4916.48</v>
      </c>
      <c r="J25" s="33">
        <v>619512.01</v>
      </c>
      <c r="K25" s="33">
        <v>1815778.8</v>
      </c>
      <c r="L25" s="33">
        <v>0</v>
      </c>
      <c r="M25" s="33">
        <v>41452.77</v>
      </c>
      <c r="N25" s="33">
        <v>1371471.48</v>
      </c>
      <c r="O25" s="33">
        <v>19429.75</v>
      </c>
      <c r="P25" s="33">
        <v>4833069.88</v>
      </c>
      <c r="Q25" s="33">
        <v>18761.48</v>
      </c>
      <c r="R25" s="33">
        <v>327151.6</v>
      </c>
      <c r="S25" s="33">
        <v>32500.48</v>
      </c>
      <c r="T25" s="33">
        <v>0</v>
      </c>
      <c r="U25" s="33">
        <v>1037942.04</v>
      </c>
      <c r="V25" s="33">
        <v>922509.95</v>
      </c>
      <c r="W25" s="33">
        <v>1124588.02</v>
      </c>
      <c r="X25" s="33">
        <v>13995.61</v>
      </c>
      <c r="Y25" s="33">
        <v>167805.84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274</v>
      </c>
      <c r="G26" s="56" t="s">
        <v>292</v>
      </c>
      <c r="H26" s="33">
        <v>4994628.39</v>
      </c>
      <c r="I26" s="33">
        <v>2782.64</v>
      </c>
      <c r="J26" s="33">
        <v>53163.92</v>
      </c>
      <c r="K26" s="33">
        <v>12642.33</v>
      </c>
      <c r="L26" s="33">
        <v>0</v>
      </c>
      <c r="M26" s="33">
        <v>8220.29</v>
      </c>
      <c r="N26" s="33">
        <v>977543.12</v>
      </c>
      <c r="O26" s="33">
        <v>75025.49</v>
      </c>
      <c r="P26" s="33">
        <v>2122271</v>
      </c>
      <c r="Q26" s="33">
        <v>8005.61</v>
      </c>
      <c r="R26" s="33">
        <v>525123.29</v>
      </c>
      <c r="S26" s="33">
        <v>214873.57</v>
      </c>
      <c r="T26" s="33">
        <v>2595</v>
      </c>
      <c r="U26" s="33">
        <v>460573.46</v>
      </c>
      <c r="V26" s="33">
        <v>377697.57</v>
      </c>
      <c r="W26" s="33">
        <v>91380.96</v>
      </c>
      <c r="X26" s="33">
        <v>25000</v>
      </c>
      <c r="Y26" s="33">
        <v>37730.14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274</v>
      </c>
      <c r="G27" s="56" t="s">
        <v>293</v>
      </c>
      <c r="H27" s="33">
        <v>4152726.44</v>
      </c>
      <c r="I27" s="33">
        <v>12800</v>
      </c>
      <c r="J27" s="33">
        <v>429587.21</v>
      </c>
      <c r="K27" s="33">
        <v>30550.65</v>
      </c>
      <c r="L27" s="33">
        <v>0</v>
      </c>
      <c r="M27" s="33">
        <v>0</v>
      </c>
      <c r="N27" s="33">
        <v>704920.28</v>
      </c>
      <c r="O27" s="33">
        <v>10299.57</v>
      </c>
      <c r="P27" s="33">
        <v>1567321.22</v>
      </c>
      <c r="Q27" s="33">
        <v>8008.43</v>
      </c>
      <c r="R27" s="33">
        <v>169984.36</v>
      </c>
      <c r="S27" s="33">
        <v>19372</v>
      </c>
      <c r="T27" s="33">
        <v>0</v>
      </c>
      <c r="U27" s="33">
        <v>697474.8</v>
      </c>
      <c r="V27" s="33">
        <v>285321.35</v>
      </c>
      <c r="W27" s="33">
        <v>216975.87</v>
      </c>
      <c r="X27" s="33">
        <v>0</v>
      </c>
      <c r="Y27" s="33">
        <v>110.7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274</v>
      </c>
      <c r="G28" s="56" t="s">
        <v>294</v>
      </c>
      <c r="H28" s="33">
        <v>4444077.21</v>
      </c>
      <c r="I28" s="33">
        <v>290.91</v>
      </c>
      <c r="J28" s="33">
        <v>12686.87</v>
      </c>
      <c r="K28" s="33">
        <v>3504.06</v>
      </c>
      <c r="L28" s="33">
        <v>0</v>
      </c>
      <c r="M28" s="33">
        <v>29055.54</v>
      </c>
      <c r="N28" s="33">
        <v>879797.74</v>
      </c>
      <c r="O28" s="33">
        <v>19680.72</v>
      </c>
      <c r="P28" s="33">
        <v>1433094.06</v>
      </c>
      <c r="Q28" s="33">
        <v>3408</v>
      </c>
      <c r="R28" s="33">
        <v>190828.44</v>
      </c>
      <c r="S28" s="33">
        <v>1004114.08</v>
      </c>
      <c r="T28" s="33">
        <v>5799.92</v>
      </c>
      <c r="U28" s="33">
        <v>426102.53</v>
      </c>
      <c r="V28" s="33">
        <v>262785.59</v>
      </c>
      <c r="W28" s="33">
        <v>164648.75</v>
      </c>
      <c r="X28" s="33">
        <v>0</v>
      </c>
      <c r="Y28" s="33">
        <v>8280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274</v>
      </c>
      <c r="G29" s="56" t="s">
        <v>295</v>
      </c>
      <c r="H29" s="33">
        <v>3343707.18</v>
      </c>
      <c r="I29" s="33">
        <v>6870.97</v>
      </c>
      <c r="J29" s="33">
        <v>173807.69</v>
      </c>
      <c r="K29" s="33">
        <v>9716.97</v>
      </c>
      <c r="L29" s="33">
        <v>0</v>
      </c>
      <c r="M29" s="33">
        <v>3840.53</v>
      </c>
      <c r="N29" s="33">
        <v>853967.9</v>
      </c>
      <c r="O29" s="33">
        <v>40805.05</v>
      </c>
      <c r="P29" s="33">
        <v>1204374.06</v>
      </c>
      <c r="Q29" s="33">
        <v>11872.46</v>
      </c>
      <c r="R29" s="33">
        <v>107385.4</v>
      </c>
      <c r="S29" s="33">
        <v>128850.24</v>
      </c>
      <c r="T29" s="33">
        <v>2328</v>
      </c>
      <c r="U29" s="33">
        <v>376749.71</v>
      </c>
      <c r="V29" s="33">
        <v>165977.61</v>
      </c>
      <c r="W29" s="33">
        <v>171600</v>
      </c>
      <c r="X29" s="33">
        <v>19225.18</v>
      </c>
      <c r="Y29" s="33">
        <v>66335.41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274</v>
      </c>
      <c r="G30" s="56" t="s">
        <v>296</v>
      </c>
      <c r="H30" s="33">
        <v>5008689.1</v>
      </c>
      <c r="I30" s="33">
        <v>601447.18</v>
      </c>
      <c r="J30" s="33">
        <v>548399.55</v>
      </c>
      <c r="K30" s="33">
        <v>10730</v>
      </c>
      <c r="L30" s="33">
        <v>0</v>
      </c>
      <c r="M30" s="33">
        <v>4228.84</v>
      </c>
      <c r="N30" s="33">
        <v>857035.21</v>
      </c>
      <c r="O30" s="33">
        <v>35034.89</v>
      </c>
      <c r="P30" s="33">
        <v>1778337.99</v>
      </c>
      <c r="Q30" s="33">
        <v>12852.6</v>
      </c>
      <c r="R30" s="33">
        <v>212312.81</v>
      </c>
      <c r="S30" s="33">
        <v>21080</v>
      </c>
      <c r="T30" s="33">
        <v>0</v>
      </c>
      <c r="U30" s="33">
        <v>434458.59</v>
      </c>
      <c r="V30" s="33">
        <v>238320.66</v>
      </c>
      <c r="W30" s="33">
        <v>131624.22</v>
      </c>
      <c r="X30" s="33">
        <v>56300.14</v>
      </c>
      <c r="Y30" s="33">
        <v>66526.42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274</v>
      </c>
      <c r="G31" s="56" t="s">
        <v>297</v>
      </c>
      <c r="H31" s="33">
        <v>13382159.78</v>
      </c>
      <c r="I31" s="33">
        <v>664844.55</v>
      </c>
      <c r="J31" s="33">
        <v>677285.86</v>
      </c>
      <c r="K31" s="33">
        <v>536775.68</v>
      </c>
      <c r="L31" s="33">
        <v>0</v>
      </c>
      <c r="M31" s="33">
        <v>6778.46</v>
      </c>
      <c r="N31" s="33">
        <v>1350608.17</v>
      </c>
      <c r="O31" s="33">
        <v>150396.56</v>
      </c>
      <c r="P31" s="33">
        <v>5927503.33</v>
      </c>
      <c r="Q31" s="33">
        <v>65567.61</v>
      </c>
      <c r="R31" s="33">
        <v>601872.22</v>
      </c>
      <c r="S31" s="33">
        <v>300113.22</v>
      </c>
      <c r="T31" s="33">
        <v>4404.59</v>
      </c>
      <c r="U31" s="33">
        <v>1618154.54</v>
      </c>
      <c r="V31" s="33">
        <v>773904.35</v>
      </c>
      <c r="W31" s="33">
        <v>536099.97</v>
      </c>
      <c r="X31" s="33">
        <v>48339.64</v>
      </c>
      <c r="Y31" s="33">
        <v>119511.03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274</v>
      </c>
      <c r="G32" s="56" t="s">
        <v>298</v>
      </c>
      <c r="H32" s="33">
        <v>3005947.37</v>
      </c>
      <c r="I32" s="33">
        <v>451.46</v>
      </c>
      <c r="J32" s="33">
        <v>239584.77</v>
      </c>
      <c r="K32" s="33">
        <v>25484.91</v>
      </c>
      <c r="L32" s="33">
        <v>0</v>
      </c>
      <c r="M32" s="33">
        <v>5057.63</v>
      </c>
      <c r="N32" s="33">
        <v>619795.08</v>
      </c>
      <c r="O32" s="33">
        <v>23932.37</v>
      </c>
      <c r="P32" s="33">
        <v>1020582.36</v>
      </c>
      <c r="Q32" s="33">
        <v>9731.03</v>
      </c>
      <c r="R32" s="33">
        <v>232027.09</v>
      </c>
      <c r="S32" s="33">
        <v>6060</v>
      </c>
      <c r="T32" s="33">
        <v>0</v>
      </c>
      <c r="U32" s="33">
        <v>439659.22</v>
      </c>
      <c r="V32" s="33">
        <v>131696.4</v>
      </c>
      <c r="W32" s="33">
        <v>92109.24</v>
      </c>
      <c r="X32" s="33">
        <v>113346.96</v>
      </c>
      <c r="Y32" s="33">
        <v>46428.85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274</v>
      </c>
      <c r="G33" s="56" t="s">
        <v>275</v>
      </c>
      <c r="H33" s="33">
        <v>22145063</v>
      </c>
      <c r="I33" s="33">
        <v>6021084.2</v>
      </c>
      <c r="J33" s="33">
        <v>207631.09</v>
      </c>
      <c r="K33" s="33">
        <v>98921.95</v>
      </c>
      <c r="L33" s="33">
        <v>0</v>
      </c>
      <c r="M33" s="33">
        <v>89184.88</v>
      </c>
      <c r="N33" s="33">
        <v>2859467.07</v>
      </c>
      <c r="O33" s="33">
        <v>215853.68</v>
      </c>
      <c r="P33" s="33">
        <v>6536233.34</v>
      </c>
      <c r="Q33" s="33">
        <v>210583.23</v>
      </c>
      <c r="R33" s="33">
        <v>887202.74</v>
      </c>
      <c r="S33" s="33">
        <v>1043714.86</v>
      </c>
      <c r="T33" s="33">
        <v>0</v>
      </c>
      <c r="U33" s="33">
        <v>2281673.88</v>
      </c>
      <c r="V33" s="33">
        <v>981989.53</v>
      </c>
      <c r="W33" s="33">
        <v>497439.61</v>
      </c>
      <c r="X33" s="33">
        <v>207393.68</v>
      </c>
      <c r="Y33" s="33">
        <v>6689.26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274</v>
      </c>
      <c r="G34" s="56" t="s">
        <v>299</v>
      </c>
      <c r="H34" s="33">
        <v>5580560.92</v>
      </c>
      <c r="I34" s="33">
        <v>9177.49</v>
      </c>
      <c r="J34" s="33">
        <v>521814.88</v>
      </c>
      <c r="K34" s="33">
        <v>12352.49</v>
      </c>
      <c r="L34" s="33">
        <v>0</v>
      </c>
      <c r="M34" s="33">
        <v>42140.1</v>
      </c>
      <c r="N34" s="33">
        <v>1086051.85</v>
      </c>
      <c r="O34" s="33">
        <v>51792.85</v>
      </c>
      <c r="P34" s="33">
        <v>1964814.86</v>
      </c>
      <c r="Q34" s="33">
        <v>23234.27</v>
      </c>
      <c r="R34" s="33">
        <v>294107.54</v>
      </c>
      <c r="S34" s="33">
        <v>48628.7</v>
      </c>
      <c r="T34" s="33">
        <v>0</v>
      </c>
      <c r="U34" s="33">
        <v>645004.35</v>
      </c>
      <c r="V34" s="33">
        <v>272666.5</v>
      </c>
      <c r="W34" s="33">
        <v>347361.8</v>
      </c>
      <c r="X34" s="33">
        <v>0</v>
      </c>
      <c r="Y34" s="33">
        <v>261413.24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274</v>
      </c>
      <c r="G35" s="56" t="s">
        <v>300</v>
      </c>
      <c r="H35" s="33">
        <v>11736555.83</v>
      </c>
      <c r="I35" s="33">
        <v>1560504.76</v>
      </c>
      <c r="J35" s="33">
        <v>0</v>
      </c>
      <c r="K35" s="33">
        <v>691892.86</v>
      </c>
      <c r="L35" s="33">
        <v>0</v>
      </c>
      <c r="M35" s="33">
        <v>9677.39</v>
      </c>
      <c r="N35" s="33">
        <v>1114170.89</v>
      </c>
      <c r="O35" s="33">
        <v>40277.5</v>
      </c>
      <c r="P35" s="33">
        <v>3738060.48</v>
      </c>
      <c r="Q35" s="33">
        <v>29338.32</v>
      </c>
      <c r="R35" s="33">
        <v>476349.87</v>
      </c>
      <c r="S35" s="33">
        <v>791494.53</v>
      </c>
      <c r="T35" s="33">
        <v>0</v>
      </c>
      <c r="U35" s="33">
        <v>1040095.13</v>
      </c>
      <c r="V35" s="33">
        <v>1804444.91</v>
      </c>
      <c r="W35" s="33">
        <v>268181.16</v>
      </c>
      <c r="X35" s="33">
        <v>31694.96</v>
      </c>
      <c r="Y35" s="33">
        <v>140373.07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274</v>
      </c>
      <c r="G36" s="56" t="s">
        <v>301</v>
      </c>
      <c r="H36" s="33">
        <v>4357730.39</v>
      </c>
      <c r="I36" s="33">
        <v>10061.29</v>
      </c>
      <c r="J36" s="33">
        <v>503475</v>
      </c>
      <c r="K36" s="33">
        <v>15787.14</v>
      </c>
      <c r="L36" s="33">
        <v>0</v>
      </c>
      <c r="M36" s="33">
        <v>0</v>
      </c>
      <c r="N36" s="33">
        <v>802616.44</v>
      </c>
      <c r="O36" s="33">
        <v>45383.23</v>
      </c>
      <c r="P36" s="33">
        <v>1397267.36</v>
      </c>
      <c r="Q36" s="33">
        <v>13751.99</v>
      </c>
      <c r="R36" s="33">
        <v>149454.87</v>
      </c>
      <c r="S36" s="33">
        <v>383340.11</v>
      </c>
      <c r="T36" s="33">
        <v>0</v>
      </c>
      <c r="U36" s="33">
        <v>664943.69</v>
      </c>
      <c r="V36" s="33">
        <v>195494.84</v>
      </c>
      <c r="W36" s="33">
        <v>71547.72</v>
      </c>
      <c r="X36" s="33">
        <v>31906.27</v>
      </c>
      <c r="Y36" s="33">
        <v>72700.44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274</v>
      </c>
      <c r="G37" s="56" t="s">
        <v>302</v>
      </c>
      <c r="H37" s="33">
        <v>16845113.44</v>
      </c>
      <c r="I37" s="33">
        <v>4870.98</v>
      </c>
      <c r="J37" s="33">
        <v>0</v>
      </c>
      <c r="K37" s="33">
        <v>395614.83</v>
      </c>
      <c r="L37" s="33">
        <v>118.8</v>
      </c>
      <c r="M37" s="33">
        <v>167322.72</v>
      </c>
      <c r="N37" s="33">
        <v>2891715.46</v>
      </c>
      <c r="O37" s="33">
        <v>119104</v>
      </c>
      <c r="P37" s="33">
        <v>6756069.15</v>
      </c>
      <c r="Q37" s="33">
        <v>105889.85</v>
      </c>
      <c r="R37" s="33">
        <v>786496.79</v>
      </c>
      <c r="S37" s="33">
        <v>1508211.23</v>
      </c>
      <c r="T37" s="33">
        <v>5240.9</v>
      </c>
      <c r="U37" s="33">
        <v>1553846.24</v>
      </c>
      <c r="V37" s="33">
        <v>1167648.1</v>
      </c>
      <c r="W37" s="33">
        <v>386183.67</v>
      </c>
      <c r="X37" s="33">
        <v>325533.53</v>
      </c>
      <c r="Y37" s="33">
        <v>671247.19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274</v>
      </c>
      <c r="G38" s="56" t="s">
        <v>303</v>
      </c>
      <c r="H38" s="33">
        <v>12323754.13</v>
      </c>
      <c r="I38" s="33">
        <v>6746</v>
      </c>
      <c r="J38" s="33">
        <v>975427.11</v>
      </c>
      <c r="K38" s="33">
        <v>3016675.67</v>
      </c>
      <c r="L38" s="33">
        <v>0</v>
      </c>
      <c r="M38" s="33">
        <v>2746.77</v>
      </c>
      <c r="N38" s="33">
        <v>1373424.45</v>
      </c>
      <c r="O38" s="33">
        <v>218326.24</v>
      </c>
      <c r="P38" s="33">
        <v>3229202.51</v>
      </c>
      <c r="Q38" s="33">
        <v>94915.06</v>
      </c>
      <c r="R38" s="33">
        <v>380108.46</v>
      </c>
      <c r="S38" s="33">
        <v>275409.49</v>
      </c>
      <c r="T38" s="33">
        <v>1560.84</v>
      </c>
      <c r="U38" s="33">
        <v>1461263.07</v>
      </c>
      <c r="V38" s="33">
        <v>1052672.59</v>
      </c>
      <c r="W38" s="33">
        <v>173300</v>
      </c>
      <c r="X38" s="33">
        <v>28696.69</v>
      </c>
      <c r="Y38" s="33">
        <v>33279.18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274</v>
      </c>
      <c r="G39" s="56" t="s">
        <v>304</v>
      </c>
      <c r="H39" s="33">
        <v>3685371.9</v>
      </c>
      <c r="I39" s="33">
        <v>29204.91</v>
      </c>
      <c r="J39" s="33">
        <v>38652.81</v>
      </c>
      <c r="K39" s="33">
        <v>21876.59</v>
      </c>
      <c r="L39" s="33">
        <v>0</v>
      </c>
      <c r="M39" s="33">
        <v>13582</v>
      </c>
      <c r="N39" s="33">
        <v>772188.56</v>
      </c>
      <c r="O39" s="33">
        <v>23303.76</v>
      </c>
      <c r="P39" s="33">
        <v>1521666.86</v>
      </c>
      <c r="Q39" s="33">
        <v>4200</v>
      </c>
      <c r="R39" s="33">
        <v>92561.46</v>
      </c>
      <c r="S39" s="33">
        <v>416110.04</v>
      </c>
      <c r="T39" s="33">
        <v>0</v>
      </c>
      <c r="U39" s="33">
        <v>433013.32</v>
      </c>
      <c r="V39" s="33">
        <v>114550.74</v>
      </c>
      <c r="W39" s="33">
        <v>36570</v>
      </c>
      <c r="X39" s="33">
        <v>47011.58</v>
      </c>
      <c r="Y39" s="33">
        <v>120879.27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274</v>
      </c>
      <c r="G40" s="56" t="s">
        <v>305</v>
      </c>
      <c r="H40" s="33">
        <v>11746016.46</v>
      </c>
      <c r="I40" s="33">
        <v>3487.61</v>
      </c>
      <c r="J40" s="33">
        <v>296022.77</v>
      </c>
      <c r="K40" s="33">
        <v>160600.22</v>
      </c>
      <c r="L40" s="33">
        <v>0</v>
      </c>
      <c r="M40" s="33">
        <v>750561.13</v>
      </c>
      <c r="N40" s="33">
        <v>2131529.51</v>
      </c>
      <c r="O40" s="33">
        <v>144535.82</v>
      </c>
      <c r="P40" s="33">
        <v>5281364.95</v>
      </c>
      <c r="Q40" s="33">
        <v>67937.06</v>
      </c>
      <c r="R40" s="33">
        <v>453126.29</v>
      </c>
      <c r="S40" s="33">
        <v>45542.53</v>
      </c>
      <c r="T40" s="33">
        <v>0</v>
      </c>
      <c r="U40" s="33">
        <v>1429164.75</v>
      </c>
      <c r="V40" s="33">
        <v>613488.6</v>
      </c>
      <c r="W40" s="33">
        <v>227385.05</v>
      </c>
      <c r="X40" s="33">
        <v>69675.83</v>
      </c>
      <c r="Y40" s="33">
        <v>71594.34</v>
      </c>
    </row>
    <row r="41" spans="1:25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274</v>
      </c>
      <c r="G41" s="56" t="s">
        <v>306</v>
      </c>
      <c r="H41" s="33">
        <v>5030863.79</v>
      </c>
      <c r="I41" s="33">
        <v>149999.99</v>
      </c>
      <c r="J41" s="33">
        <v>597933.47</v>
      </c>
      <c r="K41" s="33">
        <v>28942.52</v>
      </c>
      <c r="L41" s="33">
        <v>0</v>
      </c>
      <c r="M41" s="33">
        <v>18908.27</v>
      </c>
      <c r="N41" s="33">
        <v>921771.41</v>
      </c>
      <c r="O41" s="33">
        <v>71195.18</v>
      </c>
      <c r="P41" s="33">
        <v>1903201.53</v>
      </c>
      <c r="Q41" s="33">
        <v>18498</v>
      </c>
      <c r="R41" s="33">
        <v>326009.94</v>
      </c>
      <c r="S41" s="33">
        <v>9003.92</v>
      </c>
      <c r="T41" s="33">
        <v>0</v>
      </c>
      <c r="U41" s="33">
        <v>419150.34</v>
      </c>
      <c r="V41" s="33">
        <v>319837.48</v>
      </c>
      <c r="W41" s="33">
        <v>116477.87</v>
      </c>
      <c r="X41" s="33">
        <v>64725.15</v>
      </c>
      <c r="Y41" s="33">
        <v>65208.72</v>
      </c>
    </row>
    <row r="42" spans="1:25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274</v>
      </c>
      <c r="G42" s="56" t="s">
        <v>307</v>
      </c>
      <c r="H42" s="33">
        <v>4658798.71</v>
      </c>
      <c r="I42" s="33">
        <v>19.67</v>
      </c>
      <c r="J42" s="33">
        <v>107698.37</v>
      </c>
      <c r="K42" s="33">
        <v>28128.57</v>
      </c>
      <c r="L42" s="33">
        <v>0</v>
      </c>
      <c r="M42" s="33">
        <v>6192.58</v>
      </c>
      <c r="N42" s="33">
        <v>1162118.09</v>
      </c>
      <c r="O42" s="33">
        <v>66694.85</v>
      </c>
      <c r="P42" s="33">
        <v>1877752.94</v>
      </c>
      <c r="Q42" s="33">
        <v>7658.86</v>
      </c>
      <c r="R42" s="33">
        <v>410911.47</v>
      </c>
      <c r="S42" s="33">
        <v>4500</v>
      </c>
      <c r="T42" s="33">
        <v>2200</v>
      </c>
      <c r="U42" s="33">
        <v>505944.28</v>
      </c>
      <c r="V42" s="33">
        <v>224599.02</v>
      </c>
      <c r="W42" s="33">
        <v>154494.94</v>
      </c>
      <c r="X42" s="33">
        <v>39420.4</v>
      </c>
      <c r="Y42" s="33">
        <v>60464.67</v>
      </c>
    </row>
    <row r="43" spans="1:25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274</v>
      </c>
      <c r="G43" s="56" t="s">
        <v>308</v>
      </c>
      <c r="H43" s="33">
        <v>5443344.27</v>
      </c>
      <c r="I43" s="33">
        <v>61942.87</v>
      </c>
      <c r="J43" s="33">
        <v>573778.36</v>
      </c>
      <c r="K43" s="33">
        <v>199553.3</v>
      </c>
      <c r="L43" s="33">
        <v>0</v>
      </c>
      <c r="M43" s="33">
        <v>57250.76</v>
      </c>
      <c r="N43" s="33">
        <v>855266.68</v>
      </c>
      <c r="O43" s="33">
        <v>138056.93</v>
      </c>
      <c r="P43" s="33">
        <v>2025693.4</v>
      </c>
      <c r="Q43" s="33">
        <v>16062.49</v>
      </c>
      <c r="R43" s="33">
        <v>364373.53</v>
      </c>
      <c r="S43" s="33">
        <v>3060</v>
      </c>
      <c r="T43" s="33">
        <v>0</v>
      </c>
      <c r="U43" s="33">
        <v>632782.51</v>
      </c>
      <c r="V43" s="33">
        <v>250228.27</v>
      </c>
      <c r="W43" s="33">
        <v>226034.63</v>
      </c>
      <c r="X43" s="33">
        <v>20000</v>
      </c>
      <c r="Y43" s="33">
        <v>19260.54</v>
      </c>
    </row>
    <row r="44" spans="1:25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274</v>
      </c>
      <c r="G44" s="56" t="s">
        <v>309</v>
      </c>
      <c r="H44" s="33">
        <v>6536435.39</v>
      </c>
      <c r="I44" s="33">
        <v>138106.75</v>
      </c>
      <c r="J44" s="33">
        <v>368290.34</v>
      </c>
      <c r="K44" s="33">
        <v>67566.84</v>
      </c>
      <c r="L44" s="33">
        <v>0</v>
      </c>
      <c r="M44" s="33">
        <v>80388.96</v>
      </c>
      <c r="N44" s="33">
        <v>934218.15</v>
      </c>
      <c r="O44" s="33">
        <v>126856.1</v>
      </c>
      <c r="P44" s="33">
        <v>2640094.96</v>
      </c>
      <c r="Q44" s="33">
        <v>28731.47</v>
      </c>
      <c r="R44" s="33">
        <v>583205.54</v>
      </c>
      <c r="S44" s="33">
        <v>41345.5</v>
      </c>
      <c r="T44" s="33">
        <v>2532</v>
      </c>
      <c r="U44" s="33">
        <v>797823.22</v>
      </c>
      <c r="V44" s="33">
        <v>433632.24</v>
      </c>
      <c r="W44" s="33">
        <v>193000</v>
      </c>
      <c r="X44" s="33">
        <v>61500</v>
      </c>
      <c r="Y44" s="33">
        <v>39143.32</v>
      </c>
    </row>
    <row r="45" spans="1:25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274</v>
      </c>
      <c r="G45" s="56" t="s">
        <v>310</v>
      </c>
      <c r="H45" s="33">
        <v>7483015.31</v>
      </c>
      <c r="I45" s="33">
        <v>21</v>
      </c>
      <c r="J45" s="33">
        <v>475723.87</v>
      </c>
      <c r="K45" s="33">
        <v>101472.9</v>
      </c>
      <c r="L45" s="33">
        <v>0</v>
      </c>
      <c r="M45" s="33">
        <v>48065.35</v>
      </c>
      <c r="N45" s="33">
        <v>1242070.46</v>
      </c>
      <c r="O45" s="33">
        <v>77758.2</v>
      </c>
      <c r="P45" s="33">
        <v>2889908.13</v>
      </c>
      <c r="Q45" s="33">
        <v>11233.69</v>
      </c>
      <c r="R45" s="33">
        <v>136433.31</v>
      </c>
      <c r="S45" s="33">
        <v>2040</v>
      </c>
      <c r="T45" s="33">
        <v>0</v>
      </c>
      <c r="U45" s="33">
        <v>710605.08</v>
      </c>
      <c r="V45" s="33">
        <v>1439895.87</v>
      </c>
      <c r="W45" s="33">
        <v>188511.07</v>
      </c>
      <c r="X45" s="33">
        <v>0</v>
      </c>
      <c r="Y45" s="33">
        <v>159276.38</v>
      </c>
    </row>
    <row r="46" spans="1:25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274</v>
      </c>
      <c r="G46" s="56" t="s">
        <v>311</v>
      </c>
      <c r="H46" s="33">
        <v>2725568.62</v>
      </c>
      <c r="I46" s="33">
        <v>252636.63</v>
      </c>
      <c r="J46" s="33">
        <v>149443.84</v>
      </c>
      <c r="K46" s="33">
        <v>0</v>
      </c>
      <c r="L46" s="33">
        <v>0</v>
      </c>
      <c r="M46" s="33">
        <v>17063.67</v>
      </c>
      <c r="N46" s="33">
        <v>636206.49</v>
      </c>
      <c r="O46" s="33">
        <v>32649.6</v>
      </c>
      <c r="P46" s="33">
        <v>792487.28</v>
      </c>
      <c r="Q46" s="33">
        <v>1718</v>
      </c>
      <c r="R46" s="33">
        <v>282644.89</v>
      </c>
      <c r="S46" s="33">
        <v>0</v>
      </c>
      <c r="T46" s="33">
        <v>0</v>
      </c>
      <c r="U46" s="33">
        <v>247916.19</v>
      </c>
      <c r="V46" s="33">
        <v>132532.96</v>
      </c>
      <c r="W46" s="33">
        <v>155654.97</v>
      </c>
      <c r="X46" s="33">
        <v>0</v>
      </c>
      <c r="Y46" s="33">
        <v>24614.1</v>
      </c>
    </row>
    <row r="47" spans="1:25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274</v>
      </c>
      <c r="G47" s="56" t="s">
        <v>312</v>
      </c>
      <c r="H47" s="33">
        <v>5730109.61</v>
      </c>
      <c r="I47" s="33">
        <v>4973.7</v>
      </c>
      <c r="J47" s="33">
        <v>0</v>
      </c>
      <c r="K47" s="33">
        <v>51087.98</v>
      </c>
      <c r="L47" s="33">
        <v>0</v>
      </c>
      <c r="M47" s="33">
        <v>5236.14</v>
      </c>
      <c r="N47" s="33">
        <v>784818.88</v>
      </c>
      <c r="O47" s="33">
        <v>83054.62</v>
      </c>
      <c r="P47" s="33">
        <v>2835873.75</v>
      </c>
      <c r="Q47" s="33">
        <v>6281.8</v>
      </c>
      <c r="R47" s="33">
        <v>353219.19</v>
      </c>
      <c r="S47" s="33">
        <v>225267</v>
      </c>
      <c r="T47" s="33">
        <v>6484.64</v>
      </c>
      <c r="U47" s="33">
        <v>639681.32</v>
      </c>
      <c r="V47" s="33">
        <v>329474.21</v>
      </c>
      <c r="W47" s="33">
        <v>226000</v>
      </c>
      <c r="X47" s="33">
        <v>174796.07</v>
      </c>
      <c r="Y47" s="33">
        <v>3860.31</v>
      </c>
    </row>
    <row r="48" spans="1:25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274</v>
      </c>
      <c r="G48" s="56" t="s">
        <v>313</v>
      </c>
      <c r="H48" s="33">
        <v>6911234.4</v>
      </c>
      <c r="I48" s="33">
        <v>801.22</v>
      </c>
      <c r="J48" s="33">
        <v>64710.63</v>
      </c>
      <c r="K48" s="33">
        <v>120593.63</v>
      </c>
      <c r="L48" s="33">
        <v>0</v>
      </c>
      <c r="M48" s="33">
        <v>5190.44</v>
      </c>
      <c r="N48" s="33">
        <v>1370457.54</v>
      </c>
      <c r="O48" s="33">
        <v>48777.91</v>
      </c>
      <c r="P48" s="33">
        <v>3351883.85</v>
      </c>
      <c r="Q48" s="33">
        <v>15413</v>
      </c>
      <c r="R48" s="33">
        <v>364861.77</v>
      </c>
      <c r="S48" s="33">
        <v>363921.43</v>
      </c>
      <c r="T48" s="33">
        <v>0</v>
      </c>
      <c r="U48" s="33">
        <v>699329.31</v>
      </c>
      <c r="V48" s="33">
        <v>201139.96</v>
      </c>
      <c r="W48" s="33">
        <v>237953.39</v>
      </c>
      <c r="X48" s="33">
        <v>48060.23</v>
      </c>
      <c r="Y48" s="33">
        <v>18140.09</v>
      </c>
    </row>
    <row r="49" spans="1:25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274</v>
      </c>
      <c r="G49" s="56" t="s">
        <v>314</v>
      </c>
      <c r="H49" s="33">
        <v>6659223.37</v>
      </c>
      <c r="I49" s="33">
        <v>737.69</v>
      </c>
      <c r="J49" s="33">
        <v>528944.34</v>
      </c>
      <c r="K49" s="33">
        <v>127983</v>
      </c>
      <c r="L49" s="33">
        <v>0</v>
      </c>
      <c r="M49" s="33">
        <v>14522.31</v>
      </c>
      <c r="N49" s="33">
        <v>1357581.85</v>
      </c>
      <c r="O49" s="33">
        <v>97280.91</v>
      </c>
      <c r="P49" s="33">
        <v>2279403.29</v>
      </c>
      <c r="Q49" s="33">
        <v>22322.34</v>
      </c>
      <c r="R49" s="33">
        <v>231213.13</v>
      </c>
      <c r="S49" s="33">
        <v>11820</v>
      </c>
      <c r="T49" s="33">
        <v>0</v>
      </c>
      <c r="U49" s="33">
        <v>722783.94</v>
      </c>
      <c r="V49" s="33">
        <v>662780.2</v>
      </c>
      <c r="W49" s="33">
        <v>300223.48</v>
      </c>
      <c r="X49" s="33">
        <v>203277.3</v>
      </c>
      <c r="Y49" s="33">
        <v>98349.59</v>
      </c>
    </row>
    <row r="50" spans="1:25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274</v>
      </c>
      <c r="G50" s="56" t="s">
        <v>315</v>
      </c>
      <c r="H50" s="33">
        <v>11601068.88</v>
      </c>
      <c r="I50" s="33">
        <v>3697.39</v>
      </c>
      <c r="J50" s="33">
        <v>60603.13</v>
      </c>
      <c r="K50" s="33">
        <v>66418.4</v>
      </c>
      <c r="L50" s="33">
        <v>0</v>
      </c>
      <c r="M50" s="33">
        <v>39681.58</v>
      </c>
      <c r="N50" s="33">
        <v>1885590.88</v>
      </c>
      <c r="O50" s="33">
        <v>56912.02</v>
      </c>
      <c r="P50" s="33">
        <v>2758750.08</v>
      </c>
      <c r="Q50" s="33">
        <v>49879.62</v>
      </c>
      <c r="R50" s="33">
        <v>449094.54</v>
      </c>
      <c r="S50" s="33">
        <v>1224970.83</v>
      </c>
      <c r="T50" s="33">
        <v>3000</v>
      </c>
      <c r="U50" s="33">
        <v>1077534.18</v>
      </c>
      <c r="V50" s="33">
        <v>3440087.55</v>
      </c>
      <c r="W50" s="33">
        <v>204981.74</v>
      </c>
      <c r="X50" s="33">
        <v>168518.18</v>
      </c>
      <c r="Y50" s="33">
        <v>111348.76</v>
      </c>
    </row>
    <row r="51" spans="1:25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274</v>
      </c>
      <c r="G51" s="56" t="s">
        <v>316</v>
      </c>
      <c r="H51" s="33">
        <v>10457993.89</v>
      </c>
      <c r="I51" s="33">
        <v>189610.38</v>
      </c>
      <c r="J51" s="33">
        <v>946042.13</v>
      </c>
      <c r="K51" s="33">
        <v>99605.99</v>
      </c>
      <c r="L51" s="33">
        <v>0</v>
      </c>
      <c r="M51" s="33">
        <v>108570.24</v>
      </c>
      <c r="N51" s="33">
        <v>1386106.74</v>
      </c>
      <c r="O51" s="33">
        <v>130457.6</v>
      </c>
      <c r="P51" s="33">
        <v>4791648.72</v>
      </c>
      <c r="Q51" s="33">
        <v>519896.74</v>
      </c>
      <c r="R51" s="33">
        <v>474013.86</v>
      </c>
      <c r="S51" s="33">
        <v>80971.06</v>
      </c>
      <c r="T51" s="33">
        <v>2133.9</v>
      </c>
      <c r="U51" s="33">
        <v>895748.08</v>
      </c>
      <c r="V51" s="33">
        <v>624539.99</v>
      </c>
      <c r="W51" s="33">
        <v>122376.1</v>
      </c>
      <c r="X51" s="33">
        <v>82951.36</v>
      </c>
      <c r="Y51" s="33">
        <v>3321</v>
      </c>
    </row>
    <row r="52" spans="1:25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274</v>
      </c>
      <c r="G52" s="56" t="s">
        <v>317</v>
      </c>
      <c r="H52" s="33">
        <v>18559842.37</v>
      </c>
      <c r="I52" s="33">
        <v>47800.09</v>
      </c>
      <c r="J52" s="33">
        <v>0</v>
      </c>
      <c r="K52" s="33">
        <v>2219669.1</v>
      </c>
      <c r="L52" s="33">
        <v>0</v>
      </c>
      <c r="M52" s="33">
        <v>217446.38</v>
      </c>
      <c r="N52" s="33">
        <v>2347919.7</v>
      </c>
      <c r="O52" s="33">
        <v>126014.14</v>
      </c>
      <c r="P52" s="33">
        <v>8286466.85</v>
      </c>
      <c r="Q52" s="33">
        <v>82689.02</v>
      </c>
      <c r="R52" s="33">
        <v>523298.04</v>
      </c>
      <c r="S52" s="33">
        <v>548884.24</v>
      </c>
      <c r="T52" s="33">
        <v>40083.01</v>
      </c>
      <c r="U52" s="33">
        <v>1250554.2</v>
      </c>
      <c r="V52" s="33">
        <v>1943645.27</v>
      </c>
      <c r="W52" s="33">
        <v>286802.44</v>
      </c>
      <c r="X52" s="33">
        <v>75089.39</v>
      </c>
      <c r="Y52" s="33">
        <v>563480.5</v>
      </c>
    </row>
    <row r="53" spans="1:25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274</v>
      </c>
      <c r="G53" s="56" t="s">
        <v>318</v>
      </c>
      <c r="H53" s="33">
        <v>5766339.69</v>
      </c>
      <c r="I53" s="33">
        <v>87139.54</v>
      </c>
      <c r="J53" s="33">
        <v>21179.01</v>
      </c>
      <c r="K53" s="33">
        <v>18677.3</v>
      </c>
      <c r="L53" s="33">
        <v>0</v>
      </c>
      <c r="M53" s="33">
        <v>19657.42</v>
      </c>
      <c r="N53" s="33">
        <v>749322.41</v>
      </c>
      <c r="O53" s="33">
        <v>102784.13</v>
      </c>
      <c r="P53" s="33">
        <v>2902636.39</v>
      </c>
      <c r="Q53" s="33">
        <v>5492</v>
      </c>
      <c r="R53" s="33">
        <v>232321.84</v>
      </c>
      <c r="S53" s="33">
        <v>252646.85</v>
      </c>
      <c r="T53" s="33">
        <v>0</v>
      </c>
      <c r="U53" s="33">
        <v>878440.23</v>
      </c>
      <c r="V53" s="33">
        <v>209741.2</v>
      </c>
      <c r="W53" s="33">
        <v>264351.04</v>
      </c>
      <c r="X53" s="33">
        <v>0</v>
      </c>
      <c r="Y53" s="33">
        <v>21950.33</v>
      </c>
    </row>
    <row r="54" spans="1:25" ht="12.75">
      <c r="A54" s="34">
        <v>6</v>
      </c>
      <c r="B54" s="34">
        <v>6</v>
      </c>
      <c r="C54" s="34">
        <v>3</v>
      </c>
      <c r="D54" s="35">
        <v>2</v>
      </c>
      <c r="E54" s="36"/>
      <c r="F54" s="31" t="s">
        <v>274</v>
      </c>
      <c r="G54" s="56" t="s">
        <v>319</v>
      </c>
      <c r="H54" s="33">
        <v>5424697.16</v>
      </c>
      <c r="I54" s="33">
        <v>129820.53</v>
      </c>
      <c r="J54" s="33">
        <v>524334.68</v>
      </c>
      <c r="K54" s="33">
        <v>39421.18</v>
      </c>
      <c r="L54" s="33">
        <v>0</v>
      </c>
      <c r="M54" s="33">
        <v>3406.21</v>
      </c>
      <c r="N54" s="33">
        <v>1015398.66</v>
      </c>
      <c r="O54" s="33">
        <v>60485.57</v>
      </c>
      <c r="P54" s="33">
        <v>1201048.91</v>
      </c>
      <c r="Q54" s="33">
        <v>11526.58</v>
      </c>
      <c r="R54" s="33">
        <v>136931.81</v>
      </c>
      <c r="S54" s="33">
        <v>0</v>
      </c>
      <c r="T54" s="33">
        <v>0</v>
      </c>
      <c r="U54" s="33">
        <v>324809.24</v>
      </c>
      <c r="V54" s="33">
        <v>1925471.73</v>
      </c>
      <c r="W54" s="33">
        <v>51333.91</v>
      </c>
      <c r="X54" s="33">
        <v>0</v>
      </c>
      <c r="Y54" s="33">
        <v>708.15</v>
      </c>
    </row>
    <row r="55" spans="1:25" ht="12.75">
      <c r="A55" s="34">
        <v>6</v>
      </c>
      <c r="B55" s="34">
        <v>7</v>
      </c>
      <c r="C55" s="34">
        <v>4</v>
      </c>
      <c r="D55" s="35">
        <v>2</v>
      </c>
      <c r="E55" s="36"/>
      <c r="F55" s="31" t="s">
        <v>274</v>
      </c>
      <c r="G55" s="56" t="s">
        <v>320</v>
      </c>
      <c r="H55" s="33">
        <v>10554352.24</v>
      </c>
      <c r="I55" s="33">
        <v>278.96</v>
      </c>
      <c r="J55" s="33">
        <v>52137.18</v>
      </c>
      <c r="K55" s="33">
        <v>31379.91</v>
      </c>
      <c r="L55" s="33">
        <v>0</v>
      </c>
      <c r="M55" s="33">
        <v>15115.3</v>
      </c>
      <c r="N55" s="33">
        <v>1606260.6</v>
      </c>
      <c r="O55" s="33">
        <v>227645.47</v>
      </c>
      <c r="P55" s="33">
        <v>4675592.35</v>
      </c>
      <c r="Q55" s="33">
        <v>39828.68</v>
      </c>
      <c r="R55" s="33">
        <v>882233.28</v>
      </c>
      <c r="S55" s="33">
        <v>316515.93</v>
      </c>
      <c r="T55" s="33">
        <v>0</v>
      </c>
      <c r="U55" s="33">
        <v>1199836.7</v>
      </c>
      <c r="V55" s="33">
        <v>974764.46</v>
      </c>
      <c r="W55" s="33">
        <v>214426.6</v>
      </c>
      <c r="X55" s="33">
        <v>197686.86</v>
      </c>
      <c r="Y55" s="33">
        <v>120649.96</v>
      </c>
    </row>
    <row r="56" spans="1:25" ht="12.75">
      <c r="A56" s="34">
        <v>6</v>
      </c>
      <c r="B56" s="34">
        <v>20</v>
      </c>
      <c r="C56" s="34">
        <v>2</v>
      </c>
      <c r="D56" s="35">
        <v>2</v>
      </c>
      <c r="E56" s="36"/>
      <c r="F56" s="31" t="s">
        <v>274</v>
      </c>
      <c r="G56" s="56" t="s">
        <v>321</v>
      </c>
      <c r="H56" s="33">
        <v>5083881.08</v>
      </c>
      <c r="I56" s="33">
        <v>6511.18</v>
      </c>
      <c r="J56" s="33">
        <v>158381.42</v>
      </c>
      <c r="K56" s="33">
        <v>27352.7</v>
      </c>
      <c r="L56" s="33">
        <v>0</v>
      </c>
      <c r="M56" s="33">
        <v>15033.21</v>
      </c>
      <c r="N56" s="33">
        <v>782361.06</v>
      </c>
      <c r="O56" s="33">
        <v>1026260.46</v>
      </c>
      <c r="P56" s="33">
        <v>1881462.76</v>
      </c>
      <c r="Q56" s="33">
        <v>9588</v>
      </c>
      <c r="R56" s="33">
        <v>257577.89</v>
      </c>
      <c r="S56" s="33">
        <v>81699.99</v>
      </c>
      <c r="T56" s="33">
        <v>15940.02</v>
      </c>
      <c r="U56" s="33">
        <v>396774.01</v>
      </c>
      <c r="V56" s="33">
        <v>205992</v>
      </c>
      <c r="W56" s="33">
        <v>169239</v>
      </c>
      <c r="X56" s="33">
        <v>0</v>
      </c>
      <c r="Y56" s="33">
        <v>49707.38</v>
      </c>
    </row>
    <row r="57" spans="1:25" ht="12.75">
      <c r="A57" s="34">
        <v>6</v>
      </c>
      <c r="B57" s="34">
        <v>19</v>
      </c>
      <c r="C57" s="34">
        <v>2</v>
      </c>
      <c r="D57" s="35">
        <v>2</v>
      </c>
      <c r="E57" s="36"/>
      <c r="F57" s="31" t="s">
        <v>274</v>
      </c>
      <c r="G57" s="56" t="s">
        <v>322</v>
      </c>
      <c r="H57" s="33">
        <v>3423568.15</v>
      </c>
      <c r="I57" s="33">
        <v>136469.64</v>
      </c>
      <c r="J57" s="33">
        <v>82319.86</v>
      </c>
      <c r="K57" s="33">
        <v>39859.48</v>
      </c>
      <c r="L57" s="33">
        <v>0</v>
      </c>
      <c r="M57" s="33">
        <v>264880.79</v>
      </c>
      <c r="N57" s="33">
        <v>765836.37</v>
      </c>
      <c r="O57" s="33">
        <v>133575.2</v>
      </c>
      <c r="P57" s="33">
        <v>914016.48</v>
      </c>
      <c r="Q57" s="33">
        <v>534.5</v>
      </c>
      <c r="R57" s="33">
        <v>335209.03</v>
      </c>
      <c r="S57" s="33">
        <v>4100.1</v>
      </c>
      <c r="T57" s="33">
        <v>0</v>
      </c>
      <c r="U57" s="33">
        <v>450379.61</v>
      </c>
      <c r="V57" s="33">
        <v>68343.69</v>
      </c>
      <c r="W57" s="33">
        <v>132066.36</v>
      </c>
      <c r="X57" s="33">
        <v>53688.26</v>
      </c>
      <c r="Y57" s="33">
        <v>42288.78</v>
      </c>
    </row>
    <row r="58" spans="1:25" ht="12.75">
      <c r="A58" s="34">
        <v>6</v>
      </c>
      <c r="B58" s="34">
        <v>19</v>
      </c>
      <c r="C58" s="34">
        <v>3</v>
      </c>
      <c r="D58" s="35">
        <v>2</v>
      </c>
      <c r="E58" s="36"/>
      <c r="F58" s="31" t="s">
        <v>274</v>
      </c>
      <c r="G58" s="56" t="s">
        <v>323</v>
      </c>
      <c r="H58" s="33">
        <v>3884870.34</v>
      </c>
      <c r="I58" s="33">
        <v>28105.51</v>
      </c>
      <c r="J58" s="33">
        <v>0</v>
      </c>
      <c r="K58" s="33">
        <v>67906.78</v>
      </c>
      <c r="L58" s="33">
        <v>0</v>
      </c>
      <c r="M58" s="33">
        <v>59323.1</v>
      </c>
      <c r="N58" s="33">
        <v>691001.81</v>
      </c>
      <c r="O58" s="33">
        <v>39377.52</v>
      </c>
      <c r="P58" s="33">
        <v>1595378.71</v>
      </c>
      <c r="Q58" s="33">
        <v>7430.24</v>
      </c>
      <c r="R58" s="33">
        <v>270455.56</v>
      </c>
      <c r="S58" s="33">
        <v>104663.4</v>
      </c>
      <c r="T58" s="33">
        <v>0</v>
      </c>
      <c r="U58" s="33">
        <v>618633.51</v>
      </c>
      <c r="V58" s="33">
        <v>67725.5</v>
      </c>
      <c r="W58" s="33">
        <v>249503.03</v>
      </c>
      <c r="X58" s="33">
        <v>35599.08</v>
      </c>
      <c r="Y58" s="33">
        <v>49766.59</v>
      </c>
    </row>
    <row r="59" spans="1:25" ht="12.75">
      <c r="A59" s="34">
        <v>6</v>
      </c>
      <c r="B59" s="34">
        <v>4</v>
      </c>
      <c r="C59" s="34">
        <v>3</v>
      </c>
      <c r="D59" s="35">
        <v>2</v>
      </c>
      <c r="E59" s="36"/>
      <c r="F59" s="31" t="s">
        <v>274</v>
      </c>
      <c r="G59" s="56" t="s">
        <v>324</v>
      </c>
      <c r="H59" s="33">
        <v>6484521.48</v>
      </c>
      <c r="I59" s="33">
        <v>16154.1</v>
      </c>
      <c r="J59" s="33">
        <v>0</v>
      </c>
      <c r="K59" s="33">
        <v>18641.08</v>
      </c>
      <c r="L59" s="33">
        <v>0</v>
      </c>
      <c r="M59" s="33">
        <v>450</v>
      </c>
      <c r="N59" s="33">
        <v>963863.45</v>
      </c>
      <c r="O59" s="33">
        <v>29124.69</v>
      </c>
      <c r="P59" s="33">
        <v>2536070.63</v>
      </c>
      <c r="Q59" s="33">
        <v>14209.6</v>
      </c>
      <c r="R59" s="33">
        <v>527395.24</v>
      </c>
      <c r="S59" s="33">
        <v>997600.07</v>
      </c>
      <c r="T59" s="33">
        <v>0</v>
      </c>
      <c r="U59" s="33">
        <v>656300.97</v>
      </c>
      <c r="V59" s="33">
        <v>386076.77</v>
      </c>
      <c r="W59" s="33">
        <v>274743</v>
      </c>
      <c r="X59" s="33">
        <v>2871.26</v>
      </c>
      <c r="Y59" s="33">
        <v>61020.62</v>
      </c>
    </row>
    <row r="60" spans="1:25" ht="12.75">
      <c r="A60" s="34">
        <v>6</v>
      </c>
      <c r="B60" s="34">
        <v>4</v>
      </c>
      <c r="C60" s="34">
        <v>4</v>
      </c>
      <c r="D60" s="35">
        <v>2</v>
      </c>
      <c r="E60" s="36"/>
      <c r="F60" s="31" t="s">
        <v>274</v>
      </c>
      <c r="G60" s="56" t="s">
        <v>277</v>
      </c>
      <c r="H60" s="33">
        <v>14427146.14</v>
      </c>
      <c r="I60" s="33">
        <v>7710.56</v>
      </c>
      <c r="J60" s="33">
        <v>2705667.83</v>
      </c>
      <c r="K60" s="33">
        <v>213787.67</v>
      </c>
      <c r="L60" s="33">
        <v>0</v>
      </c>
      <c r="M60" s="33">
        <v>53008.93</v>
      </c>
      <c r="N60" s="33">
        <v>2342528.04</v>
      </c>
      <c r="O60" s="33">
        <v>138491.22</v>
      </c>
      <c r="P60" s="33">
        <v>5241361.56</v>
      </c>
      <c r="Q60" s="33">
        <v>1485.33</v>
      </c>
      <c r="R60" s="33">
        <v>805218.43</v>
      </c>
      <c r="S60" s="33">
        <v>124506.23</v>
      </c>
      <c r="T60" s="33">
        <v>0</v>
      </c>
      <c r="U60" s="33">
        <v>1340277.39</v>
      </c>
      <c r="V60" s="33">
        <v>612620.65</v>
      </c>
      <c r="W60" s="33">
        <v>515790.31</v>
      </c>
      <c r="X60" s="33">
        <v>151763.15</v>
      </c>
      <c r="Y60" s="33">
        <v>172928.84</v>
      </c>
    </row>
    <row r="61" spans="1:25" ht="12.75">
      <c r="A61" s="34">
        <v>6</v>
      </c>
      <c r="B61" s="34">
        <v>9</v>
      </c>
      <c r="C61" s="34">
        <v>6</v>
      </c>
      <c r="D61" s="35">
        <v>2</v>
      </c>
      <c r="E61" s="36"/>
      <c r="F61" s="31" t="s">
        <v>274</v>
      </c>
      <c r="G61" s="56" t="s">
        <v>325</v>
      </c>
      <c r="H61" s="33">
        <v>8662866.59</v>
      </c>
      <c r="I61" s="33">
        <v>35262.71</v>
      </c>
      <c r="J61" s="33">
        <v>0</v>
      </c>
      <c r="K61" s="33">
        <v>530343.78</v>
      </c>
      <c r="L61" s="33">
        <v>0</v>
      </c>
      <c r="M61" s="33">
        <v>17026.58</v>
      </c>
      <c r="N61" s="33">
        <v>1279249.28</v>
      </c>
      <c r="O61" s="33">
        <v>104369.65</v>
      </c>
      <c r="P61" s="33">
        <v>4280638.26</v>
      </c>
      <c r="Q61" s="33">
        <v>26292.33</v>
      </c>
      <c r="R61" s="33">
        <v>463378.41</v>
      </c>
      <c r="S61" s="33">
        <v>449070.54</v>
      </c>
      <c r="T61" s="33">
        <v>500</v>
      </c>
      <c r="U61" s="33">
        <v>685108.29</v>
      </c>
      <c r="V61" s="33">
        <v>335345.63</v>
      </c>
      <c r="W61" s="33">
        <v>174400</v>
      </c>
      <c r="X61" s="33">
        <v>147251.89</v>
      </c>
      <c r="Y61" s="33">
        <v>134629.24</v>
      </c>
    </row>
    <row r="62" spans="1:25" ht="12.75">
      <c r="A62" s="34">
        <v>6</v>
      </c>
      <c r="B62" s="34">
        <v>13</v>
      </c>
      <c r="C62" s="34">
        <v>2</v>
      </c>
      <c r="D62" s="35">
        <v>2</v>
      </c>
      <c r="E62" s="36"/>
      <c r="F62" s="31" t="s">
        <v>274</v>
      </c>
      <c r="G62" s="56" t="s">
        <v>326</v>
      </c>
      <c r="H62" s="33">
        <v>6979428.06</v>
      </c>
      <c r="I62" s="33">
        <v>0</v>
      </c>
      <c r="J62" s="33">
        <v>43394.24</v>
      </c>
      <c r="K62" s="33">
        <v>136146.62</v>
      </c>
      <c r="L62" s="33">
        <v>0</v>
      </c>
      <c r="M62" s="33">
        <v>16047.78</v>
      </c>
      <c r="N62" s="33">
        <v>879600.08</v>
      </c>
      <c r="O62" s="33">
        <v>67438.77</v>
      </c>
      <c r="P62" s="33">
        <v>1969082.71</v>
      </c>
      <c r="Q62" s="33">
        <v>8723.61</v>
      </c>
      <c r="R62" s="33">
        <v>333562.44</v>
      </c>
      <c r="S62" s="33">
        <v>668367.07</v>
      </c>
      <c r="T62" s="33">
        <v>0</v>
      </c>
      <c r="U62" s="33">
        <v>421864.51</v>
      </c>
      <c r="V62" s="33">
        <v>240371.01</v>
      </c>
      <c r="W62" s="33">
        <v>318500</v>
      </c>
      <c r="X62" s="33">
        <v>1826547.01</v>
      </c>
      <c r="Y62" s="33">
        <v>49782.21</v>
      </c>
    </row>
    <row r="63" spans="1:25" ht="12.75">
      <c r="A63" s="34">
        <v>6</v>
      </c>
      <c r="B63" s="34">
        <v>14</v>
      </c>
      <c r="C63" s="34">
        <v>3</v>
      </c>
      <c r="D63" s="35">
        <v>2</v>
      </c>
      <c r="E63" s="36"/>
      <c r="F63" s="31" t="s">
        <v>274</v>
      </c>
      <c r="G63" s="56" t="s">
        <v>327</v>
      </c>
      <c r="H63" s="33">
        <v>5407996.05</v>
      </c>
      <c r="I63" s="33">
        <v>120.25</v>
      </c>
      <c r="J63" s="33">
        <v>105880.47</v>
      </c>
      <c r="K63" s="33">
        <v>1017336.76</v>
      </c>
      <c r="L63" s="33">
        <v>0</v>
      </c>
      <c r="M63" s="33">
        <v>66341.31</v>
      </c>
      <c r="N63" s="33">
        <v>735430.11</v>
      </c>
      <c r="O63" s="33">
        <v>48406.42</v>
      </c>
      <c r="P63" s="33">
        <v>1362951.41</v>
      </c>
      <c r="Q63" s="33">
        <v>4674.06</v>
      </c>
      <c r="R63" s="33">
        <v>193279.15</v>
      </c>
      <c r="S63" s="33">
        <v>884111.12</v>
      </c>
      <c r="T63" s="33">
        <v>0</v>
      </c>
      <c r="U63" s="33">
        <v>496890.8</v>
      </c>
      <c r="V63" s="33">
        <v>199226.39</v>
      </c>
      <c r="W63" s="33">
        <v>238000</v>
      </c>
      <c r="X63" s="33">
        <v>20000</v>
      </c>
      <c r="Y63" s="33">
        <v>35347.8</v>
      </c>
    </row>
    <row r="64" spans="1:25" ht="12.75">
      <c r="A64" s="34">
        <v>6</v>
      </c>
      <c r="B64" s="34">
        <v>1</v>
      </c>
      <c r="C64" s="34">
        <v>5</v>
      </c>
      <c r="D64" s="35">
        <v>2</v>
      </c>
      <c r="E64" s="36"/>
      <c r="F64" s="31" t="s">
        <v>274</v>
      </c>
      <c r="G64" s="56" t="s">
        <v>328</v>
      </c>
      <c r="H64" s="33">
        <v>6211351.81</v>
      </c>
      <c r="I64" s="33">
        <v>617.45</v>
      </c>
      <c r="J64" s="33">
        <v>624113.04</v>
      </c>
      <c r="K64" s="33">
        <v>37309.75</v>
      </c>
      <c r="L64" s="33">
        <v>0</v>
      </c>
      <c r="M64" s="33">
        <v>19873.69</v>
      </c>
      <c r="N64" s="33">
        <v>1166282.43</v>
      </c>
      <c r="O64" s="33">
        <v>33576.56</v>
      </c>
      <c r="P64" s="33">
        <v>2579977.69</v>
      </c>
      <c r="Q64" s="33">
        <v>22229</v>
      </c>
      <c r="R64" s="33">
        <v>399914.83</v>
      </c>
      <c r="S64" s="33">
        <v>0</v>
      </c>
      <c r="T64" s="33">
        <v>4056.42</v>
      </c>
      <c r="U64" s="33">
        <v>589455.48</v>
      </c>
      <c r="V64" s="33">
        <v>435763.21</v>
      </c>
      <c r="W64" s="33">
        <v>268322.54</v>
      </c>
      <c r="X64" s="33">
        <v>28459.92</v>
      </c>
      <c r="Y64" s="33">
        <v>1399.8</v>
      </c>
    </row>
    <row r="65" spans="1:25" ht="12.75">
      <c r="A65" s="34">
        <v>6</v>
      </c>
      <c r="B65" s="34">
        <v>18</v>
      </c>
      <c r="C65" s="34">
        <v>3</v>
      </c>
      <c r="D65" s="35">
        <v>2</v>
      </c>
      <c r="E65" s="36"/>
      <c r="F65" s="31" t="s">
        <v>274</v>
      </c>
      <c r="G65" s="56" t="s">
        <v>329</v>
      </c>
      <c r="H65" s="33">
        <v>6128360.18</v>
      </c>
      <c r="I65" s="33">
        <v>8331</v>
      </c>
      <c r="J65" s="33">
        <v>749110.28</v>
      </c>
      <c r="K65" s="33">
        <v>31963.7</v>
      </c>
      <c r="L65" s="33">
        <v>0</v>
      </c>
      <c r="M65" s="33">
        <v>88.92</v>
      </c>
      <c r="N65" s="33">
        <v>917930.68</v>
      </c>
      <c r="O65" s="33">
        <v>63890.08</v>
      </c>
      <c r="P65" s="33">
        <v>1502537.17</v>
      </c>
      <c r="Q65" s="33">
        <v>1535</v>
      </c>
      <c r="R65" s="33">
        <v>196915.97</v>
      </c>
      <c r="S65" s="33">
        <v>11892.16</v>
      </c>
      <c r="T65" s="33">
        <v>0</v>
      </c>
      <c r="U65" s="33">
        <v>372566.12</v>
      </c>
      <c r="V65" s="33">
        <v>1572651.32</v>
      </c>
      <c r="W65" s="33">
        <v>555800.14</v>
      </c>
      <c r="X65" s="33">
        <v>40945</v>
      </c>
      <c r="Y65" s="33">
        <v>102202.64</v>
      </c>
    </row>
    <row r="66" spans="1:25" ht="12.75">
      <c r="A66" s="34">
        <v>6</v>
      </c>
      <c r="B66" s="34">
        <v>9</v>
      </c>
      <c r="C66" s="34">
        <v>7</v>
      </c>
      <c r="D66" s="35">
        <v>2</v>
      </c>
      <c r="E66" s="36"/>
      <c r="F66" s="31" t="s">
        <v>274</v>
      </c>
      <c r="G66" s="56" t="s">
        <v>330</v>
      </c>
      <c r="H66" s="33">
        <v>16773400.47</v>
      </c>
      <c r="I66" s="33">
        <v>1700668.49</v>
      </c>
      <c r="J66" s="33">
        <v>0</v>
      </c>
      <c r="K66" s="33">
        <v>605478.93</v>
      </c>
      <c r="L66" s="33">
        <v>0</v>
      </c>
      <c r="M66" s="33">
        <v>679632.92</v>
      </c>
      <c r="N66" s="33">
        <v>2232877.4</v>
      </c>
      <c r="O66" s="33">
        <v>98282.49</v>
      </c>
      <c r="P66" s="33">
        <v>6615605.99</v>
      </c>
      <c r="Q66" s="33">
        <v>34920.83</v>
      </c>
      <c r="R66" s="33">
        <v>631898.62</v>
      </c>
      <c r="S66" s="33">
        <v>978178.45</v>
      </c>
      <c r="T66" s="33">
        <v>200</v>
      </c>
      <c r="U66" s="33">
        <v>1486450.36</v>
      </c>
      <c r="V66" s="33">
        <v>941926.71</v>
      </c>
      <c r="W66" s="33">
        <v>414292.1</v>
      </c>
      <c r="X66" s="33">
        <v>47025</v>
      </c>
      <c r="Y66" s="33">
        <v>305962.18</v>
      </c>
    </row>
    <row r="67" spans="1:25" ht="12.75">
      <c r="A67" s="34">
        <v>6</v>
      </c>
      <c r="B67" s="34">
        <v>8</v>
      </c>
      <c r="C67" s="34">
        <v>4</v>
      </c>
      <c r="D67" s="35">
        <v>2</v>
      </c>
      <c r="E67" s="36"/>
      <c r="F67" s="31" t="s">
        <v>274</v>
      </c>
      <c r="G67" s="56" t="s">
        <v>331</v>
      </c>
      <c r="H67" s="33">
        <v>3338254.73</v>
      </c>
      <c r="I67" s="33">
        <v>78.85</v>
      </c>
      <c r="J67" s="33">
        <v>44700.95</v>
      </c>
      <c r="K67" s="33">
        <v>51293.01</v>
      </c>
      <c r="L67" s="33">
        <v>0</v>
      </c>
      <c r="M67" s="33">
        <v>3383.97</v>
      </c>
      <c r="N67" s="33">
        <v>781235.54</v>
      </c>
      <c r="O67" s="33">
        <v>53930.2</v>
      </c>
      <c r="P67" s="33">
        <v>917994.13</v>
      </c>
      <c r="Q67" s="33">
        <v>13685.79</v>
      </c>
      <c r="R67" s="33">
        <v>287910.51</v>
      </c>
      <c r="S67" s="33">
        <v>344550.77</v>
      </c>
      <c r="T67" s="33">
        <v>0</v>
      </c>
      <c r="U67" s="33">
        <v>349027.58</v>
      </c>
      <c r="V67" s="33">
        <v>373765.82</v>
      </c>
      <c r="W67" s="33">
        <v>113566.7</v>
      </c>
      <c r="X67" s="33">
        <v>0</v>
      </c>
      <c r="Y67" s="33">
        <v>3130.91</v>
      </c>
    </row>
    <row r="68" spans="1:25" ht="12.75">
      <c r="A68" s="34">
        <v>6</v>
      </c>
      <c r="B68" s="34">
        <v>3</v>
      </c>
      <c r="C68" s="34">
        <v>6</v>
      </c>
      <c r="D68" s="35">
        <v>2</v>
      </c>
      <c r="E68" s="36"/>
      <c r="F68" s="31" t="s">
        <v>274</v>
      </c>
      <c r="G68" s="56" t="s">
        <v>332</v>
      </c>
      <c r="H68" s="33">
        <v>7032959.43</v>
      </c>
      <c r="I68" s="33">
        <v>15323.79</v>
      </c>
      <c r="J68" s="33">
        <v>189893.93</v>
      </c>
      <c r="K68" s="33">
        <v>48537.49</v>
      </c>
      <c r="L68" s="33">
        <v>0</v>
      </c>
      <c r="M68" s="33">
        <v>320</v>
      </c>
      <c r="N68" s="33">
        <v>845597.19</v>
      </c>
      <c r="O68" s="33">
        <v>15663.93</v>
      </c>
      <c r="P68" s="33">
        <v>2019084.51</v>
      </c>
      <c r="Q68" s="33">
        <v>16582.67</v>
      </c>
      <c r="R68" s="33">
        <v>360369.3</v>
      </c>
      <c r="S68" s="33">
        <v>79910.43</v>
      </c>
      <c r="T68" s="33">
        <v>0</v>
      </c>
      <c r="U68" s="33">
        <v>537830.47</v>
      </c>
      <c r="V68" s="33">
        <v>269414.82</v>
      </c>
      <c r="W68" s="33">
        <v>119771.58</v>
      </c>
      <c r="X68" s="33">
        <v>2477435</v>
      </c>
      <c r="Y68" s="33">
        <v>37224.32</v>
      </c>
    </row>
    <row r="69" spans="1:25" ht="12.75">
      <c r="A69" s="34">
        <v>6</v>
      </c>
      <c r="B69" s="34">
        <v>12</v>
      </c>
      <c r="C69" s="34">
        <v>3</v>
      </c>
      <c r="D69" s="35">
        <v>2</v>
      </c>
      <c r="E69" s="36"/>
      <c r="F69" s="31" t="s">
        <v>274</v>
      </c>
      <c r="G69" s="56" t="s">
        <v>333</v>
      </c>
      <c r="H69" s="33">
        <v>8007251.93</v>
      </c>
      <c r="I69" s="33">
        <v>4062.75</v>
      </c>
      <c r="J69" s="33">
        <v>0</v>
      </c>
      <c r="K69" s="33">
        <v>30631.32</v>
      </c>
      <c r="L69" s="33">
        <v>0</v>
      </c>
      <c r="M69" s="33">
        <v>40239.01</v>
      </c>
      <c r="N69" s="33">
        <v>1022112.01</v>
      </c>
      <c r="O69" s="33">
        <v>483291.03</v>
      </c>
      <c r="P69" s="33">
        <v>3063133.36</v>
      </c>
      <c r="Q69" s="33">
        <v>8079</v>
      </c>
      <c r="R69" s="33">
        <v>486519.91</v>
      </c>
      <c r="S69" s="33">
        <v>969104.82</v>
      </c>
      <c r="T69" s="33">
        <v>0</v>
      </c>
      <c r="U69" s="33">
        <v>875750.18</v>
      </c>
      <c r="V69" s="33">
        <v>344579.92</v>
      </c>
      <c r="W69" s="33">
        <v>492818.09</v>
      </c>
      <c r="X69" s="33">
        <v>10000</v>
      </c>
      <c r="Y69" s="33">
        <v>176930.53</v>
      </c>
    </row>
    <row r="70" spans="1:25" ht="12.75">
      <c r="A70" s="34">
        <v>6</v>
      </c>
      <c r="B70" s="34">
        <v>15</v>
      </c>
      <c r="C70" s="34">
        <v>4</v>
      </c>
      <c r="D70" s="35">
        <v>2</v>
      </c>
      <c r="E70" s="36"/>
      <c r="F70" s="31" t="s">
        <v>274</v>
      </c>
      <c r="G70" s="56" t="s">
        <v>334</v>
      </c>
      <c r="H70" s="33">
        <v>10192052.75</v>
      </c>
      <c r="I70" s="33">
        <v>340.68</v>
      </c>
      <c r="J70" s="33">
        <v>1063490.15</v>
      </c>
      <c r="K70" s="33">
        <v>63630.43</v>
      </c>
      <c r="L70" s="33">
        <v>0</v>
      </c>
      <c r="M70" s="33">
        <v>70768.39</v>
      </c>
      <c r="N70" s="33">
        <v>1384703.67</v>
      </c>
      <c r="O70" s="33">
        <v>56024.92</v>
      </c>
      <c r="P70" s="33">
        <v>4807817.13</v>
      </c>
      <c r="Q70" s="33">
        <v>11813.43</v>
      </c>
      <c r="R70" s="33">
        <v>565984.41</v>
      </c>
      <c r="S70" s="33">
        <v>13206</v>
      </c>
      <c r="T70" s="33">
        <v>0</v>
      </c>
      <c r="U70" s="33">
        <v>1075890.89</v>
      </c>
      <c r="V70" s="33">
        <v>418272.4</v>
      </c>
      <c r="W70" s="33">
        <v>336581.1</v>
      </c>
      <c r="X70" s="33">
        <v>225040.62</v>
      </c>
      <c r="Y70" s="33">
        <v>98488.53</v>
      </c>
    </row>
    <row r="71" spans="1:25" ht="12.75">
      <c r="A71" s="34">
        <v>6</v>
      </c>
      <c r="B71" s="34">
        <v>16</v>
      </c>
      <c r="C71" s="34">
        <v>2</v>
      </c>
      <c r="D71" s="35">
        <v>2</v>
      </c>
      <c r="E71" s="36"/>
      <c r="F71" s="31" t="s">
        <v>274</v>
      </c>
      <c r="G71" s="56" t="s">
        <v>335</v>
      </c>
      <c r="H71" s="33">
        <v>11523829.88</v>
      </c>
      <c r="I71" s="33">
        <v>1491590.25</v>
      </c>
      <c r="J71" s="33">
        <v>1731589.16</v>
      </c>
      <c r="K71" s="33">
        <v>685730.46</v>
      </c>
      <c r="L71" s="33">
        <v>0</v>
      </c>
      <c r="M71" s="33">
        <v>28250.49</v>
      </c>
      <c r="N71" s="33">
        <v>1262416.7</v>
      </c>
      <c r="O71" s="33">
        <v>75698.9</v>
      </c>
      <c r="P71" s="33">
        <v>3559125.65</v>
      </c>
      <c r="Q71" s="33">
        <v>32743.8</v>
      </c>
      <c r="R71" s="33">
        <v>379022.36</v>
      </c>
      <c r="S71" s="33">
        <v>25570</v>
      </c>
      <c r="T71" s="33">
        <v>4729.63</v>
      </c>
      <c r="U71" s="33">
        <v>978879.56</v>
      </c>
      <c r="V71" s="33">
        <v>734664.3</v>
      </c>
      <c r="W71" s="33">
        <v>336193.66</v>
      </c>
      <c r="X71" s="33">
        <v>65655.73</v>
      </c>
      <c r="Y71" s="33">
        <v>131969.23</v>
      </c>
    </row>
    <row r="72" spans="1:25" ht="12.75">
      <c r="A72" s="34">
        <v>6</v>
      </c>
      <c r="B72" s="34">
        <v>1</v>
      </c>
      <c r="C72" s="34">
        <v>6</v>
      </c>
      <c r="D72" s="35">
        <v>2</v>
      </c>
      <c r="E72" s="36"/>
      <c r="F72" s="31" t="s">
        <v>274</v>
      </c>
      <c r="G72" s="56" t="s">
        <v>336</v>
      </c>
      <c r="H72" s="33">
        <v>9869990.97</v>
      </c>
      <c r="I72" s="33">
        <v>2412242.57</v>
      </c>
      <c r="J72" s="33">
        <v>528139.79</v>
      </c>
      <c r="K72" s="33">
        <v>0</v>
      </c>
      <c r="L72" s="33">
        <v>0</v>
      </c>
      <c r="M72" s="33">
        <v>10639.54</v>
      </c>
      <c r="N72" s="33">
        <v>1112765.89</v>
      </c>
      <c r="O72" s="33">
        <v>43400.55</v>
      </c>
      <c r="P72" s="33">
        <v>1606251.9</v>
      </c>
      <c r="Q72" s="33">
        <v>9668.46</v>
      </c>
      <c r="R72" s="33">
        <v>560677.23</v>
      </c>
      <c r="S72" s="33">
        <v>68214.27</v>
      </c>
      <c r="T72" s="33">
        <v>0</v>
      </c>
      <c r="U72" s="33">
        <v>314723.61</v>
      </c>
      <c r="V72" s="33">
        <v>205204.49</v>
      </c>
      <c r="W72" s="33">
        <v>2904285.15</v>
      </c>
      <c r="X72" s="33">
        <v>2418.22</v>
      </c>
      <c r="Y72" s="33">
        <v>91359.3</v>
      </c>
    </row>
    <row r="73" spans="1:25" ht="12.75">
      <c r="A73" s="34">
        <v>6</v>
      </c>
      <c r="B73" s="34">
        <v>15</v>
      </c>
      <c r="C73" s="34">
        <v>5</v>
      </c>
      <c r="D73" s="35">
        <v>2</v>
      </c>
      <c r="E73" s="36"/>
      <c r="F73" s="31" t="s">
        <v>274</v>
      </c>
      <c r="G73" s="56" t="s">
        <v>337</v>
      </c>
      <c r="H73" s="33">
        <v>7383606.03</v>
      </c>
      <c r="I73" s="33">
        <v>566036.38</v>
      </c>
      <c r="J73" s="33">
        <v>16298.37</v>
      </c>
      <c r="K73" s="33">
        <v>62393.1</v>
      </c>
      <c r="L73" s="33">
        <v>0</v>
      </c>
      <c r="M73" s="33">
        <v>96130.73</v>
      </c>
      <c r="N73" s="33">
        <v>847968.61</v>
      </c>
      <c r="O73" s="33">
        <v>157901.52</v>
      </c>
      <c r="P73" s="33">
        <v>2754736.41</v>
      </c>
      <c r="Q73" s="33">
        <v>22568.2</v>
      </c>
      <c r="R73" s="33">
        <v>471478.52</v>
      </c>
      <c r="S73" s="33">
        <v>663669.18</v>
      </c>
      <c r="T73" s="33">
        <v>9880</v>
      </c>
      <c r="U73" s="33">
        <v>411304.05</v>
      </c>
      <c r="V73" s="33">
        <v>1006846.46</v>
      </c>
      <c r="W73" s="33">
        <v>191384.41</v>
      </c>
      <c r="X73" s="33">
        <v>854.86</v>
      </c>
      <c r="Y73" s="33">
        <v>104155.23</v>
      </c>
    </row>
    <row r="74" spans="1:25" ht="12.75">
      <c r="A74" s="34">
        <v>6</v>
      </c>
      <c r="B74" s="34">
        <v>20</v>
      </c>
      <c r="C74" s="34">
        <v>3</v>
      </c>
      <c r="D74" s="35">
        <v>2</v>
      </c>
      <c r="E74" s="36"/>
      <c r="F74" s="31" t="s">
        <v>274</v>
      </c>
      <c r="G74" s="56" t="s">
        <v>338</v>
      </c>
      <c r="H74" s="33">
        <v>4779842.42</v>
      </c>
      <c r="I74" s="33">
        <v>20215.76</v>
      </c>
      <c r="J74" s="33">
        <v>31887.84</v>
      </c>
      <c r="K74" s="33">
        <v>27317.63</v>
      </c>
      <c r="L74" s="33">
        <v>0</v>
      </c>
      <c r="M74" s="33">
        <v>41220.16</v>
      </c>
      <c r="N74" s="33">
        <v>1303812.11</v>
      </c>
      <c r="O74" s="33">
        <v>41137.96</v>
      </c>
      <c r="P74" s="33">
        <v>1588743.82</v>
      </c>
      <c r="Q74" s="33">
        <v>2235</v>
      </c>
      <c r="R74" s="33">
        <v>473471.19</v>
      </c>
      <c r="S74" s="33">
        <v>83272.8</v>
      </c>
      <c r="T74" s="33">
        <v>2480</v>
      </c>
      <c r="U74" s="33">
        <v>656045.35</v>
      </c>
      <c r="V74" s="33">
        <v>259872.92</v>
      </c>
      <c r="W74" s="33">
        <v>168747.1</v>
      </c>
      <c r="X74" s="33">
        <v>25000</v>
      </c>
      <c r="Y74" s="33">
        <v>54382.78</v>
      </c>
    </row>
    <row r="75" spans="1:25" ht="12.75">
      <c r="A75" s="34">
        <v>6</v>
      </c>
      <c r="B75" s="34">
        <v>9</v>
      </c>
      <c r="C75" s="34">
        <v>8</v>
      </c>
      <c r="D75" s="35">
        <v>2</v>
      </c>
      <c r="E75" s="36"/>
      <c r="F75" s="31" t="s">
        <v>274</v>
      </c>
      <c r="G75" s="56" t="s">
        <v>339</v>
      </c>
      <c r="H75" s="33">
        <v>14873178.73</v>
      </c>
      <c r="I75" s="33">
        <v>162213.64</v>
      </c>
      <c r="J75" s="33">
        <v>85079.98</v>
      </c>
      <c r="K75" s="33">
        <v>1247385.18</v>
      </c>
      <c r="L75" s="33">
        <v>3500</v>
      </c>
      <c r="M75" s="33">
        <v>105737.05</v>
      </c>
      <c r="N75" s="33">
        <v>2040867.31</v>
      </c>
      <c r="O75" s="33">
        <v>117904.97</v>
      </c>
      <c r="P75" s="33">
        <v>6210704.53</v>
      </c>
      <c r="Q75" s="33">
        <v>20313.7</v>
      </c>
      <c r="R75" s="33">
        <v>959715.97</v>
      </c>
      <c r="S75" s="33">
        <v>419044.54</v>
      </c>
      <c r="T75" s="33">
        <v>1736</v>
      </c>
      <c r="U75" s="33">
        <v>1598614.78</v>
      </c>
      <c r="V75" s="33">
        <v>1425876.94</v>
      </c>
      <c r="W75" s="33">
        <v>285233.83</v>
      </c>
      <c r="X75" s="33">
        <v>88543.19</v>
      </c>
      <c r="Y75" s="33">
        <v>100707.12</v>
      </c>
    </row>
    <row r="76" spans="1:25" ht="12.75">
      <c r="A76" s="34">
        <v>6</v>
      </c>
      <c r="B76" s="34">
        <v>1</v>
      </c>
      <c r="C76" s="34">
        <v>7</v>
      </c>
      <c r="D76" s="35">
        <v>2</v>
      </c>
      <c r="E76" s="36"/>
      <c r="F76" s="31" t="s">
        <v>274</v>
      </c>
      <c r="G76" s="56" t="s">
        <v>340</v>
      </c>
      <c r="H76" s="33">
        <v>7188233.66</v>
      </c>
      <c r="I76" s="33">
        <v>760340.49</v>
      </c>
      <c r="J76" s="33">
        <v>439033.51</v>
      </c>
      <c r="K76" s="33">
        <v>53848.78</v>
      </c>
      <c r="L76" s="33">
        <v>0</v>
      </c>
      <c r="M76" s="33">
        <v>58308.39</v>
      </c>
      <c r="N76" s="33">
        <v>1322668.66</v>
      </c>
      <c r="O76" s="33">
        <v>20182.18</v>
      </c>
      <c r="P76" s="33">
        <v>2795490.79</v>
      </c>
      <c r="Q76" s="33">
        <v>10170</v>
      </c>
      <c r="R76" s="33">
        <v>391891.28</v>
      </c>
      <c r="S76" s="33">
        <v>277519.52</v>
      </c>
      <c r="T76" s="33">
        <v>5839.66</v>
      </c>
      <c r="U76" s="33">
        <v>455073.86</v>
      </c>
      <c r="V76" s="33">
        <v>285603.36</v>
      </c>
      <c r="W76" s="33">
        <v>258825.28</v>
      </c>
      <c r="X76" s="33">
        <v>20000</v>
      </c>
      <c r="Y76" s="33">
        <v>33437.9</v>
      </c>
    </row>
    <row r="77" spans="1:25" ht="12.75">
      <c r="A77" s="34">
        <v>6</v>
      </c>
      <c r="B77" s="34">
        <v>14</v>
      </c>
      <c r="C77" s="34">
        <v>5</v>
      </c>
      <c r="D77" s="35">
        <v>2</v>
      </c>
      <c r="E77" s="36"/>
      <c r="F77" s="31" t="s">
        <v>274</v>
      </c>
      <c r="G77" s="56" t="s">
        <v>341</v>
      </c>
      <c r="H77" s="33">
        <v>9824549.72</v>
      </c>
      <c r="I77" s="33">
        <v>4125.02</v>
      </c>
      <c r="J77" s="33">
        <v>63382.94</v>
      </c>
      <c r="K77" s="33">
        <v>270941.96</v>
      </c>
      <c r="L77" s="33">
        <v>0</v>
      </c>
      <c r="M77" s="33">
        <v>146746.5</v>
      </c>
      <c r="N77" s="33">
        <v>1404407.7</v>
      </c>
      <c r="O77" s="33">
        <v>110331.13</v>
      </c>
      <c r="P77" s="33">
        <v>3743400.08</v>
      </c>
      <c r="Q77" s="33">
        <v>7787.28</v>
      </c>
      <c r="R77" s="33">
        <v>812749.21</v>
      </c>
      <c r="S77" s="33">
        <v>90200</v>
      </c>
      <c r="T77" s="33">
        <v>620</v>
      </c>
      <c r="U77" s="33">
        <v>1227750.44</v>
      </c>
      <c r="V77" s="33">
        <v>1439055.05</v>
      </c>
      <c r="W77" s="33">
        <v>313920</v>
      </c>
      <c r="X77" s="33">
        <v>169327.56</v>
      </c>
      <c r="Y77" s="33">
        <v>19804.85</v>
      </c>
    </row>
    <row r="78" spans="1:25" ht="12.75">
      <c r="A78" s="34">
        <v>6</v>
      </c>
      <c r="B78" s="34">
        <v>6</v>
      </c>
      <c r="C78" s="34">
        <v>5</v>
      </c>
      <c r="D78" s="35">
        <v>2</v>
      </c>
      <c r="E78" s="36"/>
      <c r="F78" s="31" t="s">
        <v>274</v>
      </c>
      <c r="G78" s="56" t="s">
        <v>278</v>
      </c>
      <c r="H78" s="33">
        <v>14111046.3</v>
      </c>
      <c r="I78" s="33">
        <v>798.16</v>
      </c>
      <c r="J78" s="33">
        <v>46257.88</v>
      </c>
      <c r="K78" s="33">
        <v>5511919.74</v>
      </c>
      <c r="L78" s="33">
        <v>0</v>
      </c>
      <c r="M78" s="33">
        <v>41892.36</v>
      </c>
      <c r="N78" s="33">
        <v>1291064.13</v>
      </c>
      <c r="O78" s="33">
        <v>234251.32</v>
      </c>
      <c r="P78" s="33">
        <v>4500467.36</v>
      </c>
      <c r="Q78" s="33">
        <v>24621.19</v>
      </c>
      <c r="R78" s="33">
        <v>688479.9</v>
      </c>
      <c r="S78" s="33">
        <v>14130</v>
      </c>
      <c r="T78" s="33">
        <v>0</v>
      </c>
      <c r="U78" s="33">
        <v>1001114.94</v>
      </c>
      <c r="V78" s="33">
        <v>391031.86</v>
      </c>
      <c r="W78" s="33">
        <v>217000</v>
      </c>
      <c r="X78" s="33">
        <v>0</v>
      </c>
      <c r="Y78" s="33">
        <v>148017.46</v>
      </c>
    </row>
    <row r="79" spans="1:25" ht="12.75">
      <c r="A79" s="34">
        <v>6</v>
      </c>
      <c r="B79" s="34">
        <v>6</v>
      </c>
      <c r="C79" s="34">
        <v>6</v>
      </c>
      <c r="D79" s="35">
        <v>2</v>
      </c>
      <c r="E79" s="36"/>
      <c r="F79" s="31" t="s">
        <v>274</v>
      </c>
      <c r="G79" s="56" t="s">
        <v>342</v>
      </c>
      <c r="H79" s="33">
        <v>6612215.01</v>
      </c>
      <c r="I79" s="33">
        <v>665485.55</v>
      </c>
      <c r="J79" s="33">
        <v>491740.3</v>
      </c>
      <c r="K79" s="33">
        <v>1909131.5</v>
      </c>
      <c r="L79" s="33">
        <v>0</v>
      </c>
      <c r="M79" s="33">
        <v>14422.63</v>
      </c>
      <c r="N79" s="33">
        <v>863577.03</v>
      </c>
      <c r="O79" s="33">
        <v>38359.72</v>
      </c>
      <c r="P79" s="33">
        <v>1306547.04</v>
      </c>
      <c r="Q79" s="33">
        <v>790.67</v>
      </c>
      <c r="R79" s="33">
        <v>273606.27</v>
      </c>
      <c r="S79" s="33">
        <v>8121</v>
      </c>
      <c r="T79" s="33">
        <v>0</v>
      </c>
      <c r="U79" s="33">
        <v>571702.47</v>
      </c>
      <c r="V79" s="33">
        <v>191072.93</v>
      </c>
      <c r="W79" s="33">
        <v>187559.86</v>
      </c>
      <c r="X79" s="33">
        <v>25568.55</v>
      </c>
      <c r="Y79" s="33">
        <v>64529.49</v>
      </c>
    </row>
    <row r="80" spans="1:25" ht="12.75">
      <c r="A80" s="34">
        <v>6</v>
      </c>
      <c r="B80" s="34">
        <v>7</v>
      </c>
      <c r="C80" s="34">
        <v>5</v>
      </c>
      <c r="D80" s="35">
        <v>2</v>
      </c>
      <c r="E80" s="36"/>
      <c r="F80" s="31" t="s">
        <v>274</v>
      </c>
      <c r="G80" s="56" t="s">
        <v>279</v>
      </c>
      <c r="H80" s="33">
        <v>8824641.71</v>
      </c>
      <c r="I80" s="33">
        <v>212.26</v>
      </c>
      <c r="J80" s="33">
        <v>81689.35</v>
      </c>
      <c r="K80" s="33">
        <v>295151.16</v>
      </c>
      <c r="L80" s="33">
        <v>0</v>
      </c>
      <c r="M80" s="33">
        <v>88909.24</v>
      </c>
      <c r="N80" s="33">
        <v>1000767.24</v>
      </c>
      <c r="O80" s="33">
        <v>125503.47</v>
      </c>
      <c r="P80" s="33">
        <v>4216416.52</v>
      </c>
      <c r="Q80" s="33">
        <v>25163.03</v>
      </c>
      <c r="R80" s="33">
        <v>481930.93</v>
      </c>
      <c r="S80" s="33">
        <v>646929.15</v>
      </c>
      <c r="T80" s="33">
        <v>0</v>
      </c>
      <c r="U80" s="33">
        <v>961051.9</v>
      </c>
      <c r="V80" s="33">
        <v>602254.3</v>
      </c>
      <c r="W80" s="33">
        <v>139872.36</v>
      </c>
      <c r="X80" s="33">
        <v>136234.55</v>
      </c>
      <c r="Y80" s="33">
        <v>22556.25</v>
      </c>
    </row>
    <row r="81" spans="1:25" ht="12.75">
      <c r="A81" s="34">
        <v>6</v>
      </c>
      <c r="B81" s="34">
        <v>18</v>
      </c>
      <c r="C81" s="34">
        <v>4</v>
      </c>
      <c r="D81" s="35">
        <v>2</v>
      </c>
      <c r="E81" s="36"/>
      <c r="F81" s="31" t="s">
        <v>274</v>
      </c>
      <c r="G81" s="56" t="s">
        <v>343</v>
      </c>
      <c r="H81" s="33">
        <v>4479012.14</v>
      </c>
      <c r="I81" s="33">
        <v>20231.47</v>
      </c>
      <c r="J81" s="33">
        <v>651657.09</v>
      </c>
      <c r="K81" s="33">
        <v>7583.41</v>
      </c>
      <c r="L81" s="33">
        <v>0</v>
      </c>
      <c r="M81" s="33">
        <v>30617.63</v>
      </c>
      <c r="N81" s="33">
        <v>853182.23</v>
      </c>
      <c r="O81" s="33">
        <v>274384.1</v>
      </c>
      <c r="P81" s="33">
        <v>1563001.38</v>
      </c>
      <c r="Q81" s="33">
        <v>2000</v>
      </c>
      <c r="R81" s="33">
        <v>148833.89</v>
      </c>
      <c r="S81" s="33">
        <v>58156.37</v>
      </c>
      <c r="T81" s="33">
        <v>5560</v>
      </c>
      <c r="U81" s="33">
        <v>361576.92</v>
      </c>
      <c r="V81" s="33">
        <v>249224.51</v>
      </c>
      <c r="W81" s="33">
        <v>203372.14</v>
      </c>
      <c r="X81" s="33">
        <v>544.5</v>
      </c>
      <c r="Y81" s="33">
        <v>49086.5</v>
      </c>
    </row>
    <row r="82" spans="1:25" ht="12.75">
      <c r="A82" s="34">
        <v>6</v>
      </c>
      <c r="B82" s="34">
        <v>9</v>
      </c>
      <c r="C82" s="34">
        <v>9</v>
      </c>
      <c r="D82" s="35">
        <v>2</v>
      </c>
      <c r="E82" s="36"/>
      <c r="F82" s="31" t="s">
        <v>274</v>
      </c>
      <c r="G82" s="56" t="s">
        <v>344</v>
      </c>
      <c r="H82" s="33">
        <v>7708501.73</v>
      </c>
      <c r="I82" s="33">
        <v>2721449.52</v>
      </c>
      <c r="J82" s="33">
        <v>150111.12</v>
      </c>
      <c r="K82" s="33">
        <v>71677.36</v>
      </c>
      <c r="L82" s="33">
        <v>0</v>
      </c>
      <c r="M82" s="33">
        <v>15090.41</v>
      </c>
      <c r="N82" s="33">
        <v>715673.78</v>
      </c>
      <c r="O82" s="33">
        <v>50804.74</v>
      </c>
      <c r="P82" s="33">
        <v>1980386.15</v>
      </c>
      <c r="Q82" s="33">
        <v>17975.52</v>
      </c>
      <c r="R82" s="33">
        <v>295486.86</v>
      </c>
      <c r="S82" s="33">
        <v>31518</v>
      </c>
      <c r="T82" s="33">
        <v>3000</v>
      </c>
      <c r="U82" s="33">
        <v>647451.23</v>
      </c>
      <c r="V82" s="33">
        <v>873877.04</v>
      </c>
      <c r="W82" s="33">
        <v>132000</v>
      </c>
      <c r="X82" s="33">
        <v>0</v>
      </c>
      <c r="Y82" s="33">
        <v>2000</v>
      </c>
    </row>
    <row r="83" spans="1:25" ht="12.75">
      <c r="A83" s="34">
        <v>6</v>
      </c>
      <c r="B83" s="34">
        <v>11</v>
      </c>
      <c r="C83" s="34">
        <v>4</v>
      </c>
      <c r="D83" s="35">
        <v>2</v>
      </c>
      <c r="E83" s="36"/>
      <c r="F83" s="31" t="s">
        <v>274</v>
      </c>
      <c r="G83" s="56" t="s">
        <v>345</v>
      </c>
      <c r="H83" s="33">
        <v>16252667.84</v>
      </c>
      <c r="I83" s="33">
        <v>159.08</v>
      </c>
      <c r="J83" s="33">
        <v>910874.35</v>
      </c>
      <c r="K83" s="33">
        <v>160228.77</v>
      </c>
      <c r="L83" s="33">
        <v>0</v>
      </c>
      <c r="M83" s="33">
        <v>811394.93</v>
      </c>
      <c r="N83" s="33">
        <v>1444609.48</v>
      </c>
      <c r="O83" s="33">
        <v>157488.56</v>
      </c>
      <c r="P83" s="33">
        <v>7928798.02</v>
      </c>
      <c r="Q83" s="33">
        <v>42214.59</v>
      </c>
      <c r="R83" s="33">
        <v>1295063.75</v>
      </c>
      <c r="S83" s="33">
        <v>602512.53</v>
      </c>
      <c r="T83" s="33">
        <v>17414.01</v>
      </c>
      <c r="U83" s="33">
        <v>1811071.09</v>
      </c>
      <c r="V83" s="33">
        <v>378391.61</v>
      </c>
      <c r="W83" s="33">
        <v>391047.22</v>
      </c>
      <c r="X83" s="33">
        <v>94975.14</v>
      </c>
      <c r="Y83" s="33">
        <v>206424.71</v>
      </c>
    </row>
    <row r="84" spans="1:25" ht="12.75">
      <c r="A84" s="34">
        <v>6</v>
      </c>
      <c r="B84" s="34">
        <v>2</v>
      </c>
      <c r="C84" s="34">
        <v>8</v>
      </c>
      <c r="D84" s="35">
        <v>2</v>
      </c>
      <c r="E84" s="36"/>
      <c r="F84" s="31" t="s">
        <v>274</v>
      </c>
      <c r="G84" s="56" t="s">
        <v>346</v>
      </c>
      <c r="H84" s="33">
        <v>8479765.34</v>
      </c>
      <c r="I84" s="33">
        <v>79978.32</v>
      </c>
      <c r="J84" s="33">
        <v>596694.26</v>
      </c>
      <c r="K84" s="33">
        <v>563710.69</v>
      </c>
      <c r="L84" s="33">
        <v>0</v>
      </c>
      <c r="M84" s="33">
        <v>22213.22</v>
      </c>
      <c r="N84" s="33">
        <v>1079362.72</v>
      </c>
      <c r="O84" s="33">
        <v>147266.71</v>
      </c>
      <c r="P84" s="33">
        <v>3515401.99</v>
      </c>
      <c r="Q84" s="33">
        <v>42612</v>
      </c>
      <c r="R84" s="33">
        <v>271877.97</v>
      </c>
      <c r="S84" s="33">
        <v>3060</v>
      </c>
      <c r="T84" s="33">
        <v>0</v>
      </c>
      <c r="U84" s="33">
        <v>1163456.97</v>
      </c>
      <c r="V84" s="33">
        <v>658279.75</v>
      </c>
      <c r="W84" s="33">
        <v>234809.57</v>
      </c>
      <c r="X84" s="33">
        <v>95055.36</v>
      </c>
      <c r="Y84" s="33">
        <v>5985.81</v>
      </c>
    </row>
    <row r="85" spans="1:25" ht="12.75">
      <c r="A85" s="34">
        <v>6</v>
      </c>
      <c r="B85" s="34">
        <v>14</v>
      </c>
      <c r="C85" s="34">
        <v>6</v>
      </c>
      <c r="D85" s="35">
        <v>2</v>
      </c>
      <c r="E85" s="36"/>
      <c r="F85" s="31" t="s">
        <v>274</v>
      </c>
      <c r="G85" s="56" t="s">
        <v>347</v>
      </c>
      <c r="H85" s="33">
        <v>10202890.54</v>
      </c>
      <c r="I85" s="33">
        <v>20331.2</v>
      </c>
      <c r="J85" s="33">
        <v>0</v>
      </c>
      <c r="K85" s="33">
        <v>1129751.91</v>
      </c>
      <c r="L85" s="33">
        <v>0</v>
      </c>
      <c r="M85" s="33">
        <v>63997.7</v>
      </c>
      <c r="N85" s="33">
        <v>995337.59</v>
      </c>
      <c r="O85" s="33">
        <v>99199.82</v>
      </c>
      <c r="P85" s="33">
        <v>3556987.28</v>
      </c>
      <c r="Q85" s="33">
        <v>34241.53</v>
      </c>
      <c r="R85" s="33">
        <v>417194.09</v>
      </c>
      <c r="S85" s="33">
        <v>1443179.12</v>
      </c>
      <c r="T85" s="33">
        <v>2500</v>
      </c>
      <c r="U85" s="33">
        <v>1289898.51</v>
      </c>
      <c r="V85" s="33">
        <v>740999.38</v>
      </c>
      <c r="W85" s="33">
        <v>237636.62</v>
      </c>
      <c r="X85" s="33">
        <v>120000</v>
      </c>
      <c r="Y85" s="33">
        <v>51635.79</v>
      </c>
    </row>
    <row r="86" spans="1:25" ht="12.75">
      <c r="A86" s="34">
        <v>6</v>
      </c>
      <c r="B86" s="34">
        <v>1</v>
      </c>
      <c r="C86" s="34">
        <v>8</v>
      </c>
      <c r="D86" s="35">
        <v>2</v>
      </c>
      <c r="E86" s="36"/>
      <c r="F86" s="31" t="s">
        <v>274</v>
      </c>
      <c r="G86" s="56" t="s">
        <v>348</v>
      </c>
      <c r="H86" s="33">
        <v>5598112.08</v>
      </c>
      <c r="I86" s="33">
        <v>63.04</v>
      </c>
      <c r="J86" s="33">
        <v>728860.19</v>
      </c>
      <c r="K86" s="33">
        <v>220206.48</v>
      </c>
      <c r="L86" s="33">
        <v>0</v>
      </c>
      <c r="M86" s="33">
        <v>50367.51</v>
      </c>
      <c r="N86" s="33">
        <v>1058522.04</v>
      </c>
      <c r="O86" s="33">
        <v>42532.34</v>
      </c>
      <c r="P86" s="33">
        <v>2102039.31</v>
      </c>
      <c r="Q86" s="33">
        <v>7557.56</v>
      </c>
      <c r="R86" s="33">
        <v>250639.19</v>
      </c>
      <c r="S86" s="33">
        <v>10200</v>
      </c>
      <c r="T86" s="33">
        <v>4034.1</v>
      </c>
      <c r="U86" s="33">
        <v>564725.02</v>
      </c>
      <c r="V86" s="33">
        <v>278673.11</v>
      </c>
      <c r="W86" s="33">
        <v>163018.06</v>
      </c>
      <c r="X86" s="33">
        <v>0</v>
      </c>
      <c r="Y86" s="33">
        <v>116674.13</v>
      </c>
    </row>
    <row r="87" spans="1:25" ht="12.75">
      <c r="A87" s="34">
        <v>6</v>
      </c>
      <c r="B87" s="34">
        <v>3</v>
      </c>
      <c r="C87" s="34">
        <v>7</v>
      </c>
      <c r="D87" s="35">
        <v>2</v>
      </c>
      <c r="E87" s="36"/>
      <c r="F87" s="31" t="s">
        <v>274</v>
      </c>
      <c r="G87" s="56" t="s">
        <v>349</v>
      </c>
      <c r="H87" s="33">
        <v>4563374</v>
      </c>
      <c r="I87" s="33">
        <v>9064.53</v>
      </c>
      <c r="J87" s="33">
        <v>297433.83</v>
      </c>
      <c r="K87" s="33">
        <v>132064.1</v>
      </c>
      <c r="L87" s="33">
        <v>3469.7</v>
      </c>
      <c r="M87" s="33">
        <v>107483.03</v>
      </c>
      <c r="N87" s="33">
        <v>981939.66</v>
      </c>
      <c r="O87" s="33">
        <v>23855.77</v>
      </c>
      <c r="P87" s="33">
        <v>1366781.57</v>
      </c>
      <c r="Q87" s="33">
        <v>7672.45</v>
      </c>
      <c r="R87" s="33">
        <v>852345.04</v>
      </c>
      <c r="S87" s="33">
        <v>58145.74</v>
      </c>
      <c r="T87" s="33">
        <v>0</v>
      </c>
      <c r="U87" s="33">
        <v>476976.96</v>
      </c>
      <c r="V87" s="33">
        <v>111668.06</v>
      </c>
      <c r="W87" s="33">
        <v>97561.56</v>
      </c>
      <c r="X87" s="33">
        <v>14813.9</v>
      </c>
      <c r="Y87" s="33">
        <v>22098.1</v>
      </c>
    </row>
    <row r="88" spans="1:25" ht="12.75">
      <c r="A88" s="34">
        <v>6</v>
      </c>
      <c r="B88" s="34">
        <v>8</v>
      </c>
      <c r="C88" s="34">
        <v>7</v>
      </c>
      <c r="D88" s="35">
        <v>2</v>
      </c>
      <c r="E88" s="36"/>
      <c r="F88" s="31" t="s">
        <v>274</v>
      </c>
      <c r="G88" s="56" t="s">
        <v>280</v>
      </c>
      <c r="H88" s="33">
        <v>12782237.68</v>
      </c>
      <c r="I88" s="33">
        <v>61310.96</v>
      </c>
      <c r="J88" s="33">
        <v>154214.44</v>
      </c>
      <c r="K88" s="33">
        <v>796672.29</v>
      </c>
      <c r="L88" s="33">
        <v>0</v>
      </c>
      <c r="M88" s="33">
        <v>134321.58</v>
      </c>
      <c r="N88" s="33">
        <v>1832366.01</v>
      </c>
      <c r="O88" s="33">
        <v>33735.3</v>
      </c>
      <c r="P88" s="33">
        <v>5267663.47</v>
      </c>
      <c r="Q88" s="33">
        <v>21718.32</v>
      </c>
      <c r="R88" s="33">
        <v>855221.98</v>
      </c>
      <c r="S88" s="33">
        <v>896723.41</v>
      </c>
      <c r="T88" s="33">
        <v>22112</v>
      </c>
      <c r="U88" s="33">
        <v>1277220.99</v>
      </c>
      <c r="V88" s="33">
        <v>485164.43</v>
      </c>
      <c r="W88" s="33">
        <v>255000</v>
      </c>
      <c r="X88" s="33">
        <v>163430</v>
      </c>
      <c r="Y88" s="33">
        <v>525362.5</v>
      </c>
    </row>
    <row r="89" spans="1:25" ht="12.75">
      <c r="A89" s="34">
        <v>6</v>
      </c>
      <c r="B89" s="34">
        <v>10</v>
      </c>
      <c r="C89" s="34">
        <v>2</v>
      </c>
      <c r="D89" s="35">
        <v>2</v>
      </c>
      <c r="E89" s="36"/>
      <c r="F89" s="31" t="s">
        <v>274</v>
      </c>
      <c r="G89" s="56" t="s">
        <v>350</v>
      </c>
      <c r="H89" s="33">
        <v>9069684.68</v>
      </c>
      <c r="I89" s="33">
        <v>13493.45</v>
      </c>
      <c r="J89" s="33">
        <v>307559.45</v>
      </c>
      <c r="K89" s="33">
        <v>65135.12</v>
      </c>
      <c r="L89" s="33">
        <v>113.74</v>
      </c>
      <c r="M89" s="33">
        <v>22398.01</v>
      </c>
      <c r="N89" s="33">
        <v>1504132.96</v>
      </c>
      <c r="O89" s="33">
        <v>128388.98</v>
      </c>
      <c r="P89" s="33">
        <v>3773894.31</v>
      </c>
      <c r="Q89" s="33">
        <v>16297.64</v>
      </c>
      <c r="R89" s="33">
        <v>380600.87</v>
      </c>
      <c r="S89" s="33">
        <v>54049.87</v>
      </c>
      <c r="T89" s="33">
        <v>10.02</v>
      </c>
      <c r="U89" s="33">
        <v>832393.06</v>
      </c>
      <c r="V89" s="33">
        <v>1348220.41</v>
      </c>
      <c r="W89" s="33">
        <v>458993.19</v>
      </c>
      <c r="X89" s="33">
        <v>35875.33</v>
      </c>
      <c r="Y89" s="33">
        <v>128128.27</v>
      </c>
    </row>
    <row r="90" spans="1:25" ht="12.75">
      <c r="A90" s="34">
        <v>6</v>
      </c>
      <c r="B90" s="34">
        <v>20</v>
      </c>
      <c r="C90" s="34">
        <v>5</v>
      </c>
      <c r="D90" s="35">
        <v>2</v>
      </c>
      <c r="E90" s="36"/>
      <c r="F90" s="31" t="s">
        <v>274</v>
      </c>
      <c r="G90" s="56" t="s">
        <v>351</v>
      </c>
      <c r="H90" s="33">
        <v>6801908.55</v>
      </c>
      <c r="I90" s="33">
        <v>1906.83</v>
      </c>
      <c r="J90" s="33">
        <v>7900.01</v>
      </c>
      <c r="K90" s="33">
        <v>74789.14</v>
      </c>
      <c r="L90" s="33">
        <v>0</v>
      </c>
      <c r="M90" s="33">
        <v>121135.16</v>
      </c>
      <c r="N90" s="33">
        <v>1041522.61</v>
      </c>
      <c r="O90" s="33">
        <v>103272.71</v>
      </c>
      <c r="P90" s="33">
        <v>2728057.11</v>
      </c>
      <c r="Q90" s="33">
        <v>7516.44</v>
      </c>
      <c r="R90" s="33">
        <v>399555.44</v>
      </c>
      <c r="S90" s="33">
        <v>163827.3</v>
      </c>
      <c r="T90" s="33">
        <v>7800</v>
      </c>
      <c r="U90" s="33">
        <v>643863.86</v>
      </c>
      <c r="V90" s="33">
        <v>799874.38</v>
      </c>
      <c r="W90" s="33">
        <v>115938.01</v>
      </c>
      <c r="X90" s="33">
        <v>580959.79</v>
      </c>
      <c r="Y90" s="33">
        <v>3989.76</v>
      </c>
    </row>
    <row r="91" spans="1:25" ht="12.75">
      <c r="A91" s="34">
        <v>6</v>
      </c>
      <c r="B91" s="34">
        <v>12</v>
      </c>
      <c r="C91" s="34">
        <v>4</v>
      </c>
      <c r="D91" s="35">
        <v>2</v>
      </c>
      <c r="E91" s="36"/>
      <c r="F91" s="31" t="s">
        <v>274</v>
      </c>
      <c r="G91" s="56" t="s">
        <v>352</v>
      </c>
      <c r="H91" s="33">
        <v>5176834.82</v>
      </c>
      <c r="I91" s="33">
        <v>0</v>
      </c>
      <c r="J91" s="33">
        <v>90274.64</v>
      </c>
      <c r="K91" s="33">
        <v>495823.23</v>
      </c>
      <c r="L91" s="33">
        <v>0</v>
      </c>
      <c r="M91" s="33">
        <v>4613.69</v>
      </c>
      <c r="N91" s="33">
        <v>834667.23</v>
      </c>
      <c r="O91" s="33">
        <v>65737.19</v>
      </c>
      <c r="P91" s="33">
        <v>1567110.78</v>
      </c>
      <c r="Q91" s="33">
        <v>22783.03</v>
      </c>
      <c r="R91" s="33">
        <v>244380.97</v>
      </c>
      <c r="S91" s="33">
        <v>628622.5</v>
      </c>
      <c r="T91" s="33">
        <v>0</v>
      </c>
      <c r="U91" s="33">
        <v>619185.69</v>
      </c>
      <c r="V91" s="33">
        <v>334293.29</v>
      </c>
      <c r="W91" s="33">
        <v>174012.02</v>
      </c>
      <c r="X91" s="33">
        <v>76230.56</v>
      </c>
      <c r="Y91" s="33">
        <v>19100</v>
      </c>
    </row>
    <row r="92" spans="1:25" ht="12.75">
      <c r="A92" s="34">
        <v>6</v>
      </c>
      <c r="B92" s="34">
        <v>1</v>
      </c>
      <c r="C92" s="34">
        <v>9</v>
      </c>
      <c r="D92" s="35">
        <v>2</v>
      </c>
      <c r="E92" s="36"/>
      <c r="F92" s="31" t="s">
        <v>274</v>
      </c>
      <c r="G92" s="56" t="s">
        <v>353</v>
      </c>
      <c r="H92" s="33">
        <v>6524792.32</v>
      </c>
      <c r="I92" s="33">
        <v>970517.39</v>
      </c>
      <c r="J92" s="33">
        <v>50437.66</v>
      </c>
      <c r="K92" s="33">
        <v>108854.63</v>
      </c>
      <c r="L92" s="33">
        <v>0</v>
      </c>
      <c r="M92" s="33">
        <v>25871.44</v>
      </c>
      <c r="N92" s="33">
        <v>1041873.19</v>
      </c>
      <c r="O92" s="33">
        <v>50478.13</v>
      </c>
      <c r="P92" s="33">
        <v>2320151.85</v>
      </c>
      <c r="Q92" s="33">
        <v>6844.52</v>
      </c>
      <c r="R92" s="33">
        <v>267781.13</v>
      </c>
      <c r="S92" s="33">
        <v>522051.1</v>
      </c>
      <c r="T92" s="33">
        <v>0</v>
      </c>
      <c r="U92" s="33">
        <v>540171.36</v>
      </c>
      <c r="V92" s="33">
        <v>271981.92</v>
      </c>
      <c r="W92" s="33">
        <v>238438.91</v>
      </c>
      <c r="X92" s="33">
        <v>58752.04</v>
      </c>
      <c r="Y92" s="33">
        <v>50587.05</v>
      </c>
    </row>
    <row r="93" spans="1:25" ht="12.75">
      <c r="A93" s="34">
        <v>6</v>
      </c>
      <c r="B93" s="34">
        <v>6</v>
      </c>
      <c r="C93" s="34">
        <v>7</v>
      </c>
      <c r="D93" s="35">
        <v>2</v>
      </c>
      <c r="E93" s="36"/>
      <c r="F93" s="31" t="s">
        <v>274</v>
      </c>
      <c r="G93" s="56" t="s">
        <v>354</v>
      </c>
      <c r="H93" s="33">
        <v>8028914.82</v>
      </c>
      <c r="I93" s="33">
        <v>147874.11</v>
      </c>
      <c r="J93" s="33">
        <v>52504.43</v>
      </c>
      <c r="K93" s="33">
        <v>38581.27</v>
      </c>
      <c r="L93" s="33">
        <v>0</v>
      </c>
      <c r="M93" s="33">
        <v>92803.39</v>
      </c>
      <c r="N93" s="33">
        <v>806039.27</v>
      </c>
      <c r="O93" s="33">
        <v>46721.87</v>
      </c>
      <c r="P93" s="33">
        <v>5470614.31</v>
      </c>
      <c r="Q93" s="33">
        <v>9194.45</v>
      </c>
      <c r="R93" s="33">
        <v>253146.97</v>
      </c>
      <c r="S93" s="33">
        <v>182217.73</v>
      </c>
      <c r="T93" s="33">
        <v>27.65</v>
      </c>
      <c r="U93" s="33">
        <v>448592.83</v>
      </c>
      <c r="V93" s="33">
        <v>114223.35</v>
      </c>
      <c r="W93" s="33">
        <v>275781.69</v>
      </c>
      <c r="X93" s="33">
        <v>48716.52</v>
      </c>
      <c r="Y93" s="33">
        <v>41874.98</v>
      </c>
    </row>
    <row r="94" spans="1:25" ht="12.75">
      <c r="A94" s="34">
        <v>6</v>
      </c>
      <c r="B94" s="34">
        <v>2</v>
      </c>
      <c r="C94" s="34">
        <v>9</v>
      </c>
      <c r="D94" s="35">
        <v>2</v>
      </c>
      <c r="E94" s="36"/>
      <c r="F94" s="31" t="s">
        <v>274</v>
      </c>
      <c r="G94" s="56" t="s">
        <v>355</v>
      </c>
      <c r="H94" s="33">
        <v>6930835.1</v>
      </c>
      <c r="I94" s="33">
        <v>21341.47</v>
      </c>
      <c r="J94" s="33">
        <v>585858.69</v>
      </c>
      <c r="K94" s="33">
        <v>41388.31</v>
      </c>
      <c r="L94" s="33">
        <v>0</v>
      </c>
      <c r="M94" s="33">
        <v>4251.5</v>
      </c>
      <c r="N94" s="33">
        <v>737311.98</v>
      </c>
      <c r="O94" s="33">
        <v>60450.27</v>
      </c>
      <c r="P94" s="33">
        <v>2081563.95</v>
      </c>
      <c r="Q94" s="33">
        <v>19072.32</v>
      </c>
      <c r="R94" s="33">
        <v>275201.93</v>
      </c>
      <c r="S94" s="33">
        <v>48276</v>
      </c>
      <c r="T94" s="33">
        <v>0</v>
      </c>
      <c r="U94" s="33">
        <v>552382.48</v>
      </c>
      <c r="V94" s="33">
        <v>2221499.36</v>
      </c>
      <c r="W94" s="33">
        <v>213469.23</v>
      </c>
      <c r="X94" s="33">
        <v>59695.38</v>
      </c>
      <c r="Y94" s="33">
        <v>9072.23</v>
      </c>
    </row>
    <row r="95" spans="1:25" ht="12.75">
      <c r="A95" s="34">
        <v>6</v>
      </c>
      <c r="B95" s="34">
        <v>11</v>
      </c>
      <c r="C95" s="34">
        <v>5</v>
      </c>
      <c r="D95" s="35">
        <v>2</v>
      </c>
      <c r="E95" s="36"/>
      <c r="F95" s="31" t="s">
        <v>274</v>
      </c>
      <c r="G95" s="56" t="s">
        <v>281</v>
      </c>
      <c r="H95" s="33">
        <v>25985869.85</v>
      </c>
      <c r="I95" s="33">
        <v>503034.76</v>
      </c>
      <c r="J95" s="33">
        <v>0</v>
      </c>
      <c r="K95" s="33">
        <v>2599478.2</v>
      </c>
      <c r="L95" s="33">
        <v>0</v>
      </c>
      <c r="M95" s="33">
        <v>108034.34</v>
      </c>
      <c r="N95" s="33">
        <v>2437251.46</v>
      </c>
      <c r="O95" s="33">
        <v>111654.24</v>
      </c>
      <c r="P95" s="33">
        <v>11808482.02</v>
      </c>
      <c r="Q95" s="33">
        <v>49550.26</v>
      </c>
      <c r="R95" s="33">
        <v>866451.65</v>
      </c>
      <c r="S95" s="33">
        <v>2704046.01</v>
      </c>
      <c r="T95" s="33">
        <v>74448.35</v>
      </c>
      <c r="U95" s="33">
        <v>2755594.21</v>
      </c>
      <c r="V95" s="33">
        <v>965039.29</v>
      </c>
      <c r="W95" s="33">
        <v>629679.03</v>
      </c>
      <c r="X95" s="33">
        <v>138379.75</v>
      </c>
      <c r="Y95" s="33">
        <v>234746.28</v>
      </c>
    </row>
    <row r="96" spans="1:25" ht="12.75">
      <c r="A96" s="34">
        <v>6</v>
      </c>
      <c r="B96" s="34">
        <v>14</v>
      </c>
      <c r="C96" s="34">
        <v>7</v>
      </c>
      <c r="D96" s="35">
        <v>2</v>
      </c>
      <c r="E96" s="36"/>
      <c r="F96" s="31" t="s">
        <v>274</v>
      </c>
      <c r="G96" s="56" t="s">
        <v>356</v>
      </c>
      <c r="H96" s="33">
        <v>4183470.59</v>
      </c>
      <c r="I96" s="33">
        <v>181.68</v>
      </c>
      <c r="J96" s="33">
        <v>46180.31</v>
      </c>
      <c r="K96" s="33">
        <v>11877.48</v>
      </c>
      <c r="L96" s="33">
        <v>0</v>
      </c>
      <c r="M96" s="33">
        <v>2413.46</v>
      </c>
      <c r="N96" s="33">
        <v>811890.97</v>
      </c>
      <c r="O96" s="33">
        <v>20792.61</v>
      </c>
      <c r="P96" s="33">
        <v>1414056.12</v>
      </c>
      <c r="Q96" s="33">
        <v>21796.64</v>
      </c>
      <c r="R96" s="33">
        <v>211220.07</v>
      </c>
      <c r="S96" s="33">
        <v>587482.01</v>
      </c>
      <c r="T96" s="33">
        <v>0</v>
      </c>
      <c r="U96" s="33">
        <v>631290.29</v>
      </c>
      <c r="V96" s="33">
        <v>291983.24</v>
      </c>
      <c r="W96" s="33">
        <v>85786.66</v>
      </c>
      <c r="X96" s="33">
        <v>0</v>
      </c>
      <c r="Y96" s="33">
        <v>46519.05</v>
      </c>
    </row>
    <row r="97" spans="1:25" ht="12.75">
      <c r="A97" s="34">
        <v>6</v>
      </c>
      <c r="B97" s="34">
        <v>17</v>
      </c>
      <c r="C97" s="34">
        <v>2</v>
      </c>
      <c r="D97" s="35">
        <v>2</v>
      </c>
      <c r="E97" s="36"/>
      <c r="F97" s="31" t="s">
        <v>274</v>
      </c>
      <c r="G97" s="56" t="s">
        <v>357</v>
      </c>
      <c r="H97" s="33">
        <v>14605343.94</v>
      </c>
      <c r="I97" s="33">
        <v>29026.78</v>
      </c>
      <c r="J97" s="33">
        <v>65642.79</v>
      </c>
      <c r="K97" s="33">
        <v>1604837.22</v>
      </c>
      <c r="L97" s="33">
        <v>0</v>
      </c>
      <c r="M97" s="33">
        <v>77492.65</v>
      </c>
      <c r="N97" s="33">
        <v>1448737.13</v>
      </c>
      <c r="O97" s="33">
        <v>144091.17</v>
      </c>
      <c r="P97" s="33">
        <v>4274957.25</v>
      </c>
      <c r="Q97" s="33">
        <v>10546</v>
      </c>
      <c r="R97" s="33">
        <v>433736.66</v>
      </c>
      <c r="S97" s="33">
        <v>1230626.04</v>
      </c>
      <c r="T97" s="33">
        <v>0</v>
      </c>
      <c r="U97" s="33">
        <v>980988.72</v>
      </c>
      <c r="V97" s="33">
        <v>3908837.63</v>
      </c>
      <c r="W97" s="33">
        <v>352759.64</v>
      </c>
      <c r="X97" s="33">
        <v>1275.84</v>
      </c>
      <c r="Y97" s="33">
        <v>41788.42</v>
      </c>
    </row>
    <row r="98" spans="1:25" ht="12.75">
      <c r="A98" s="34">
        <v>6</v>
      </c>
      <c r="B98" s="34">
        <v>20</v>
      </c>
      <c r="C98" s="34">
        <v>6</v>
      </c>
      <c r="D98" s="35">
        <v>2</v>
      </c>
      <c r="E98" s="36"/>
      <c r="F98" s="31" t="s">
        <v>274</v>
      </c>
      <c r="G98" s="56" t="s">
        <v>358</v>
      </c>
      <c r="H98" s="33">
        <v>5902348.15</v>
      </c>
      <c r="I98" s="33">
        <v>14623.72</v>
      </c>
      <c r="J98" s="33">
        <v>844327.03</v>
      </c>
      <c r="K98" s="33">
        <v>198112.23</v>
      </c>
      <c r="L98" s="33">
        <v>0</v>
      </c>
      <c r="M98" s="33">
        <v>6854.34</v>
      </c>
      <c r="N98" s="33">
        <v>871862.21</v>
      </c>
      <c r="O98" s="33">
        <v>56203.07</v>
      </c>
      <c r="P98" s="33">
        <v>2429419.32</v>
      </c>
      <c r="Q98" s="33">
        <v>7352.16</v>
      </c>
      <c r="R98" s="33">
        <v>444046.2</v>
      </c>
      <c r="S98" s="33">
        <v>7300.62</v>
      </c>
      <c r="T98" s="33">
        <v>0</v>
      </c>
      <c r="U98" s="33">
        <v>618896.44</v>
      </c>
      <c r="V98" s="33">
        <v>282792.73</v>
      </c>
      <c r="W98" s="33">
        <v>43171.77</v>
      </c>
      <c r="X98" s="33">
        <v>40000</v>
      </c>
      <c r="Y98" s="33">
        <v>37386.31</v>
      </c>
    </row>
    <row r="99" spans="1:25" ht="12.75">
      <c r="A99" s="34">
        <v>6</v>
      </c>
      <c r="B99" s="34">
        <v>8</v>
      </c>
      <c r="C99" s="34">
        <v>8</v>
      </c>
      <c r="D99" s="35">
        <v>2</v>
      </c>
      <c r="E99" s="36"/>
      <c r="F99" s="31" t="s">
        <v>274</v>
      </c>
      <c r="G99" s="56" t="s">
        <v>359</v>
      </c>
      <c r="H99" s="33">
        <v>6847081.97</v>
      </c>
      <c r="I99" s="33">
        <v>335.93</v>
      </c>
      <c r="J99" s="33">
        <v>63279.41</v>
      </c>
      <c r="K99" s="33">
        <v>154098.38</v>
      </c>
      <c r="L99" s="33">
        <v>0</v>
      </c>
      <c r="M99" s="33">
        <v>4188.48</v>
      </c>
      <c r="N99" s="33">
        <v>1383315.18</v>
      </c>
      <c r="O99" s="33">
        <v>62238.71</v>
      </c>
      <c r="P99" s="33">
        <v>2805008.53</v>
      </c>
      <c r="Q99" s="33">
        <v>24383.94</v>
      </c>
      <c r="R99" s="33">
        <v>495642.39</v>
      </c>
      <c r="S99" s="33">
        <v>487258.17</v>
      </c>
      <c r="T99" s="33">
        <v>8024</v>
      </c>
      <c r="U99" s="33">
        <v>766795.14</v>
      </c>
      <c r="V99" s="33">
        <v>344577.05</v>
      </c>
      <c r="W99" s="33">
        <v>126874.32</v>
      </c>
      <c r="X99" s="33">
        <v>100000</v>
      </c>
      <c r="Y99" s="33">
        <v>21062.34</v>
      </c>
    </row>
    <row r="100" spans="1:25" ht="12.75">
      <c r="A100" s="34">
        <v>6</v>
      </c>
      <c r="B100" s="34">
        <v>1</v>
      </c>
      <c r="C100" s="34">
        <v>10</v>
      </c>
      <c r="D100" s="35">
        <v>2</v>
      </c>
      <c r="E100" s="36"/>
      <c r="F100" s="31" t="s">
        <v>274</v>
      </c>
      <c r="G100" s="56" t="s">
        <v>282</v>
      </c>
      <c r="H100" s="33">
        <v>17513149.98</v>
      </c>
      <c r="I100" s="33">
        <v>429.42</v>
      </c>
      <c r="J100" s="33">
        <v>632830.73</v>
      </c>
      <c r="K100" s="33">
        <v>224583.61</v>
      </c>
      <c r="L100" s="33">
        <v>0</v>
      </c>
      <c r="M100" s="33">
        <v>73510.04</v>
      </c>
      <c r="N100" s="33">
        <v>1723880.6</v>
      </c>
      <c r="O100" s="33">
        <v>279204.51</v>
      </c>
      <c r="P100" s="33">
        <v>6516837.52</v>
      </c>
      <c r="Q100" s="33">
        <v>14586.47</v>
      </c>
      <c r="R100" s="33">
        <v>731989.84</v>
      </c>
      <c r="S100" s="33">
        <v>1113490.43</v>
      </c>
      <c r="T100" s="33">
        <v>1643.42</v>
      </c>
      <c r="U100" s="33">
        <v>1201845.76</v>
      </c>
      <c r="V100" s="33">
        <v>3809940.41</v>
      </c>
      <c r="W100" s="33">
        <v>865237.58</v>
      </c>
      <c r="X100" s="33">
        <v>116000</v>
      </c>
      <c r="Y100" s="33">
        <v>207139.64</v>
      </c>
    </row>
    <row r="101" spans="1:25" ht="12.75">
      <c r="A101" s="34">
        <v>6</v>
      </c>
      <c r="B101" s="34">
        <v>13</v>
      </c>
      <c r="C101" s="34">
        <v>3</v>
      </c>
      <c r="D101" s="35">
        <v>2</v>
      </c>
      <c r="E101" s="36"/>
      <c r="F101" s="31" t="s">
        <v>274</v>
      </c>
      <c r="G101" s="56" t="s">
        <v>360</v>
      </c>
      <c r="H101" s="33">
        <v>4223425.89</v>
      </c>
      <c r="I101" s="33">
        <v>0</v>
      </c>
      <c r="J101" s="33">
        <v>173399.65</v>
      </c>
      <c r="K101" s="33">
        <v>49951.76</v>
      </c>
      <c r="L101" s="33">
        <v>0</v>
      </c>
      <c r="M101" s="33">
        <v>12184.56</v>
      </c>
      <c r="N101" s="33">
        <v>859428.24</v>
      </c>
      <c r="O101" s="33">
        <v>61697.86</v>
      </c>
      <c r="P101" s="33">
        <v>1691348.19</v>
      </c>
      <c r="Q101" s="33">
        <v>10716.57</v>
      </c>
      <c r="R101" s="33">
        <v>243056.04</v>
      </c>
      <c r="S101" s="33">
        <v>2020</v>
      </c>
      <c r="T101" s="33">
        <v>0</v>
      </c>
      <c r="U101" s="33">
        <v>533657.63</v>
      </c>
      <c r="V101" s="33">
        <v>324631.73</v>
      </c>
      <c r="W101" s="33">
        <v>180582.59</v>
      </c>
      <c r="X101" s="33">
        <v>34444.5</v>
      </c>
      <c r="Y101" s="33">
        <v>46306.57</v>
      </c>
    </row>
    <row r="102" spans="1:25" ht="12.75">
      <c r="A102" s="34">
        <v>6</v>
      </c>
      <c r="B102" s="34">
        <v>10</v>
      </c>
      <c r="C102" s="34">
        <v>4</v>
      </c>
      <c r="D102" s="35">
        <v>2</v>
      </c>
      <c r="E102" s="36"/>
      <c r="F102" s="31" t="s">
        <v>274</v>
      </c>
      <c r="G102" s="56" t="s">
        <v>361</v>
      </c>
      <c r="H102" s="33">
        <v>18299871.66</v>
      </c>
      <c r="I102" s="33">
        <v>471.25</v>
      </c>
      <c r="J102" s="33">
        <v>1446676.69</v>
      </c>
      <c r="K102" s="33">
        <v>6058549.93</v>
      </c>
      <c r="L102" s="33">
        <v>0</v>
      </c>
      <c r="M102" s="33">
        <v>52049.31</v>
      </c>
      <c r="N102" s="33">
        <v>1716868.94</v>
      </c>
      <c r="O102" s="33">
        <v>131796.6</v>
      </c>
      <c r="P102" s="33">
        <v>4329696.8</v>
      </c>
      <c r="Q102" s="33">
        <v>48225.64</v>
      </c>
      <c r="R102" s="33">
        <v>944857.09</v>
      </c>
      <c r="S102" s="33">
        <v>569554.78</v>
      </c>
      <c r="T102" s="33">
        <v>0</v>
      </c>
      <c r="U102" s="33">
        <v>1197497.58</v>
      </c>
      <c r="V102" s="33">
        <v>722801.9</v>
      </c>
      <c r="W102" s="33">
        <v>332773.45</v>
      </c>
      <c r="X102" s="33">
        <v>383425.06</v>
      </c>
      <c r="Y102" s="33">
        <v>364626.64</v>
      </c>
    </row>
    <row r="103" spans="1:25" ht="12.75">
      <c r="A103" s="34">
        <v>6</v>
      </c>
      <c r="B103" s="34">
        <v>4</v>
      </c>
      <c r="C103" s="34">
        <v>5</v>
      </c>
      <c r="D103" s="35">
        <v>2</v>
      </c>
      <c r="E103" s="36"/>
      <c r="F103" s="31" t="s">
        <v>274</v>
      </c>
      <c r="G103" s="56" t="s">
        <v>362</v>
      </c>
      <c r="H103" s="33">
        <v>11204589.4</v>
      </c>
      <c r="I103" s="33">
        <v>2096732.23</v>
      </c>
      <c r="J103" s="33">
        <v>1984381.28</v>
      </c>
      <c r="K103" s="33">
        <v>188469.85</v>
      </c>
      <c r="L103" s="33">
        <v>0</v>
      </c>
      <c r="M103" s="33">
        <v>25090.18</v>
      </c>
      <c r="N103" s="33">
        <v>1357600.86</v>
      </c>
      <c r="O103" s="33">
        <v>49766.94</v>
      </c>
      <c r="P103" s="33">
        <v>3010835.2</v>
      </c>
      <c r="Q103" s="33">
        <v>15775</v>
      </c>
      <c r="R103" s="33">
        <v>814890.67</v>
      </c>
      <c r="S103" s="33">
        <v>13532</v>
      </c>
      <c r="T103" s="33">
        <v>0</v>
      </c>
      <c r="U103" s="33">
        <v>914167.44</v>
      </c>
      <c r="V103" s="33">
        <v>305480.93</v>
      </c>
      <c r="W103" s="33">
        <v>210286.74</v>
      </c>
      <c r="X103" s="33">
        <v>102235.28</v>
      </c>
      <c r="Y103" s="33">
        <v>115344.8</v>
      </c>
    </row>
    <row r="104" spans="1:25" ht="12.75">
      <c r="A104" s="34">
        <v>6</v>
      </c>
      <c r="B104" s="34">
        <v>9</v>
      </c>
      <c r="C104" s="34">
        <v>10</v>
      </c>
      <c r="D104" s="35">
        <v>2</v>
      </c>
      <c r="E104" s="36"/>
      <c r="F104" s="31" t="s">
        <v>274</v>
      </c>
      <c r="G104" s="56" t="s">
        <v>363</v>
      </c>
      <c r="H104" s="33">
        <v>17805682.53</v>
      </c>
      <c r="I104" s="33">
        <v>3184689.19</v>
      </c>
      <c r="J104" s="33">
        <v>633459</v>
      </c>
      <c r="K104" s="33">
        <v>144372.01</v>
      </c>
      <c r="L104" s="33">
        <v>0</v>
      </c>
      <c r="M104" s="33">
        <v>316069.4</v>
      </c>
      <c r="N104" s="33">
        <v>2034438.18</v>
      </c>
      <c r="O104" s="33">
        <v>45131.27</v>
      </c>
      <c r="P104" s="33">
        <v>6388826.42</v>
      </c>
      <c r="Q104" s="33">
        <v>74258.78</v>
      </c>
      <c r="R104" s="33">
        <v>745473.53</v>
      </c>
      <c r="S104" s="33">
        <v>118721.65</v>
      </c>
      <c r="T104" s="33">
        <v>16031.88</v>
      </c>
      <c r="U104" s="33">
        <v>1872791.65</v>
      </c>
      <c r="V104" s="33">
        <v>765373.94</v>
      </c>
      <c r="W104" s="33">
        <v>451320.31</v>
      </c>
      <c r="X104" s="33">
        <v>724440.06</v>
      </c>
      <c r="Y104" s="33">
        <v>290285.26</v>
      </c>
    </row>
    <row r="105" spans="1:25" ht="12.75">
      <c r="A105" s="34">
        <v>6</v>
      </c>
      <c r="B105" s="34">
        <v>8</v>
      </c>
      <c r="C105" s="34">
        <v>9</v>
      </c>
      <c r="D105" s="35">
        <v>2</v>
      </c>
      <c r="E105" s="36"/>
      <c r="F105" s="31" t="s">
        <v>274</v>
      </c>
      <c r="G105" s="56" t="s">
        <v>364</v>
      </c>
      <c r="H105" s="33">
        <v>9041035.89</v>
      </c>
      <c r="I105" s="33">
        <v>212048.77</v>
      </c>
      <c r="J105" s="33">
        <v>95889.94</v>
      </c>
      <c r="K105" s="33">
        <v>1044291.24</v>
      </c>
      <c r="L105" s="33">
        <v>1779.76</v>
      </c>
      <c r="M105" s="33">
        <v>17740.13</v>
      </c>
      <c r="N105" s="33">
        <v>1108574.73</v>
      </c>
      <c r="O105" s="33">
        <v>100921.87</v>
      </c>
      <c r="P105" s="33">
        <v>2814329.48</v>
      </c>
      <c r="Q105" s="33">
        <v>21541.44</v>
      </c>
      <c r="R105" s="33">
        <v>372182.11</v>
      </c>
      <c r="S105" s="33">
        <v>344186.61</v>
      </c>
      <c r="T105" s="33">
        <v>0</v>
      </c>
      <c r="U105" s="33">
        <v>729369.98</v>
      </c>
      <c r="V105" s="33">
        <v>1818092.35</v>
      </c>
      <c r="W105" s="33">
        <v>199307.83</v>
      </c>
      <c r="X105" s="33">
        <v>82465.74</v>
      </c>
      <c r="Y105" s="33">
        <v>78313.91</v>
      </c>
    </row>
    <row r="106" spans="1:25" ht="12.75">
      <c r="A106" s="34">
        <v>6</v>
      </c>
      <c r="B106" s="34">
        <v>20</v>
      </c>
      <c r="C106" s="34">
        <v>7</v>
      </c>
      <c r="D106" s="35">
        <v>2</v>
      </c>
      <c r="E106" s="36"/>
      <c r="F106" s="31" t="s">
        <v>274</v>
      </c>
      <c r="G106" s="56" t="s">
        <v>365</v>
      </c>
      <c r="H106" s="33">
        <v>7904069.04</v>
      </c>
      <c r="I106" s="33">
        <v>5516.29</v>
      </c>
      <c r="J106" s="33">
        <v>1502202.52</v>
      </c>
      <c r="K106" s="33">
        <v>139679.64</v>
      </c>
      <c r="L106" s="33">
        <v>2852.19</v>
      </c>
      <c r="M106" s="33">
        <v>219048.07</v>
      </c>
      <c r="N106" s="33">
        <v>1078797.89</v>
      </c>
      <c r="O106" s="33">
        <v>34491.42</v>
      </c>
      <c r="P106" s="33">
        <v>2461312.21</v>
      </c>
      <c r="Q106" s="33">
        <v>40112.24</v>
      </c>
      <c r="R106" s="33">
        <v>384594.91</v>
      </c>
      <c r="S106" s="33">
        <v>542824.53</v>
      </c>
      <c r="T106" s="33">
        <v>0</v>
      </c>
      <c r="U106" s="33">
        <v>714641.28</v>
      </c>
      <c r="V106" s="33">
        <v>214464.38</v>
      </c>
      <c r="W106" s="33">
        <v>210450</v>
      </c>
      <c r="X106" s="33">
        <v>136349.17</v>
      </c>
      <c r="Y106" s="33">
        <v>216732.3</v>
      </c>
    </row>
    <row r="107" spans="1:25" ht="12.75">
      <c r="A107" s="34">
        <v>6</v>
      </c>
      <c r="B107" s="34">
        <v>9</v>
      </c>
      <c r="C107" s="34">
        <v>11</v>
      </c>
      <c r="D107" s="35">
        <v>2</v>
      </c>
      <c r="E107" s="36"/>
      <c r="F107" s="31" t="s">
        <v>274</v>
      </c>
      <c r="G107" s="56" t="s">
        <v>366</v>
      </c>
      <c r="H107" s="33">
        <v>27333604.14</v>
      </c>
      <c r="I107" s="33">
        <v>34934.39</v>
      </c>
      <c r="J107" s="33">
        <v>0</v>
      </c>
      <c r="K107" s="33">
        <v>1071829.02</v>
      </c>
      <c r="L107" s="33">
        <v>0</v>
      </c>
      <c r="M107" s="33">
        <v>91951.17</v>
      </c>
      <c r="N107" s="33">
        <v>2943415.24</v>
      </c>
      <c r="O107" s="33">
        <v>218788.69</v>
      </c>
      <c r="P107" s="33">
        <v>13838872.34</v>
      </c>
      <c r="Q107" s="33">
        <v>173208.84</v>
      </c>
      <c r="R107" s="33">
        <v>1009143.7</v>
      </c>
      <c r="S107" s="33">
        <v>2312234.9</v>
      </c>
      <c r="T107" s="33">
        <v>11654.23</v>
      </c>
      <c r="U107" s="33">
        <v>2328527.83</v>
      </c>
      <c r="V107" s="33">
        <v>2118784.05</v>
      </c>
      <c r="W107" s="33">
        <v>610320.37</v>
      </c>
      <c r="X107" s="33">
        <v>101333.24</v>
      </c>
      <c r="Y107" s="33">
        <v>468606.13</v>
      </c>
    </row>
    <row r="108" spans="1:25" ht="12.75">
      <c r="A108" s="34">
        <v>6</v>
      </c>
      <c r="B108" s="34">
        <v>16</v>
      </c>
      <c r="C108" s="34">
        <v>3</v>
      </c>
      <c r="D108" s="35">
        <v>2</v>
      </c>
      <c r="E108" s="36"/>
      <c r="F108" s="31" t="s">
        <v>274</v>
      </c>
      <c r="G108" s="56" t="s">
        <v>367</v>
      </c>
      <c r="H108" s="33">
        <v>5967059.13</v>
      </c>
      <c r="I108" s="33">
        <v>133424.39</v>
      </c>
      <c r="J108" s="33">
        <v>0</v>
      </c>
      <c r="K108" s="33">
        <v>306554.03</v>
      </c>
      <c r="L108" s="33">
        <v>0</v>
      </c>
      <c r="M108" s="33">
        <v>0</v>
      </c>
      <c r="N108" s="33">
        <v>905133.08</v>
      </c>
      <c r="O108" s="33">
        <v>26814.85</v>
      </c>
      <c r="P108" s="33">
        <v>2239159.28</v>
      </c>
      <c r="Q108" s="33">
        <v>18177.48</v>
      </c>
      <c r="R108" s="33">
        <v>253082.09</v>
      </c>
      <c r="S108" s="33">
        <v>1039629.28</v>
      </c>
      <c r="T108" s="33">
        <v>0</v>
      </c>
      <c r="U108" s="33">
        <v>631868.77</v>
      </c>
      <c r="V108" s="33">
        <v>173788.13</v>
      </c>
      <c r="W108" s="33">
        <v>85041.72</v>
      </c>
      <c r="X108" s="33">
        <v>3388.03</v>
      </c>
      <c r="Y108" s="33">
        <v>150998</v>
      </c>
    </row>
    <row r="109" spans="1:25" ht="12.75">
      <c r="A109" s="34">
        <v>6</v>
      </c>
      <c r="B109" s="34">
        <v>2</v>
      </c>
      <c r="C109" s="34">
        <v>10</v>
      </c>
      <c r="D109" s="35">
        <v>2</v>
      </c>
      <c r="E109" s="36"/>
      <c r="F109" s="31" t="s">
        <v>274</v>
      </c>
      <c r="G109" s="56" t="s">
        <v>368</v>
      </c>
      <c r="H109" s="33">
        <v>5909513.41</v>
      </c>
      <c r="I109" s="33">
        <v>7345.44</v>
      </c>
      <c r="J109" s="33">
        <v>650045.51</v>
      </c>
      <c r="K109" s="33">
        <v>261086.34</v>
      </c>
      <c r="L109" s="33">
        <v>0</v>
      </c>
      <c r="M109" s="33">
        <v>29971.04</v>
      </c>
      <c r="N109" s="33">
        <v>792991.81</v>
      </c>
      <c r="O109" s="33">
        <v>65964.26</v>
      </c>
      <c r="P109" s="33">
        <v>2610567.19</v>
      </c>
      <c r="Q109" s="33">
        <v>73572</v>
      </c>
      <c r="R109" s="33">
        <v>241106.09</v>
      </c>
      <c r="S109" s="33">
        <v>3300</v>
      </c>
      <c r="T109" s="33">
        <v>0</v>
      </c>
      <c r="U109" s="33">
        <v>553038.99</v>
      </c>
      <c r="V109" s="33">
        <v>139823.74</v>
      </c>
      <c r="W109" s="33">
        <v>275000</v>
      </c>
      <c r="X109" s="33">
        <v>1200</v>
      </c>
      <c r="Y109" s="33">
        <v>204501</v>
      </c>
    </row>
    <row r="110" spans="1:25" ht="12.75">
      <c r="A110" s="34">
        <v>6</v>
      </c>
      <c r="B110" s="34">
        <v>8</v>
      </c>
      <c r="C110" s="34">
        <v>11</v>
      </c>
      <c r="D110" s="35">
        <v>2</v>
      </c>
      <c r="E110" s="36"/>
      <c r="F110" s="31" t="s">
        <v>274</v>
      </c>
      <c r="G110" s="56" t="s">
        <v>369</v>
      </c>
      <c r="H110" s="33">
        <v>4937779.6</v>
      </c>
      <c r="I110" s="33">
        <v>16.04</v>
      </c>
      <c r="J110" s="33">
        <v>25856.33</v>
      </c>
      <c r="K110" s="33">
        <v>3275</v>
      </c>
      <c r="L110" s="33">
        <v>0</v>
      </c>
      <c r="M110" s="33">
        <v>29962.92</v>
      </c>
      <c r="N110" s="33">
        <v>970723.24</v>
      </c>
      <c r="O110" s="33">
        <v>61759.82</v>
      </c>
      <c r="P110" s="33">
        <v>2361678.55</v>
      </c>
      <c r="Q110" s="33">
        <v>8300</v>
      </c>
      <c r="R110" s="33">
        <v>374609.83</v>
      </c>
      <c r="S110" s="33">
        <v>217814.55</v>
      </c>
      <c r="T110" s="33">
        <v>3700</v>
      </c>
      <c r="U110" s="33">
        <v>637862.4</v>
      </c>
      <c r="V110" s="33">
        <v>109105.12</v>
      </c>
      <c r="W110" s="33">
        <v>75000</v>
      </c>
      <c r="X110" s="33">
        <v>1251.79</v>
      </c>
      <c r="Y110" s="33">
        <v>56864.01</v>
      </c>
    </row>
    <row r="111" spans="1:25" ht="12.75">
      <c r="A111" s="34">
        <v>6</v>
      </c>
      <c r="B111" s="34">
        <v>1</v>
      </c>
      <c r="C111" s="34">
        <v>11</v>
      </c>
      <c r="D111" s="35">
        <v>2</v>
      </c>
      <c r="E111" s="36"/>
      <c r="F111" s="31" t="s">
        <v>274</v>
      </c>
      <c r="G111" s="56" t="s">
        <v>370</v>
      </c>
      <c r="H111" s="33">
        <v>9759877.33</v>
      </c>
      <c r="I111" s="33">
        <v>272.66</v>
      </c>
      <c r="J111" s="33">
        <v>0</v>
      </c>
      <c r="K111" s="33">
        <v>142325.27</v>
      </c>
      <c r="L111" s="33">
        <v>13557.95</v>
      </c>
      <c r="M111" s="33">
        <v>12861.74</v>
      </c>
      <c r="N111" s="33">
        <v>1599207.25</v>
      </c>
      <c r="O111" s="33">
        <v>223178.01</v>
      </c>
      <c r="P111" s="33">
        <v>4538114.75</v>
      </c>
      <c r="Q111" s="33">
        <v>26836.41</v>
      </c>
      <c r="R111" s="33">
        <v>304665.18</v>
      </c>
      <c r="S111" s="33">
        <v>447078.61</v>
      </c>
      <c r="T111" s="33">
        <v>589771.25</v>
      </c>
      <c r="U111" s="33">
        <v>933975.68</v>
      </c>
      <c r="V111" s="33">
        <v>425966.77</v>
      </c>
      <c r="W111" s="33">
        <v>235210.06</v>
      </c>
      <c r="X111" s="33">
        <v>30385.04</v>
      </c>
      <c r="Y111" s="33">
        <v>236470.7</v>
      </c>
    </row>
    <row r="112" spans="1:25" ht="12.75">
      <c r="A112" s="34">
        <v>6</v>
      </c>
      <c r="B112" s="34">
        <v>13</v>
      </c>
      <c r="C112" s="34">
        <v>5</v>
      </c>
      <c r="D112" s="35">
        <v>2</v>
      </c>
      <c r="E112" s="36"/>
      <c r="F112" s="31" t="s">
        <v>274</v>
      </c>
      <c r="G112" s="56" t="s">
        <v>371</v>
      </c>
      <c r="H112" s="33">
        <v>1930305.48</v>
      </c>
      <c r="I112" s="33">
        <v>4518.25</v>
      </c>
      <c r="J112" s="33">
        <v>20120.67</v>
      </c>
      <c r="K112" s="33">
        <v>20869</v>
      </c>
      <c r="L112" s="33">
        <v>0</v>
      </c>
      <c r="M112" s="33">
        <v>418436.22</v>
      </c>
      <c r="N112" s="33">
        <v>427399.93</v>
      </c>
      <c r="O112" s="33">
        <v>22800.2</v>
      </c>
      <c r="P112" s="33">
        <v>530538.73</v>
      </c>
      <c r="Q112" s="33">
        <v>180</v>
      </c>
      <c r="R112" s="33">
        <v>171527.05</v>
      </c>
      <c r="S112" s="33">
        <v>16161.5</v>
      </c>
      <c r="T112" s="33">
        <v>0</v>
      </c>
      <c r="U112" s="33">
        <v>140137.24</v>
      </c>
      <c r="V112" s="33">
        <v>103951.75</v>
      </c>
      <c r="W112" s="33">
        <v>39477.39</v>
      </c>
      <c r="X112" s="33">
        <v>0</v>
      </c>
      <c r="Y112" s="33">
        <v>14187.55</v>
      </c>
    </row>
    <row r="113" spans="1:25" ht="12.75">
      <c r="A113" s="34">
        <v>6</v>
      </c>
      <c r="B113" s="34">
        <v>2</v>
      </c>
      <c r="C113" s="34">
        <v>11</v>
      </c>
      <c r="D113" s="35">
        <v>2</v>
      </c>
      <c r="E113" s="36"/>
      <c r="F113" s="31" t="s">
        <v>274</v>
      </c>
      <c r="G113" s="56" t="s">
        <v>372</v>
      </c>
      <c r="H113" s="33">
        <v>5460646.63</v>
      </c>
      <c r="I113" s="33">
        <v>178.97</v>
      </c>
      <c r="J113" s="33">
        <v>735391.02</v>
      </c>
      <c r="K113" s="33">
        <v>46179.88</v>
      </c>
      <c r="L113" s="33">
        <v>0</v>
      </c>
      <c r="M113" s="33">
        <v>98.15</v>
      </c>
      <c r="N113" s="33">
        <v>1017113.09</v>
      </c>
      <c r="O113" s="33">
        <v>116538.12</v>
      </c>
      <c r="P113" s="33">
        <v>2140849.39</v>
      </c>
      <c r="Q113" s="33">
        <v>15704.93</v>
      </c>
      <c r="R113" s="33">
        <v>283319.46</v>
      </c>
      <c r="S113" s="33">
        <v>32817</v>
      </c>
      <c r="T113" s="33">
        <v>0</v>
      </c>
      <c r="U113" s="33">
        <v>591520.56</v>
      </c>
      <c r="V113" s="33">
        <v>246092.47</v>
      </c>
      <c r="W113" s="33">
        <v>168038.94</v>
      </c>
      <c r="X113" s="33">
        <v>53050</v>
      </c>
      <c r="Y113" s="33">
        <v>13754.65</v>
      </c>
    </row>
    <row r="114" spans="1:25" ht="12.75">
      <c r="A114" s="34">
        <v>6</v>
      </c>
      <c r="B114" s="34">
        <v>5</v>
      </c>
      <c r="C114" s="34">
        <v>7</v>
      </c>
      <c r="D114" s="35">
        <v>2</v>
      </c>
      <c r="E114" s="36"/>
      <c r="F114" s="31" t="s">
        <v>274</v>
      </c>
      <c r="G114" s="56" t="s">
        <v>373</v>
      </c>
      <c r="H114" s="33">
        <v>5206437.29</v>
      </c>
      <c r="I114" s="33">
        <v>213.11</v>
      </c>
      <c r="J114" s="33">
        <v>62719.87</v>
      </c>
      <c r="K114" s="33">
        <v>258264.77</v>
      </c>
      <c r="L114" s="33">
        <v>0</v>
      </c>
      <c r="M114" s="33">
        <v>18351.73</v>
      </c>
      <c r="N114" s="33">
        <v>914979.64</v>
      </c>
      <c r="O114" s="33">
        <v>121107.73</v>
      </c>
      <c r="P114" s="33">
        <v>2266038.16</v>
      </c>
      <c r="Q114" s="33">
        <v>67123.47</v>
      </c>
      <c r="R114" s="33">
        <v>397169.39</v>
      </c>
      <c r="S114" s="33">
        <v>322598.09</v>
      </c>
      <c r="T114" s="33">
        <v>0</v>
      </c>
      <c r="U114" s="33">
        <v>365212.47</v>
      </c>
      <c r="V114" s="33">
        <v>197156.25</v>
      </c>
      <c r="W114" s="33">
        <v>141900</v>
      </c>
      <c r="X114" s="33">
        <v>49405</v>
      </c>
      <c r="Y114" s="33">
        <v>24197.61</v>
      </c>
    </row>
    <row r="115" spans="1:25" ht="12.75">
      <c r="A115" s="34">
        <v>6</v>
      </c>
      <c r="B115" s="34">
        <v>10</v>
      </c>
      <c r="C115" s="34">
        <v>5</v>
      </c>
      <c r="D115" s="35">
        <v>2</v>
      </c>
      <c r="E115" s="36"/>
      <c r="F115" s="31" t="s">
        <v>274</v>
      </c>
      <c r="G115" s="56" t="s">
        <v>374</v>
      </c>
      <c r="H115" s="33">
        <v>16132834</v>
      </c>
      <c r="I115" s="33">
        <v>495353.97</v>
      </c>
      <c r="J115" s="33">
        <v>412111.59</v>
      </c>
      <c r="K115" s="33">
        <v>554488.66</v>
      </c>
      <c r="L115" s="33">
        <v>0</v>
      </c>
      <c r="M115" s="33">
        <v>283725.16</v>
      </c>
      <c r="N115" s="33">
        <v>2122826.09</v>
      </c>
      <c r="O115" s="33">
        <v>1557544.71</v>
      </c>
      <c r="P115" s="33">
        <v>6283725.31</v>
      </c>
      <c r="Q115" s="33">
        <v>80712.94</v>
      </c>
      <c r="R115" s="33">
        <v>518408.92</v>
      </c>
      <c r="S115" s="33">
        <v>11498</v>
      </c>
      <c r="T115" s="33">
        <v>3968</v>
      </c>
      <c r="U115" s="33">
        <v>1074590.39</v>
      </c>
      <c r="V115" s="33">
        <v>1056190.35</v>
      </c>
      <c r="W115" s="33">
        <v>854868.49</v>
      </c>
      <c r="X115" s="33">
        <v>31695.14</v>
      </c>
      <c r="Y115" s="33">
        <v>791126.28</v>
      </c>
    </row>
    <row r="116" spans="1:25" ht="12.75">
      <c r="A116" s="34">
        <v>6</v>
      </c>
      <c r="B116" s="34">
        <v>14</v>
      </c>
      <c r="C116" s="34">
        <v>9</v>
      </c>
      <c r="D116" s="35">
        <v>2</v>
      </c>
      <c r="E116" s="36"/>
      <c r="F116" s="31" t="s">
        <v>274</v>
      </c>
      <c r="G116" s="56" t="s">
        <v>283</v>
      </c>
      <c r="H116" s="33">
        <v>15816518.76</v>
      </c>
      <c r="I116" s="33">
        <v>12739.01</v>
      </c>
      <c r="J116" s="33">
        <v>393294.85</v>
      </c>
      <c r="K116" s="33">
        <v>912552.94</v>
      </c>
      <c r="L116" s="33">
        <v>0</v>
      </c>
      <c r="M116" s="33">
        <v>39030.09</v>
      </c>
      <c r="N116" s="33">
        <v>1420027.04</v>
      </c>
      <c r="O116" s="33">
        <v>137003.93</v>
      </c>
      <c r="P116" s="33">
        <v>5732195.61</v>
      </c>
      <c r="Q116" s="33">
        <v>50208.48</v>
      </c>
      <c r="R116" s="33">
        <v>750887.5</v>
      </c>
      <c r="S116" s="33">
        <v>2598489.51</v>
      </c>
      <c r="T116" s="33">
        <v>4078.08</v>
      </c>
      <c r="U116" s="33">
        <v>1235319.8</v>
      </c>
      <c r="V116" s="33">
        <v>1884091.55</v>
      </c>
      <c r="W116" s="33">
        <v>446764.56</v>
      </c>
      <c r="X116" s="33">
        <v>193276.79</v>
      </c>
      <c r="Y116" s="33">
        <v>6559.02</v>
      </c>
    </row>
    <row r="117" spans="1:25" ht="12.75">
      <c r="A117" s="34">
        <v>6</v>
      </c>
      <c r="B117" s="34">
        <v>18</v>
      </c>
      <c r="C117" s="34">
        <v>7</v>
      </c>
      <c r="D117" s="35">
        <v>2</v>
      </c>
      <c r="E117" s="36"/>
      <c r="F117" s="31" t="s">
        <v>274</v>
      </c>
      <c r="G117" s="56" t="s">
        <v>375</v>
      </c>
      <c r="H117" s="33">
        <v>6633791.7</v>
      </c>
      <c r="I117" s="33">
        <v>11800</v>
      </c>
      <c r="J117" s="33">
        <v>1278715.37</v>
      </c>
      <c r="K117" s="33">
        <v>239305.76</v>
      </c>
      <c r="L117" s="33">
        <v>0</v>
      </c>
      <c r="M117" s="33">
        <v>44760.65</v>
      </c>
      <c r="N117" s="33">
        <v>907457.7</v>
      </c>
      <c r="O117" s="33">
        <v>60026.08</v>
      </c>
      <c r="P117" s="33">
        <v>2132444.55</v>
      </c>
      <c r="Q117" s="33">
        <v>11558.76</v>
      </c>
      <c r="R117" s="33">
        <v>255637.3</v>
      </c>
      <c r="S117" s="33">
        <v>100393.8</v>
      </c>
      <c r="T117" s="33">
        <v>0</v>
      </c>
      <c r="U117" s="33">
        <v>750873.5</v>
      </c>
      <c r="V117" s="33">
        <v>320276.52</v>
      </c>
      <c r="W117" s="33">
        <v>450483.15</v>
      </c>
      <c r="X117" s="33">
        <v>169.7</v>
      </c>
      <c r="Y117" s="33">
        <v>69888.86</v>
      </c>
    </row>
    <row r="118" spans="1:25" ht="12.75">
      <c r="A118" s="34">
        <v>6</v>
      </c>
      <c r="B118" s="34">
        <v>20</v>
      </c>
      <c r="C118" s="34">
        <v>8</v>
      </c>
      <c r="D118" s="35">
        <v>2</v>
      </c>
      <c r="E118" s="36"/>
      <c r="F118" s="31" t="s">
        <v>274</v>
      </c>
      <c r="G118" s="56" t="s">
        <v>376</v>
      </c>
      <c r="H118" s="33">
        <v>6438634.56</v>
      </c>
      <c r="I118" s="33">
        <v>612707.08</v>
      </c>
      <c r="J118" s="33">
        <v>437983.86</v>
      </c>
      <c r="K118" s="33">
        <v>43893.68</v>
      </c>
      <c r="L118" s="33">
        <v>0</v>
      </c>
      <c r="M118" s="33">
        <v>28435.17</v>
      </c>
      <c r="N118" s="33">
        <v>1324947.88</v>
      </c>
      <c r="O118" s="33">
        <v>139745.55</v>
      </c>
      <c r="P118" s="33">
        <v>2455667.39</v>
      </c>
      <c r="Q118" s="33">
        <v>4386.2</v>
      </c>
      <c r="R118" s="33">
        <v>305151.89</v>
      </c>
      <c r="S118" s="33">
        <v>22720.7</v>
      </c>
      <c r="T118" s="33">
        <v>620</v>
      </c>
      <c r="U118" s="33">
        <v>597737.46</v>
      </c>
      <c r="V118" s="33">
        <v>287849.28</v>
      </c>
      <c r="W118" s="33">
        <v>145058</v>
      </c>
      <c r="X118" s="33">
        <v>0</v>
      </c>
      <c r="Y118" s="33">
        <v>31730.42</v>
      </c>
    </row>
    <row r="119" spans="1:25" ht="12.75">
      <c r="A119" s="34">
        <v>6</v>
      </c>
      <c r="B119" s="34">
        <v>15</v>
      </c>
      <c r="C119" s="34">
        <v>6</v>
      </c>
      <c r="D119" s="35">
        <v>2</v>
      </c>
      <c r="E119" s="36"/>
      <c r="F119" s="31" t="s">
        <v>274</v>
      </c>
      <c r="G119" s="56" t="s">
        <v>284</v>
      </c>
      <c r="H119" s="33">
        <v>11598504.29</v>
      </c>
      <c r="I119" s="33">
        <v>35527.84</v>
      </c>
      <c r="J119" s="33">
        <v>1561584.4</v>
      </c>
      <c r="K119" s="33">
        <v>746007.46</v>
      </c>
      <c r="L119" s="33">
        <v>0</v>
      </c>
      <c r="M119" s="33">
        <v>60844.15</v>
      </c>
      <c r="N119" s="33">
        <v>1438995.61</v>
      </c>
      <c r="O119" s="33">
        <v>101713.14</v>
      </c>
      <c r="P119" s="33">
        <v>4804482.1</v>
      </c>
      <c r="Q119" s="33">
        <v>19060.3</v>
      </c>
      <c r="R119" s="33">
        <v>661349.17</v>
      </c>
      <c r="S119" s="33">
        <v>6500</v>
      </c>
      <c r="T119" s="33">
        <v>194.4</v>
      </c>
      <c r="U119" s="33">
        <v>1013064.21</v>
      </c>
      <c r="V119" s="33">
        <v>465494.09</v>
      </c>
      <c r="W119" s="33">
        <v>198401.17</v>
      </c>
      <c r="X119" s="33">
        <v>147914.74</v>
      </c>
      <c r="Y119" s="33">
        <v>337371.51</v>
      </c>
    </row>
    <row r="120" spans="1:25" ht="12.75">
      <c r="A120" s="34">
        <v>6</v>
      </c>
      <c r="B120" s="34">
        <v>3</v>
      </c>
      <c r="C120" s="34">
        <v>8</v>
      </c>
      <c r="D120" s="35">
        <v>2</v>
      </c>
      <c r="E120" s="36"/>
      <c r="F120" s="31" t="s">
        <v>274</v>
      </c>
      <c r="G120" s="56" t="s">
        <v>285</v>
      </c>
      <c r="H120" s="33">
        <v>5095359.07</v>
      </c>
      <c r="I120" s="33">
        <v>6948.9</v>
      </c>
      <c r="J120" s="33">
        <v>240165.18</v>
      </c>
      <c r="K120" s="33">
        <v>176088.1</v>
      </c>
      <c r="L120" s="33">
        <v>0</v>
      </c>
      <c r="M120" s="33">
        <v>84010.94</v>
      </c>
      <c r="N120" s="33">
        <v>1036517.13</v>
      </c>
      <c r="O120" s="33">
        <v>37113.03</v>
      </c>
      <c r="P120" s="33">
        <v>1850908.45</v>
      </c>
      <c r="Q120" s="33">
        <v>11390.34</v>
      </c>
      <c r="R120" s="33">
        <v>399683.11</v>
      </c>
      <c r="S120" s="33">
        <v>37573</v>
      </c>
      <c r="T120" s="33">
        <v>0</v>
      </c>
      <c r="U120" s="33">
        <v>637935.31</v>
      </c>
      <c r="V120" s="33">
        <v>224481.98</v>
      </c>
      <c r="W120" s="33">
        <v>204273.31</v>
      </c>
      <c r="X120" s="33">
        <v>37861.5</v>
      </c>
      <c r="Y120" s="33">
        <v>110408.79</v>
      </c>
    </row>
    <row r="121" spans="1:25" ht="12.75">
      <c r="A121" s="34">
        <v>6</v>
      </c>
      <c r="B121" s="34">
        <v>1</v>
      </c>
      <c r="C121" s="34">
        <v>12</v>
      </c>
      <c r="D121" s="35">
        <v>2</v>
      </c>
      <c r="E121" s="36"/>
      <c r="F121" s="31" t="s">
        <v>274</v>
      </c>
      <c r="G121" s="56" t="s">
        <v>377</v>
      </c>
      <c r="H121" s="33">
        <v>3981051.09</v>
      </c>
      <c r="I121" s="33">
        <v>60754.8</v>
      </c>
      <c r="J121" s="33">
        <v>285104.51</v>
      </c>
      <c r="K121" s="33">
        <v>11952.05</v>
      </c>
      <c r="L121" s="33">
        <v>0</v>
      </c>
      <c r="M121" s="33">
        <v>16402.14</v>
      </c>
      <c r="N121" s="33">
        <v>820448.21</v>
      </c>
      <c r="O121" s="33">
        <v>14700.18</v>
      </c>
      <c r="P121" s="33">
        <v>1633124.83</v>
      </c>
      <c r="Q121" s="33">
        <v>5271.93</v>
      </c>
      <c r="R121" s="33">
        <v>340613.71</v>
      </c>
      <c r="S121" s="33">
        <v>10860</v>
      </c>
      <c r="T121" s="33">
        <v>1900</v>
      </c>
      <c r="U121" s="33">
        <v>349629.07</v>
      </c>
      <c r="V121" s="33">
        <v>165148.76</v>
      </c>
      <c r="W121" s="33">
        <v>235037.91</v>
      </c>
      <c r="X121" s="33">
        <v>19000</v>
      </c>
      <c r="Y121" s="33">
        <v>11102.99</v>
      </c>
    </row>
    <row r="122" spans="1:25" ht="12.75">
      <c r="A122" s="34">
        <v>6</v>
      </c>
      <c r="B122" s="34">
        <v>1</v>
      </c>
      <c r="C122" s="34">
        <v>13</v>
      </c>
      <c r="D122" s="35">
        <v>2</v>
      </c>
      <c r="E122" s="36"/>
      <c r="F122" s="31" t="s">
        <v>274</v>
      </c>
      <c r="G122" s="56" t="s">
        <v>378</v>
      </c>
      <c r="H122" s="33">
        <v>2719381.18</v>
      </c>
      <c r="I122" s="33">
        <v>18</v>
      </c>
      <c r="J122" s="33">
        <v>102140.94</v>
      </c>
      <c r="K122" s="33">
        <v>68016.45</v>
      </c>
      <c r="L122" s="33">
        <v>0</v>
      </c>
      <c r="M122" s="33">
        <v>12153.45</v>
      </c>
      <c r="N122" s="33">
        <v>770466.55</v>
      </c>
      <c r="O122" s="33">
        <v>34691.49</v>
      </c>
      <c r="P122" s="33">
        <v>1105331.77</v>
      </c>
      <c r="Q122" s="33">
        <v>0</v>
      </c>
      <c r="R122" s="33">
        <v>176550.18</v>
      </c>
      <c r="S122" s="33">
        <v>9000</v>
      </c>
      <c r="T122" s="33">
        <v>0</v>
      </c>
      <c r="U122" s="33">
        <v>231162.04</v>
      </c>
      <c r="V122" s="33">
        <v>75435.4</v>
      </c>
      <c r="W122" s="33">
        <v>133934.91</v>
      </c>
      <c r="X122" s="33">
        <v>0</v>
      </c>
      <c r="Y122" s="33">
        <v>480</v>
      </c>
    </row>
    <row r="123" spans="1:25" ht="12.75">
      <c r="A123" s="34">
        <v>6</v>
      </c>
      <c r="B123" s="34">
        <v>3</v>
      </c>
      <c r="C123" s="34">
        <v>9</v>
      </c>
      <c r="D123" s="35">
        <v>2</v>
      </c>
      <c r="E123" s="36"/>
      <c r="F123" s="31" t="s">
        <v>274</v>
      </c>
      <c r="G123" s="56" t="s">
        <v>379</v>
      </c>
      <c r="H123" s="33">
        <v>5033619.17</v>
      </c>
      <c r="I123" s="33">
        <v>40167.95</v>
      </c>
      <c r="J123" s="33">
        <v>165341.56</v>
      </c>
      <c r="K123" s="33">
        <v>207268.69</v>
      </c>
      <c r="L123" s="33">
        <v>0</v>
      </c>
      <c r="M123" s="33">
        <v>45672.85</v>
      </c>
      <c r="N123" s="33">
        <v>761731.88</v>
      </c>
      <c r="O123" s="33">
        <v>434871.42</v>
      </c>
      <c r="P123" s="33">
        <v>1412349.61</v>
      </c>
      <c r="Q123" s="33">
        <v>3240</v>
      </c>
      <c r="R123" s="33">
        <v>637927.18</v>
      </c>
      <c r="S123" s="33">
        <v>13260</v>
      </c>
      <c r="T123" s="33">
        <v>0</v>
      </c>
      <c r="U123" s="33">
        <v>872226.42</v>
      </c>
      <c r="V123" s="33">
        <v>146509.68</v>
      </c>
      <c r="W123" s="33">
        <v>198578.82</v>
      </c>
      <c r="X123" s="33">
        <v>59795.21</v>
      </c>
      <c r="Y123" s="33">
        <v>34677.9</v>
      </c>
    </row>
    <row r="124" spans="1:25" ht="12.75">
      <c r="A124" s="34">
        <v>6</v>
      </c>
      <c r="B124" s="34">
        <v>6</v>
      </c>
      <c r="C124" s="34">
        <v>9</v>
      </c>
      <c r="D124" s="35">
        <v>2</v>
      </c>
      <c r="E124" s="36"/>
      <c r="F124" s="31" t="s">
        <v>274</v>
      </c>
      <c r="G124" s="56" t="s">
        <v>380</v>
      </c>
      <c r="H124" s="33">
        <v>4168209.98</v>
      </c>
      <c r="I124" s="33">
        <v>5086.58</v>
      </c>
      <c r="J124" s="33">
        <v>550966.76</v>
      </c>
      <c r="K124" s="33">
        <v>12424.9</v>
      </c>
      <c r="L124" s="33">
        <v>0</v>
      </c>
      <c r="M124" s="33">
        <v>694874.27</v>
      </c>
      <c r="N124" s="33">
        <v>776339.99</v>
      </c>
      <c r="O124" s="33">
        <v>36883.09</v>
      </c>
      <c r="P124" s="33">
        <v>1087947.48</v>
      </c>
      <c r="Q124" s="33">
        <v>11515.2</v>
      </c>
      <c r="R124" s="33">
        <v>345348.2</v>
      </c>
      <c r="S124" s="33">
        <v>0</v>
      </c>
      <c r="T124" s="33">
        <v>0</v>
      </c>
      <c r="U124" s="33">
        <v>423596.31</v>
      </c>
      <c r="V124" s="33">
        <v>121633.73</v>
      </c>
      <c r="W124" s="33">
        <v>63622.15</v>
      </c>
      <c r="X124" s="33">
        <v>299.8</v>
      </c>
      <c r="Y124" s="33">
        <v>37671.52</v>
      </c>
    </row>
    <row r="125" spans="1:25" ht="12.75">
      <c r="A125" s="34">
        <v>6</v>
      </c>
      <c r="B125" s="34">
        <v>17</v>
      </c>
      <c r="C125" s="34">
        <v>4</v>
      </c>
      <c r="D125" s="35">
        <v>2</v>
      </c>
      <c r="E125" s="36"/>
      <c r="F125" s="31" t="s">
        <v>274</v>
      </c>
      <c r="G125" s="56" t="s">
        <v>381</v>
      </c>
      <c r="H125" s="33">
        <v>5039677.56</v>
      </c>
      <c r="I125" s="33">
        <v>4742.34</v>
      </c>
      <c r="J125" s="33">
        <v>56644.01</v>
      </c>
      <c r="K125" s="33">
        <v>109437.1</v>
      </c>
      <c r="L125" s="33">
        <v>0</v>
      </c>
      <c r="M125" s="33">
        <v>27976.28</v>
      </c>
      <c r="N125" s="33">
        <v>952425.92</v>
      </c>
      <c r="O125" s="33">
        <v>36828.19</v>
      </c>
      <c r="P125" s="33">
        <v>1095662.57</v>
      </c>
      <c r="Q125" s="33">
        <v>13116.2</v>
      </c>
      <c r="R125" s="33">
        <v>183400.51</v>
      </c>
      <c r="S125" s="33">
        <v>632384.16</v>
      </c>
      <c r="T125" s="33">
        <v>0</v>
      </c>
      <c r="U125" s="33">
        <v>462733.72</v>
      </c>
      <c r="V125" s="33">
        <v>1231088.82</v>
      </c>
      <c r="W125" s="33">
        <v>51653.04</v>
      </c>
      <c r="X125" s="33">
        <v>85957.36</v>
      </c>
      <c r="Y125" s="33">
        <v>95627.34</v>
      </c>
    </row>
    <row r="126" spans="1:25" ht="12.75">
      <c r="A126" s="34">
        <v>6</v>
      </c>
      <c r="B126" s="34">
        <v>3</v>
      </c>
      <c r="C126" s="34">
        <v>10</v>
      </c>
      <c r="D126" s="35">
        <v>2</v>
      </c>
      <c r="E126" s="36"/>
      <c r="F126" s="31" t="s">
        <v>274</v>
      </c>
      <c r="G126" s="56" t="s">
        <v>382</v>
      </c>
      <c r="H126" s="33">
        <v>6611700.29</v>
      </c>
      <c r="I126" s="33">
        <v>748.61</v>
      </c>
      <c r="J126" s="33">
        <v>27518.52</v>
      </c>
      <c r="K126" s="33">
        <v>128883.26</v>
      </c>
      <c r="L126" s="33">
        <v>0</v>
      </c>
      <c r="M126" s="33">
        <v>36978.99</v>
      </c>
      <c r="N126" s="33">
        <v>1289262.7</v>
      </c>
      <c r="O126" s="33">
        <v>36605.45</v>
      </c>
      <c r="P126" s="33">
        <v>2669406.35</v>
      </c>
      <c r="Q126" s="33">
        <v>17455.81</v>
      </c>
      <c r="R126" s="33">
        <v>734599.95</v>
      </c>
      <c r="S126" s="33">
        <v>284856.9</v>
      </c>
      <c r="T126" s="33">
        <v>4759.84</v>
      </c>
      <c r="U126" s="33">
        <v>823087.33</v>
      </c>
      <c r="V126" s="33">
        <v>344917.89</v>
      </c>
      <c r="W126" s="33">
        <v>124845.64</v>
      </c>
      <c r="X126" s="33">
        <v>26255.63</v>
      </c>
      <c r="Y126" s="33">
        <v>61517.42</v>
      </c>
    </row>
    <row r="127" spans="1:25" ht="12.75">
      <c r="A127" s="34">
        <v>6</v>
      </c>
      <c r="B127" s="34">
        <v>8</v>
      </c>
      <c r="C127" s="34">
        <v>12</v>
      </c>
      <c r="D127" s="35">
        <v>2</v>
      </c>
      <c r="E127" s="36"/>
      <c r="F127" s="31" t="s">
        <v>274</v>
      </c>
      <c r="G127" s="56" t="s">
        <v>383</v>
      </c>
      <c r="H127" s="33">
        <v>5133493.9</v>
      </c>
      <c r="I127" s="33">
        <v>8375.76</v>
      </c>
      <c r="J127" s="33">
        <v>221640.97</v>
      </c>
      <c r="K127" s="33">
        <v>46732.63</v>
      </c>
      <c r="L127" s="33">
        <v>0</v>
      </c>
      <c r="M127" s="33">
        <v>59870.36</v>
      </c>
      <c r="N127" s="33">
        <v>1006160.89</v>
      </c>
      <c r="O127" s="33">
        <v>38048.81</v>
      </c>
      <c r="P127" s="33">
        <v>2278201.61</v>
      </c>
      <c r="Q127" s="33">
        <v>13639.91</v>
      </c>
      <c r="R127" s="33">
        <v>309390.22</v>
      </c>
      <c r="S127" s="33">
        <v>466509.19</v>
      </c>
      <c r="T127" s="33">
        <v>0</v>
      </c>
      <c r="U127" s="33">
        <v>380441.84</v>
      </c>
      <c r="V127" s="33">
        <v>94878.48</v>
      </c>
      <c r="W127" s="33">
        <v>164757.13</v>
      </c>
      <c r="X127" s="33">
        <v>36300</v>
      </c>
      <c r="Y127" s="33">
        <v>8546.1</v>
      </c>
    </row>
    <row r="128" spans="1:25" ht="12.75">
      <c r="A128" s="34">
        <v>6</v>
      </c>
      <c r="B128" s="34">
        <v>11</v>
      </c>
      <c r="C128" s="34">
        <v>6</v>
      </c>
      <c r="D128" s="35">
        <v>2</v>
      </c>
      <c r="E128" s="36"/>
      <c r="F128" s="31" t="s">
        <v>274</v>
      </c>
      <c r="G128" s="56" t="s">
        <v>384</v>
      </c>
      <c r="H128" s="33">
        <v>5819637.96</v>
      </c>
      <c r="I128" s="33">
        <v>194.57</v>
      </c>
      <c r="J128" s="33">
        <v>352046.75</v>
      </c>
      <c r="K128" s="33">
        <v>879574.18</v>
      </c>
      <c r="L128" s="33">
        <v>0</v>
      </c>
      <c r="M128" s="33">
        <v>299.5</v>
      </c>
      <c r="N128" s="33">
        <v>972801.31</v>
      </c>
      <c r="O128" s="33">
        <v>13384.99</v>
      </c>
      <c r="P128" s="33">
        <v>2088412.16</v>
      </c>
      <c r="Q128" s="33">
        <v>2048</v>
      </c>
      <c r="R128" s="33">
        <v>237770.45</v>
      </c>
      <c r="S128" s="33">
        <v>331856.68</v>
      </c>
      <c r="T128" s="33">
        <v>1446</v>
      </c>
      <c r="U128" s="33">
        <v>510902.89</v>
      </c>
      <c r="V128" s="33">
        <v>209079.74</v>
      </c>
      <c r="W128" s="33">
        <v>159598.5</v>
      </c>
      <c r="X128" s="33">
        <v>25896.16</v>
      </c>
      <c r="Y128" s="33">
        <v>34326.08</v>
      </c>
    </row>
    <row r="129" spans="1:25" ht="12.75">
      <c r="A129" s="34">
        <v>6</v>
      </c>
      <c r="B129" s="34">
        <v>13</v>
      </c>
      <c r="C129" s="34">
        <v>6</v>
      </c>
      <c r="D129" s="35">
        <v>2</v>
      </c>
      <c r="E129" s="36"/>
      <c r="F129" s="31" t="s">
        <v>274</v>
      </c>
      <c r="G129" s="56" t="s">
        <v>385</v>
      </c>
      <c r="H129" s="33">
        <v>7267377.83</v>
      </c>
      <c r="I129" s="33">
        <v>190.28</v>
      </c>
      <c r="J129" s="33">
        <v>0</v>
      </c>
      <c r="K129" s="33">
        <v>1253780.1</v>
      </c>
      <c r="L129" s="33">
        <v>0</v>
      </c>
      <c r="M129" s="33">
        <v>24676.83</v>
      </c>
      <c r="N129" s="33">
        <v>656420.16</v>
      </c>
      <c r="O129" s="33">
        <v>45447.71</v>
      </c>
      <c r="P129" s="33">
        <v>3567931.59</v>
      </c>
      <c r="Q129" s="33">
        <v>8607.67</v>
      </c>
      <c r="R129" s="33">
        <v>478557.03</v>
      </c>
      <c r="S129" s="33">
        <v>416864.87</v>
      </c>
      <c r="T129" s="33">
        <v>0</v>
      </c>
      <c r="U129" s="33">
        <v>446347.9</v>
      </c>
      <c r="V129" s="33">
        <v>177783.29</v>
      </c>
      <c r="W129" s="33">
        <v>190759.9</v>
      </c>
      <c r="X129" s="33">
        <v>10.5</v>
      </c>
      <c r="Y129" s="33">
        <v>0</v>
      </c>
    </row>
    <row r="130" spans="1:25" ht="12.75">
      <c r="A130" s="34">
        <v>6</v>
      </c>
      <c r="B130" s="34">
        <v>6</v>
      </c>
      <c r="C130" s="34">
        <v>10</v>
      </c>
      <c r="D130" s="35">
        <v>2</v>
      </c>
      <c r="E130" s="36"/>
      <c r="F130" s="31" t="s">
        <v>274</v>
      </c>
      <c r="G130" s="56" t="s">
        <v>386</v>
      </c>
      <c r="H130" s="33">
        <v>4054062.83</v>
      </c>
      <c r="I130" s="33">
        <v>47995.88</v>
      </c>
      <c r="J130" s="33">
        <v>136897.23</v>
      </c>
      <c r="K130" s="33">
        <v>46258.87</v>
      </c>
      <c r="L130" s="33">
        <v>0</v>
      </c>
      <c r="M130" s="33">
        <v>102252.53</v>
      </c>
      <c r="N130" s="33">
        <v>904969.02</v>
      </c>
      <c r="O130" s="33">
        <v>28635.16</v>
      </c>
      <c r="P130" s="33">
        <v>1419269.3</v>
      </c>
      <c r="Q130" s="33">
        <v>18413.18</v>
      </c>
      <c r="R130" s="33">
        <v>203985.16</v>
      </c>
      <c r="S130" s="33">
        <v>307647.76</v>
      </c>
      <c r="T130" s="33">
        <v>0</v>
      </c>
      <c r="U130" s="33">
        <v>371201.15</v>
      </c>
      <c r="V130" s="33">
        <v>174662.43</v>
      </c>
      <c r="W130" s="33">
        <v>203726.21</v>
      </c>
      <c r="X130" s="33">
        <v>46335.6</v>
      </c>
      <c r="Y130" s="33">
        <v>41813.35</v>
      </c>
    </row>
    <row r="131" spans="1:25" ht="12.75">
      <c r="A131" s="34">
        <v>6</v>
      </c>
      <c r="B131" s="34">
        <v>20</v>
      </c>
      <c r="C131" s="34">
        <v>9</v>
      </c>
      <c r="D131" s="35">
        <v>2</v>
      </c>
      <c r="E131" s="36"/>
      <c r="F131" s="31" t="s">
        <v>274</v>
      </c>
      <c r="G131" s="56" t="s">
        <v>387</v>
      </c>
      <c r="H131" s="33">
        <v>8469416.42</v>
      </c>
      <c r="I131" s="33">
        <v>10446.03</v>
      </c>
      <c r="J131" s="33">
        <v>628768.17</v>
      </c>
      <c r="K131" s="33">
        <v>401796.62</v>
      </c>
      <c r="L131" s="33">
        <v>0</v>
      </c>
      <c r="M131" s="33">
        <v>45452</v>
      </c>
      <c r="N131" s="33">
        <v>1239531.23</v>
      </c>
      <c r="O131" s="33">
        <v>339409.46</v>
      </c>
      <c r="P131" s="33">
        <v>3727580.12</v>
      </c>
      <c r="Q131" s="33">
        <v>10808.57</v>
      </c>
      <c r="R131" s="33">
        <v>446482.91</v>
      </c>
      <c r="S131" s="33">
        <v>3860</v>
      </c>
      <c r="T131" s="33">
        <v>2200</v>
      </c>
      <c r="U131" s="33">
        <v>930299.02</v>
      </c>
      <c r="V131" s="33">
        <v>405637.33</v>
      </c>
      <c r="W131" s="33">
        <v>262691.4</v>
      </c>
      <c r="X131" s="33">
        <v>6627.82</v>
      </c>
      <c r="Y131" s="33">
        <v>7825.74</v>
      </c>
    </row>
    <row r="132" spans="1:25" ht="12.75">
      <c r="A132" s="34">
        <v>6</v>
      </c>
      <c r="B132" s="34">
        <v>20</v>
      </c>
      <c r="C132" s="34">
        <v>10</v>
      </c>
      <c r="D132" s="35">
        <v>2</v>
      </c>
      <c r="E132" s="36"/>
      <c r="F132" s="31" t="s">
        <v>274</v>
      </c>
      <c r="G132" s="56" t="s">
        <v>388</v>
      </c>
      <c r="H132" s="33">
        <v>6346863.55</v>
      </c>
      <c r="I132" s="33">
        <v>26902.66</v>
      </c>
      <c r="J132" s="33">
        <v>110066.46</v>
      </c>
      <c r="K132" s="33">
        <v>90021.17</v>
      </c>
      <c r="L132" s="33">
        <v>0</v>
      </c>
      <c r="M132" s="33">
        <v>2064.05</v>
      </c>
      <c r="N132" s="33">
        <v>1417330.06</v>
      </c>
      <c r="O132" s="33">
        <v>57689.09</v>
      </c>
      <c r="P132" s="33">
        <v>1974594.42</v>
      </c>
      <c r="Q132" s="33">
        <v>7758.52</v>
      </c>
      <c r="R132" s="33">
        <v>356533.78</v>
      </c>
      <c r="S132" s="33">
        <v>33762.47</v>
      </c>
      <c r="T132" s="33">
        <v>0</v>
      </c>
      <c r="U132" s="33">
        <v>620343.7</v>
      </c>
      <c r="V132" s="33">
        <v>499518.62</v>
      </c>
      <c r="W132" s="33">
        <v>1040936.86</v>
      </c>
      <c r="X132" s="33">
        <v>60050</v>
      </c>
      <c r="Y132" s="33">
        <v>49291.69</v>
      </c>
    </row>
    <row r="133" spans="1:25" ht="12.75">
      <c r="A133" s="34">
        <v>6</v>
      </c>
      <c r="B133" s="34">
        <v>1</v>
      </c>
      <c r="C133" s="34">
        <v>14</v>
      </c>
      <c r="D133" s="35">
        <v>2</v>
      </c>
      <c r="E133" s="36"/>
      <c r="F133" s="31" t="s">
        <v>274</v>
      </c>
      <c r="G133" s="56" t="s">
        <v>389</v>
      </c>
      <c r="H133" s="33">
        <v>3725031.12</v>
      </c>
      <c r="I133" s="33">
        <v>5532.36</v>
      </c>
      <c r="J133" s="33">
        <v>427565.02</v>
      </c>
      <c r="K133" s="33">
        <v>26828.09</v>
      </c>
      <c r="L133" s="33">
        <v>0</v>
      </c>
      <c r="M133" s="33">
        <v>11001.25</v>
      </c>
      <c r="N133" s="33">
        <v>675859.27</v>
      </c>
      <c r="O133" s="33">
        <v>337616.38</v>
      </c>
      <c r="P133" s="33">
        <v>1273366.74</v>
      </c>
      <c r="Q133" s="33">
        <v>5585.5</v>
      </c>
      <c r="R133" s="33">
        <v>359530.56</v>
      </c>
      <c r="S133" s="33">
        <v>5300</v>
      </c>
      <c r="T133" s="33">
        <v>0</v>
      </c>
      <c r="U133" s="33">
        <v>286835.85</v>
      </c>
      <c r="V133" s="33">
        <v>164136</v>
      </c>
      <c r="W133" s="33">
        <v>122038.19</v>
      </c>
      <c r="X133" s="33">
        <v>1965.63</v>
      </c>
      <c r="Y133" s="33">
        <v>21870.28</v>
      </c>
    </row>
    <row r="134" spans="1:25" ht="12.75">
      <c r="A134" s="34">
        <v>6</v>
      </c>
      <c r="B134" s="34">
        <v>13</v>
      </c>
      <c r="C134" s="34">
        <v>7</v>
      </c>
      <c r="D134" s="35">
        <v>2</v>
      </c>
      <c r="E134" s="36"/>
      <c r="F134" s="31" t="s">
        <v>274</v>
      </c>
      <c r="G134" s="56" t="s">
        <v>390</v>
      </c>
      <c r="H134" s="33">
        <v>4282445.41</v>
      </c>
      <c r="I134" s="33">
        <v>691694.8</v>
      </c>
      <c r="J134" s="33">
        <v>42263.02</v>
      </c>
      <c r="K134" s="33">
        <v>70934.82</v>
      </c>
      <c r="L134" s="33">
        <v>0</v>
      </c>
      <c r="M134" s="33">
        <v>5085.64</v>
      </c>
      <c r="N134" s="33">
        <v>940647.16</v>
      </c>
      <c r="O134" s="33">
        <v>23733.93</v>
      </c>
      <c r="P134" s="33">
        <v>1034279.49</v>
      </c>
      <c r="Q134" s="33">
        <v>16605.52</v>
      </c>
      <c r="R134" s="33">
        <v>409877.72</v>
      </c>
      <c r="S134" s="33">
        <v>246906.27</v>
      </c>
      <c r="T134" s="33">
        <v>0</v>
      </c>
      <c r="U134" s="33">
        <v>382899.94</v>
      </c>
      <c r="V134" s="33">
        <v>198156.65</v>
      </c>
      <c r="W134" s="33">
        <v>161051.58</v>
      </c>
      <c r="X134" s="33">
        <v>0</v>
      </c>
      <c r="Y134" s="33">
        <v>58308.87</v>
      </c>
    </row>
    <row r="135" spans="1:25" ht="12.75">
      <c r="A135" s="34">
        <v>6</v>
      </c>
      <c r="B135" s="34">
        <v>1</v>
      </c>
      <c r="C135" s="34">
        <v>15</v>
      </c>
      <c r="D135" s="35">
        <v>2</v>
      </c>
      <c r="E135" s="36"/>
      <c r="F135" s="31" t="s">
        <v>274</v>
      </c>
      <c r="G135" s="56" t="s">
        <v>391</v>
      </c>
      <c r="H135" s="33">
        <v>4405989.45</v>
      </c>
      <c r="I135" s="33">
        <v>1070.39</v>
      </c>
      <c r="J135" s="33">
        <v>35726.11</v>
      </c>
      <c r="K135" s="33">
        <v>302624.99</v>
      </c>
      <c r="L135" s="33">
        <v>0</v>
      </c>
      <c r="M135" s="33">
        <v>7175.56</v>
      </c>
      <c r="N135" s="33">
        <v>813123.67</v>
      </c>
      <c r="O135" s="33">
        <v>79770.57</v>
      </c>
      <c r="P135" s="33">
        <v>1392862.65</v>
      </c>
      <c r="Q135" s="33">
        <v>1290</v>
      </c>
      <c r="R135" s="33">
        <v>262355.48</v>
      </c>
      <c r="S135" s="33">
        <v>153670.32</v>
      </c>
      <c r="T135" s="33">
        <v>0</v>
      </c>
      <c r="U135" s="33">
        <v>294401.99</v>
      </c>
      <c r="V135" s="33">
        <v>948394.34</v>
      </c>
      <c r="W135" s="33">
        <v>113223.38</v>
      </c>
      <c r="X135" s="33">
        <v>300</v>
      </c>
      <c r="Y135" s="33">
        <v>0</v>
      </c>
    </row>
    <row r="136" spans="1:25" ht="12.75">
      <c r="A136" s="34">
        <v>6</v>
      </c>
      <c r="B136" s="34">
        <v>10</v>
      </c>
      <c r="C136" s="34">
        <v>6</v>
      </c>
      <c r="D136" s="35">
        <v>2</v>
      </c>
      <c r="E136" s="36"/>
      <c r="F136" s="31" t="s">
        <v>274</v>
      </c>
      <c r="G136" s="56" t="s">
        <v>392</v>
      </c>
      <c r="H136" s="33">
        <v>7767768.5</v>
      </c>
      <c r="I136" s="33">
        <v>15940.55</v>
      </c>
      <c r="J136" s="33">
        <v>0</v>
      </c>
      <c r="K136" s="33">
        <v>196824.73</v>
      </c>
      <c r="L136" s="33">
        <v>0</v>
      </c>
      <c r="M136" s="33">
        <v>19806.94</v>
      </c>
      <c r="N136" s="33">
        <v>1094649.25</v>
      </c>
      <c r="O136" s="33">
        <v>70450.73</v>
      </c>
      <c r="P136" s="33">
        <v>3677268.06</v>
      </c>
      <c r="Q136" s="33">
        <v>7430</v>
      </c>
      <c r="R136" s="33">
        <v>310862.89</v>
      </c>
      <c r="S136" s="33">
        <v>192387.62</v>
      </c>
      <c r="T136" s="33">
        <v>12611.31</v>
      </c>
      <c r="U136" s="33">
        <v>676052.52</v>
      </c>
      <c r="V136" s="33">
        <v>292199.63</v>
      </c>
      <c r="W136" s="33">
        <v>1083690.63</v>
      </c>
      <c r="X136" s="33">
        <v>63072.08</v>
      </c>
      <c r="Y136" s="33">
        <v>54521.56</v>
      </c>
    </row>
    <row r="137" spans="1:25" ht="12.75">
      <c r="A137" s="34">
        <v>6</v>
      </c>
      <c r="B137" s="34">
        <v>11</v>
      </c>
      <c r="C137" s="34">
        <v>7</v>
      </c>
      <c r="D137" s="35">
        <v>2</v>
      </c>
      <c r="E137" s="36"/>
      <c r="F137" s="31" t="s">
        <v>274</v>
      </c>
      <c r="G137" s="56" t="s">
        <v>393</v>
      </c>
      <c r="H137" s="33">
        <v>12051641.9</v>
      </c>
      <c r="I137" s="33">
        <v>653.18</v>
      </c>
      <c r="J137" s="33">
        <v>1046935.7</v>
      </c>
      <c r="K137" s="33">
        <v>119567.28</v>
      </c>
      <c r="L137" s="33">
        <v>0</v>
      </c>
      <c r="M137" s="33">
        <v>81269.94</v>
      </c>
      <c r="N137" s="33">
        <v>1879382.36</v>
      </c>
      <c r="O137" s="33">
        <v>42582.6</v>
      </c>
      <c r="P137" s="33">
        <v>5491178.48</v>
      </c>
      <c r="Q137" s="33">
        <v>39933.1</v>
      </c>
      <c r="R137" s="33">
        <v>702668.81</v>
      </c>
      <c r="S137" s="33">
        <v>25878.04</v>
      </c>
      <c r="T137" s="33">
        <v>17478.15</v>
      </c>
      <c r="U137" s="33">
        <v>1687054.14</v>
      </c>
      <c r="V137" s="33">
        <v>482132.1</v>
      </c>
      <c r="W137" s="33">
        <v>306082.83</v>
      </c>
      <c r="X137" s="33">
        <v>122441.29</v>
      </c>
      <c r="Y137" s="33">
        <v>6403.9</v>
      </c>
    </row>
    <row r="138" spans="1:25" ht="12.75">
      <c r="A138" s="34">
        <v>6</v>
      </c>
      <c r="B138" s="34">
        <v>19</v>
      </c>
      <c r="C138" s="34">
        <v>4</v>
      </c>
      <c r="D138" s="35">
        <v>2</v>
      </c>
      <c r="E138" s="36"/>
      <c r="F138" s="31" t="s">
        <v>274</v>
      </c>
      <c r="G138" s="56" t="s">
        <v>394</v>
      </c>
      <c r="H138" s="33">
        <v>2964736.74</v>
      </c>
      <c r="I138" s="33">
        <v>797</v>
      </c>
      <c r="J138" s="33">
        <v>26796.46</v>
      </c>
      <c r="K138" s="33">
        <v>925886.39</v>
      </c>
      <c r="L138" s="33">
        <v>0</v>
      </c>
      <c r="M138" s="33">
        <v>2756</v>
      </c>
      <c r="N138" s="33">
        <v>543549.6</v>
      </c>
      <c r="O138" s="33">
        <v>24423.29</v>
      </c>
      <c r="P138" s="33">
        <v>790851.08</v>
      </c>
      <c r="Q138" s="33">
        <v>5222.09</v>
      </c>
      <c r="R138" s="33">
        <v>191766.25</v>
      </c>
      <c r="S138" s="33">
        <v>4000</v>
      </c>
      <c r="T138" s="33">
        <v>0</v>
      </c>
      <c r="U138" s="33">
        <v>354144.67</v>
      </c>
      <c r="V138" s="33">
        <v>26585.46</v>
      </c>
      <c r="W138" s="33">
        <v>65216.49</v>
      </c>
      <c r="X138" s="33">
        <v>0</v>
      </c>
      <c r="Y138" s="33">
        <v>2741.96</v>
      </c>
    </row>
    <row r="139" spans="1:25" ht="12.75">
      <c r="A139" s="34">
        <v>6</v>
      </c>
      <c r="B139" s="34">
        <v>20</v>
      </c>
      <c r="C139" s="34">
        <v>11</v>
      </c>
      <c r="D139" s="35">
        <v>2</v>
      </c>
      <c r="E139" s="36"/>
      <c r="F139" s="31" t="s">
        <v>274</v>
      </c>
      <c r="G139" s="56" t="s">
        <v>395</v>
      </c>
      <c r="H139" s="33">
        <v>5124867.4</v>
      </c>
      <c r="I139" s="33">
        <v>8629.49</v>
      </c>
      <c r="J139" s="33">
        <v>48953</v>
      </c>
      <c r="K139" s="33">
        <v>101549.09</v>
      </c>
      <c r="L139" s="33">
        <v>0</v>
      </c>
      <c r="M139" s="33">
        <v>94254.75</v>
      </c>
      <c r="N139" s="33">
        <v>1256385.04</v>
      </c>
      <c r="O139" s="33">
        <v>117054.97</v>
      </c>
      <c r="P139" s="33">
        <v>1692426.42</v>
      </c>
      <c r="Q139" s="33">
        <v>18561</v>
      </c>
      <c r="R139" s="33">
        <v>568176.2</v>
      </c>
      <c r="S139" s="33">
        <v>32550</v>
      </c>
      <c r="T139" s="33">
        <v>400</v>
      </c>
      <c r="U139" s="33">
        <v>677340.94</v>
      </c>
      <c r="V139" s="33">
        <v>225446.45</v>
      </c>
      <c r="W139" s="33">
        <v>152412.36</v>
      </c>
      <c r="X139" s="33">
        <v>33999.59</v>
      </c>
      <c r="Y139" s="33">
        <v>96728.1</v>
      </c>
    </row>
    <row r="140" spans="1:25" ht="12.75">
      <c r="A140" s="34">
        <v>6</v>
      </c>
      <c r="B140" s="34">
        <v>16</v>
      </c>
      <c r="C140" s="34">
        <v>5</v>
      </c>
      <c r="D140" s="35">
        <v>2</v>
      </c>
      <c r="E140" s="36"/>
      <c r="F140" s="31" t="s">
        <v>274</v>
      </c>
      <c r="G140" s="56" t="s">
        <v>396</v>
      </c>
      <c r="H140" s="33">
        <v>7473403.39</v>
      </c>
      <c r="I140" s="33">
        <v>48089.01</v>
      </c>
      <c r="J140" s="33">
        <v>99278.57</v>
      </c>
      <c r="K140" s="33">
        <v>71739.99</v>
      </c>
      <c r="L140" s="33">
        <v>0</v>
      </c>
      <c r="M140" s="33">
        <v>1577.7</v>
      </c>
      <c r="N140" s="33">
        <v>680422.75</v>
      </c>
      <c r="O140" s="33">
        <v>49804.92</v>
      </c>
      <c r="P140" s="33">
        <v>3278661.12</v>
      </c>
      <c r="Q140" s="33">
        <v>3372</v>
      </c>
      <c r="R140" s="33">
        <v>311253.69</v>
      </c>
      <c r="S140" s="33">
        <v>923195.42</v>
      </c>
      <c r="T140" s="33">
        <v>0</v>
      </c>
      <c r="U140" s="33">
        <v>561371.31</v>
      </c>
      <c r="V140" s="33">
        <v>975427.59</v>
      </c>
      <c r="W140" s="33">
        <v>149918.87</v>
      </c>
      <c r="X140" s="33">
        <v>150093.78</v>
      </c>
      <c r="Y140" s="33">
        <v>169196.67</v>
      </c>
    </row>
    <row r="141" spans="1:25" ht="12.75">
      <c r="A141" s="34">
        <v>6</v>
      </c>
      <c r="B141" s="34">
        <v>11</v>
      </c>
      <c r="C141" s="34">
        <v>8</v>
      </c>
      <c r="D141" s="35">
        <v>2</v>
      </c>
      <c r="E141" s="36"/>
      <c r="F141" s="31" t="s">
        <v>274</v>
      </c>
      <c r="G141" s="56" t="s">
        <v>286</v>
      </c>
      <c r="H141" s="33">
        <v>8671528.45</v>
      </c>
      <c r="I141" s="33">
        <v>45595.43</v>
      </c>
      <c r="J141" s="33">
        <v>574477.96</v>
      </c>
      <c r="K141" s="33">
        <v>42741.87</v>
      </c>
      <c r="L141" s="33">
        <v>0</v>
      </c>
      <c r="M141" s="33">
        <v>19067.63</v>
      </c>
      <c r="N141" s="33">
        <v>1130236.86</v>
      </c>
      <c r="O141" s="33">
        <v>51152.97</v>
      </c>
      <c r="P141" s="33">
        <v>4856718.64</v>
      </c>
      <c r="Q141" s="33">
        <v>5640</v>
      </c>
      <c r="R141" s="33">
        <v>344194.59</v>
      </c>
      <c r="S141" s="33">
        <v>18360</v>
      </c>
      <c r="T141" s="33">
        <v>0</v>
      </c>
      <c r="U141" s="33">
        <v>804093.18</v>
      </c>
      <c r="V141" s="33">
        <v>366607.5</v>
      </c>
      <c r="W141" s="33">
        <v>293969.2</v>
      </c>
      <c r="X141" s="33">
        <v>42136.23</v>
      </c>
      <c r="Y141" s="33">
        <v>76536.39</v>
      </c>
    </row>
    <row r="142" spans="1:25" ht="12.75">
      <c r="A142" s="34">
        <v>6</v>
      </c>
      <c r="B142" s="34">
        <v>9</v>
      </c>
      <c r="C142" s="34">
        <v>12</v>
      </c>
      <c r="D142" s="35">
        <v>2</v>
      </c>
      <c r="E142" s="36"/>
      <c r="F142" s="31" t="s">
        <v>274</v>
      </c>
      <c r="G142" s="56" t="s">
        <v>397</v>
      </c>
      <c r="H142" s="33">
        <v>9295167.48</v>
      </c>
      <c r="I142" s="33">
        <v>45326.84</v>
      </c>
      <c r="J142" s="33">
        <v>0</v>
      </c>
      <c r="K142" s="33">
        <v>99144.43</v>
      </c>
      <c r="L142" s="33">
        <v>0</v>
      </c>
      <c r="M142" s="33">
        <v>13353.62</v>
      </c>
      <c r="N142" s="33">
        <v>1559181.68</v>
      </c>
      <c r="O142" s="33">
        <v>141963.67</v>
      </c>
      <c r="P142" s="33">
        <v>4078481.76</v>
      </c>
      <c r="Q142" s="33">
        <v>18811.1</v>
      </c>
      <c r="R142" s="33">
        <v>503754.73</v>
      </c>
      <c r="S142" s="33">
        <v>528001.17</v>
      </c>
      <c r="T142" s="33">
        <v>0</v>
      </c>
      <c r="U142" s="33">
        <v>1185540</v>
      </c>
      <c r="V142" s="33">
        <v>552571.58</v>
      </c>
      <c r="W142" s="33">
        <v>299799.33</v>
      </c>
      <c r="X142" s="33">
        <v>75000</v>
      </c>
      <c r="Y142" s="33">
        <v>194237.57</v>
      </c>
    </row>
    <row r="143" spans="1:25" ht="12.75">
      <c r="A143" s="34">
        <v>6</v>
      </c>
      <c r="B143" s="34">
        <v>20</v>
      </c>
      <c r="C143" s="34">
        <v>12</v>
      </c>
      <c r="D143" s="35">
        <v>2</v>
      </c>
      <c r="E143" s="36"/>
      <c r="F143" s="31" t="s">
        <v>274</v>
      </c>
      <c r="G143" s="56" t="s">
        <v>398</v>
      </c>
      <c r="H143" s="33">
        <v>5134564.9</v>
      </c>
      <c r="I143" s="33">
        <v>4657.64</v>
      </c>
      <c r="J143" s="33">
        <v>431491.83</v>
      </c>
      <c r="K143" s="33">
        <v>5890.15</v>
      </c>
      <c r="L143" s="33">
        <v>0</v>
      </c>
      <c r="M143" s="33">
        <v>11612.74</v>
      </c>
      <c r="N143" s="33">
        <v>917763.87</v>
      </c>
      <c r="O143" s="33">
        <v>75876.11</v>
      </c>
      <c r="P143" s="33">
        <v>2184297.06</v>
      </c>
      <c r="Q143" s="33">
        <v>12464.21</v>
      </c>
      <c r="R143" s="33">
        <v>344886.17</v>
      </c>
      <c r="S143" s="33">
        <v>55323.55</v>
      </c>
      <c r="T143" s="33">
        <v>0</v>
      </c>
      <c r="U143" s="33">
        <v>521178.89</v>
      </c>
      <c r="V143" s="33">
        <v>295766.12</v>
      </c>
      <c r="W143" s="33">
        <v>126786.63</v>
      </c>
      <c r="X143" s="33">
        <v>12417.2</v>
      </c>
      <c r="Y143" s="33">
        <v>134152.73</v>
      </c>
    </row>
    <row r="144" spans="1:25" ht="12.75">
      <c r="A144" s="34">
        <v>6</v>
      </c>
      <c r="B144" s="34">
        <v>18</v>
      </c>
      <c r="C144" s="34">
        <v>8</v>
      </c>
      <c r="D144" s="35">
        <v>2</v>
      </c>
      <c r="E144" s="36"/>
      <c r="F144" s="31" t="s">
        <v>274</v>
      </c>
      <c r="G144" s="56" t="s">
        <v>399</v>
      </c>
      <c r="H144" s="33">
        <v>7841634.66</v>
      </c>
      <c r="I144" s="33">
        <v>7259.91</v>
      </c>
      <c r="J144" s="33">
        <v>651659.8</v>
      </c>
      <c r="K144" s="33">
        <v>50422.63</v>
      </c>
      <c r="L144" s="33">
        <v>2201.87</v>
      </c>
      <c r="M144" s="33">
        <v>100595.98</v>
      </c>
      <c r="N144" s="33">
        <v>1467927.39</v>
      </c>
      <c r="O144" s="33">
        <v>95764.72</v>
      </c>
      <c r="P144" s="33">
        <v>2932038.63</v>
      </c>
      <c r="Q144" s="33">
        <v>3264.83</v>
      </c>
      <c r="R144" s="33">
        <v>789651.03</v>
      </c>
      <c r="S144" s="33">
        <v>43562</v>
      </c>
      <c r="T144" s="33">
        <v>4867.74</v>
      </c>
      <c r="U144" s="33">
        <v>1055649.93</v>
      </c>
      <c r="V144" s="33">
        <v>354731.55</v>
      </c>
      <c r="W144" s="33">
        <v>211443.62</v>
      </c>
      <c r="X144" s="33">
        <v>42548.06</v>
      </c>
      <c r="Y144" s="33">
        <v>28044.97</v>
      </c>
    </row>
    <row r="145" spans="1:25" ht="12.75">
      <c r="A145" s="34">
        <v>6</v>
      </c>
      <c r="B145" s="34">
        <v>7</v>
      </c>
      <c r="C145" s="34">
        <v>6</v>
      </c>
      <c r="D145" s="35">
        <v>2</v>
      </c>
      <c r="E145" s="36"/>
      <c r="F145" s="31" t="s">
        <v>274</v>
      </c>
      <c r="G145" s="56" t="s">
        <v>400</v>
      </c>
      <c r="H145" s="33">
        <v>8536232.22</v>
      </c>
      <c r="I145" s="33">
        <v>4977.32</v>
      </c>
      <c r="J145" s="33">
        <v>78787.74</v>
      </c>
      <c r="K145" s="33">
        <v>89263.9</v>
      </c>
      <c r="L145" s="33">
        <v>0</v>
      </c>
      <c r="M145" s="33">
        <v>36936.4</v>
      </c>
      <c r="N145" s="33">
        <v>899296.05</v>
      </c>
      <c r="O145" s="33">
        <v>68356.92</v>
      </c>
      <c r="P145" s="33">
        <v>3178145</v>
      </c>
      <c r="Q145" s="33">
        <v>1648031.11</v>
      </c>
      <c r="R145" s="33">
        <v>459831.34</v>
      </c>
      <c r="S145" s="33">
        <v>587742.14</v>
      </c>
      <c r="T145" s="33">
        <v>2200</v>
      </c>
      <c r="U145" s="33">
        <v>1010424.86</v>
      </c>
      <c r="V145" s="33">
        <v>238674.35</v>
      </c>
      <c r="W145" s="33">
        <v>194750</v>
      </c>
      <c r="X145" s="33">
        <v>0</v>
      </c>
      <c r="Y145" s="33">
        <v>38815.09</v>
      </c>
    </row>
    <row r="146" spans="1:25" ht="12.75">
      <c r="A146" s="34">
        <v>6</v>
      </c>
      <c r="B146" s="34">
        <v>18</v>
      </c>
      <c r="C146" s="34">
        <v>9</v>
      </c>
      <c r="D146" s="35">
        <v>2</v>
      </c>
      <c r="E146" s="36"/>
      <c r="F146" s="31" t="s">
        <v>274</v>
      </c>
      <c r="G146" s="56" t="s">
        <v>401</v>
      </c>
      <c r="H146" s="33">
        <v>4641172.19</v>
      </c>
      <c r="I146" s="33">
        <v>333.47</v>
      </c>
      <c r="J146" s="33">
        <v>770757.25</v>
      </c>
      <c r="K146" s="33">
        <v>254574.39</v>
      </c>
      <c r="L146" s="33">
        <v>0</v>
      </c>
      <c r="M146" s="33">
        <v>12475.2</v>
      </c>
      <c r="N146" s="33">
        <v>1014131.57</v>
      </c>
      <c r="O146" s="33">
        <v>23492.45</v>
      </c>
      <c r="P146" s="33">
        <v>1336218.5</v>
      </c>
      <c r="Q146" s="33">
        <v>9877.1</v>
      </c>
      <c r="R146" s="33">
        <v>269859.15</v>
      </c>
      <c r="S146" s="33">
        <v>13194.86</v>
      </c>
      <c r="T146" s="33">
        <v>0</v>
      </c>
      <c r="U146" s="33">
        <v>519318.24</v>
      </c>
      <c r="V146" s="33">
        <v>214412.62</v>
      </c>
      <c r="W146" s="33">
        <v>124619.14</v>
      </c>
      <c r="X146" s="33">
        <v>300</v>
      </c>
      <c r="Y146" s="33">
        <v>77608.25</v>
      </c>
    </row>
    <row r="147" spans="1:25" ht="12.75">
      <c r="A147" s="34">
        <v>6</v>
      </c>
      <c r="B147" s="34">
        <v>18</v>
      </c>
      <c r="C147" s="34">
        <v>10</v>
      </c>
      <c r="D147" s="35">
        <v>2</v>
      </c>
      <c r="E147" s="36"/>
      <c r="F147" s="31" t="s">
        <v>274</v>
      </c>
      <c r="G147" s="56" t="s">
        <v>402</v>
      </c>
      <c r="H147" s="33">
        <v>5351708.53</v>
      </c>
      <c r="I147" s="33">
        <v>60158.69</v>
      </c>
      <c r="J147" s="33">
        <v>1276704.24</v>
      </c>
      <c r="K147" s="33">
        <v>141648.51</v>
      </c>
      <c r="L147" s="33">
        <v>0</v>
      </c>
      <c r="M147" s="33">
        <v>13823.46</v>
      </c>
      <c r="N147" s="33">
        <v>1208942.42</v>
      </c>
      <c r="O147" s="33">
        <v>45975.18</v>
      </c>
      <c r="P147" s="33">
        <v>1580471.04</v>
      </c>
      <c r="Q147" s="33">
        <v>5201.19</v>
      </c>
      <c r="R147" s="33">
        <v>282484.53</v>
      </c>
      <c r="S147" s="33">
        <v>45775.41</v>
      </c>
      <c r="T147" s="33">
        <v>248</v>
      </c>
      <c r="U147" s="33">
        <v>433471.95</v>
      </c>
      <c r="V147" s="33">
        <v>156982.97</v>
      </c>
      <c r="W147" s="33">
        <v>87828.57</v>
      </c>
      <c r="X147" s="33">
        <v>7500</v>
      </c>
      <c r="Y147" s="33">
        <v>4492.37</v>
      </c>
    </row>
    <row r="148" spans="1:25" ht="12.75">
      <c r="A148" s="34">
        <v>6</v>
      </c>
      <c r="B148" s="34">
        <v>1</v>
      </c>
      <c r="C148" s="34">
        <v>16</v>
      </c>
      <c r="D148" s="35">
        <v>2</v>
      </c>
      <c r="E148" s="36"/>
      <c r="F148" s="31" t="s">
        <v>274</v>
      </c>
      <c r="G148" s="56" t="s">
        <v>288</v>
      </c>
      <c r="H148" s="33">
        <v>7740691.01</v>
      </c>
      <c r="I148" s="33">
        <v>188.28</v>
      </c>
      <c r="J148" s="33">
        <v>789731.4</v>
      </c>
      <c r="K148" s="33">
        <v>200264.73</v>
      </c>
      <c r="L148" s="33">
        <v>1355.79</v>
      </c>
      <c r="M148" s="33">
        <v>33500.16</v>
      </c>
      <c r="N148" s="33">
        <v>1699967.13</v>
      </c>
      <c r="O148" s="33">
        <v>134182.34</v>
      </c>
      <c r="P148" s="33">
        <v>2749867.86</v>
      </c>
      <c r="Q148" s="33">
        <v>51446.27</v>
      </c>
      <c r="R148" s="33">
        <v>532527.74</v>
      </c>
      <c r="S148" s="33">
        <v>20400</v>
      </c>
      <c r="T148" s="33">
        <v>17670</v>
      </c>
      <c r="U148" s="33">
        <v>560355.93</v>
      </c>
      <c r="V148" s="33">
        <v>496101.28</v>
      </c>
      <c r="W148" s="33">
        <v>336233.79</v>
      </c>
      <c r="X148" s="33">
        <v>85800</v>
      </c>
      <c r="Y148" s="33">
        <v>31098.31</v>
      </c>
    </row>
    <row r="149" spans="1:25" ht="12.75">
      <c r="A149" s="34">
        <v>6</v>
      </c>
      <c r="B149" s="34">
        <v>2</v>
      </c>
      <c r="C149" s="34">
        <v>13</v>
      </c>
      <c r="D149" s="35">
        <v>2</v>
      </c>
      <c r="E149" s="36"/>
      <c r="F149" s="31" t="s">
        <v>274</v>
      </c>
      <c r="G149" s="56" t="s">
        <v>403</v>
      </c>
      <c r="H149" s="33">
        <v>7267080.41</v>
      </c>
      <c r="I149" s="33">
        <v>52709.09</v>
      </c>
      <c r="J149" s="33">
        <v>239507.61</v>
      </c>
      <c r="K149" s="33">
        <v>109393.83</v>
      </c>
      <c r="L149" s="33">
        <v>0</v>
      </c>
      <c r="M149" s="33">
        <v>8868.08</v>
      </c>
      <c r="N149" s="33">
        <v>950877.4</v>
      </c>
      <c r="O149" s="33">
        <v>74875.53</v>
      </c>
      <c r="P149" s="33">
        <v>1754281.72</v>
      </c>
      <c r="Q149" s="33">
        <v>374815.4</v>
      </c>
      <c r="R149" s="33">
        <v>236218.38</v>
      </c>
      <c r="S149" s="33">
        <v>30782</v>
      </c>
      <c r="T149" s="33">
        <v>0</v>
      </c>
      <c r="U149" s="33">
        <v>602713.66</v>
      </c>
      <c r="V149" s="33">
        <v>2556754.51</v>
      </c>
      <c r="W149" s="33">
        <v>108700</v>
      </c>
      <c r="X149" s="33">
        <v>47659.87</v>
      </c>
      <c r="Y149" s="33">
        <v>118923.33</v>
      </c>
    </row>
    <row r="150" spans="1:25" ht="12.75">
      <c r="A150" s="34">
        <v>6</v>
      </c>
      <c r="B150" s="34">
        <v>18</v>
      </c>
      <c r="C150" s="34">
        <v>11</v>
      </c>
      <c r="D150" s="35">
        <v>2</v>
      </c>
      <c r="E150" s="36"/>
      <c r="F150" s="31" t="s">
        <v>274</v>
      </c>
      <c r="G150" s="56" t="s">
        <v>289</v>
      </c>
      <c r="H150" s="33">
        <v>14106867.81</v>
      </c>
      <c r="I150" s="33">
        <v>67043.78</v>
      </c>
      <c r="J150" s="33">
        <v>1308767.99</v>
      </c>
      <c r="K150" s="33">
        <v>319540.93</v>
      </c>
      <c r="L150" s="33">
        <v>0</v>
      </c>
      <c r="M150" s="33">
        <v>105304.17</v>
      </c>
      <c r="N150" s="33">
        <v>1788233.76</v>
      </c>
      <c r="O150" s="33">
        <v>54261.69</v>
      </c>
      <c r="P150" s="33">
        <v>5540373.69</v>
      </c>
      <c r="Q150" s="33">
        <v>11786</v>
      </c>
      <c r="R150" s="33">
        <v>1063186.22</v>
      </c>
      <c r="S150" s="33">
        <v>202126.97</v>
      </c>
      <c r="T150" s="33">
        <v>0</v>
      </c>
      <c r="U150" s="33">
        <v>1394382.34</v>
      </c>
      <c r="V150" s="33">
        <v>728646.66</v>
      </c>
      <c r="W150" s="33">
        <v>426147.35</v>
      </c>
      <c r="X150" s="33">
        <v>911315.54</v>
      </c>
      <c r="Y150" s="33">
        <v>185750.72</v>
      </c>
    </row>
    <row r="151" spans="1:25" ht="12.75">
      <c r="A151" s="34">
        <v>6</v>
      </c>
      <c r="B151" s="34">
        <v>17</v>
      </c>
      <c r="C151" s="34">
        <v>5</v>
      </c>
      <c r="D151" s="35">
        <v>2</v>
      </c>
      <c r="E151" s="36"/>
      <c r="F151" s="31" t="s">
        <v>274</v>
      </c>
      <c r="G151" s="56" t="s">
        <v>404</v>
      </c>
      <c r="H151" s="33">
        <v>10406623.18</v>
      </c>
      <c r="I151" s="33">
        <v>4259.53</v>
      </c>
      <c r="J151" s="33">
        <v>0</v>
      </c>
      <c r="K151" s="33">
        <v>202907.93</v>
      </c>
      <c r="L151" s="33">
        <v>0</v>
      </c>
      <c r="M151" s="33">
        <v>6921.93</v>
      </c>
      <c r="N151" s="33">
        <v>1468387.17</v>
      </c>
      <c r="O151" s="33">
        <v>205761.07</v>
      </c>
      <c r="P151" s="33">
        <v>3665154.85</v>
      </c>
      <c r="Q151" s="33">
        <v>109706.38</v>
      </c>
      <c r="R151" s="33">
        <v>416587.75</v>
      </c>
      <c r="S151" s="33">
        <v>1433436.37</v>
      </c>
      <c r="T151" s="33">
        <v>0</v>
      </c>
      <c r="U151" s="33">
        <v>1262482.81</v>
      </c>
      <c r="V151" s="33">
        <v>1202128.15</v>
      </c>
      <c r="W151" s="33">
        <v>257943.49</v>
      </c>
      <c r="X151" s="33">
        <v>70282.48</v>
      </c>
      <c r="Y151" s="33">
        <v>100663.27</v>
      </c>
    </row>
    <row r="152" spans="1:25" ht="12.75">
      <c r="A152" s="34">
        <v>6</v>
      </c>
      <c r="B152" s="34">
        <v>11</v>
      </c>
      <c r="C152" s="34">
        <v>9</v>
      </c>
      <c r="D152" s="35">
        <v>2</v>
      </c>
      <c r="E152" s="36"/>
      <c r="F152" s="31" t="s">
        <v>274</v>
      </c>
      <c r="G152" s="56" t="s">
        <v>405</v>
      </c>
      <c r="H152" s="33">
        <v>8185229.58</v>
      </c>
      <c r="I152" s="33">
        <v>1565.58</v>
      </c>
      <c r="J152" s="33">
        <v>852655.08</v>
      </c>
      <c r="K152" s="33">
        <v>37951.38</v>
      </c>
      <c r="L152" s="33">
        <v>0</v>
      </c>
      <c r="M152" s="33">
        <v>17863.89</v>
      </c>
      <c r="N152" s="33">
        <v>1132400.93</v>
      </c>
      <c r="O152" s="33">
        <v>42919.55</v>
      </c>
      <c r="P152" s="33">
        <v>3869176.74</v>
      </c>
      <c r="Q152" s="33">
        <v>10671.35</v>
      </c>
      <c r="R152" s="33">
        <v>272367.85</v>
      </c>
      <c r="S152" s="33">
        <v>87640</v>
      </c>
      <c r="T152" s="33">
        <v>1500</v>
      </c>
      <c r="U152" s="33">
        <v>936107.64</v>
      </c>
      <c r="V152" s="33">
        <v>477678.35</v>
      </c>
      <c r="W152" s="33">
        <v>193625.79</v>
      </c>
      <c r="X152" s="33">
        <v>0</v>
      </c>
      <c r="Y152" s="33">
        <v>251105.45</v>
      </c>
    </row>
    <row r="153" spans="1:25" ht="12.75">
      <c r="A153" s="34">
        <v>6</v>
      </c>
      <c r="B153" s="34">
        <v>4</v>
      </c>
      <c r="C153" s="34">
        <v>6</v>
      </c>
      <c r="D153" s="35">
        <v>2</v>
      </c>
      <c r="E153" s="36"/>
      <c r="F153" s="31" t="s">
        <v>274</v>
      </c>
      <c r="G153" s="56" t="s">
        <v>406</v>
      </c>
      <c r="H153" s="33">
        <v>8766104.25</v>
      </c>
      <c r="I153" s="33">
        <v>193766.35</v>
      </c>
      <c r="J153" s="33">
        <v>656220.77</v>
      </c>
      <c r="K153" s="33">
        <v>107613.31</v>
      </c>
      <c r="L153" s="33">
        <v>0</v>
      </c>
      <c r="M153" s="33">
        <v>240806.33</v>
      </c>
      <c r="N153" s="33">
        <v>4359024.5</v>
      </c>
      <c r="O153" s="33">
        <v>56723.37</v>
      </c>
      <c r="P153" s="33">
        <v>1671677.57</v>
      </c>
      <c r="Q153" s="33">
        <v>1921.55</v>
      </c>
      <c r="R153" s="33">
        <v>540071.65</v>
      </c>
      <c r="S153" s="33">
        <v>24000</v>
      </c>
      <c r="T153" s="33">
        <v>0</v>
      </c>
      <c r="U153" s="33">
        <v>536881.66</v>
      </c>
      <c r="V153" s="33">
        <v>234524.36</v>
      </c>
      <c r="W153" s="33">
        <v>112500</v>
      </c>
      <c r="X153" s="33">
        <v>0</v>
      </c>
      <c r="Y153" s="33">
        <v>30372.83</v>
      </c>
    </row>
    <row r="154" spans="1:25" ht="12.75">
      <c r="A154" s="34">
        <v>6</v>
      </c>
      <c r="B154" s="34">
        <v>7</v>
      </c>
      <c r="C154" s="34">
        <v>7</v>
      </c>
      <c r="D154" s="35">
        <v>2</v>
      </c>
      <c r="E154" s="36"/>
      <c r="F154" s="31" t="s">
        <v>274</v>
      </c>
      <c r="G154" s="56" t="s">
        <v>407</v>
      </c>
      <c r="H154" s="33">
        <v>8223358.83</v>
      </c>
      <c r="I154" s="33">
        <v>3039.83</v>
      </c>
      <c r="J154" s="33">
        <v>42688.52</v>
      </c>
      <c r="K154" s="33">
        <v>60925.48</v>
      </c>
      <c r="L154" s="33">
        <v>0</v>
      </c>
      <c r="M154" s="33">
        <v>10068.97</v>
      </c>
      <c r="N154" s="33">
        <v>1327523.74</v>
      </c>
      <c r="O154" s="33">
        <v>127401.49</v>
      </c>
      <c r="P154" s="33">
        <v>3607530.66</v>
      </c>
      <c r="Q154" s="33">
        <v>20993.16</v>
      </c>
      <c r="R154" s="33">
        <v>466442.64</v>
      </c>
      <c r="S154" s="33">
        <v>885254.39</v>
      </c>
      <c r="T154" s="33">
        <v>0</v>
      </c>
      <c r="U154" s="33">
        <v>770586.33</v>
      </c>
      <c r="V154" s="33">
        <v>355733.13</v>
      </c>
      <c r="W154" s="33">
        <v>347338.83</v>
      </c>
      <c r="X154" s="33">
        <v>110349.92</v>
      </c>
      <c r="Y154" s="33">
        <v>87481.74</v>
      </c>
    </row>
    <row r="155" spans="1:25" ht="12.75">
      <c r="A155" s="34">
        <v>6</v>
      </c>
      <c r="B155" s="34">
        <v>1</v>
      </c>
      <c r="C155" s="34">
        <v>17</v>
      </c>
      <c r="D155" s="35">
        <v>2</v>
      </c>
      <c r="E155" s="36"/>
      <c r="F155" s="31" t="s">
        <v>274</v>
      </c>
      <c r="G155" s="56" t="s">
        <v>408</v>
      </c>
      <c r="H155" s="33">
        <v>3538793.54</v>
      </c>
      <c r="I155" s="33">
        <v>115.69</v>
      </c>
      <c r="J155" s="33">
        <v>320087.76</v>
      </c>
      <c r="K155" s="33">
        <v>170283.16</v>
      </c>
      <c r="L155" s="33">
        <v>0</v>
      </c>
      <c r="M155" s="33">
        <v>22439.8</v>
      </c>
      <c r="N155" s="33">
        <v>761924.13</v>
      </c>
      <c r="O155" s="33">
        <v>57206.01</v>
      </c>
      <c r="P155" s="33">
        <v>1007280.43</v>
      </c>
      <c r="Q155" s="33">
        <v>2753.46</v>
      </c>
      <c r="R155" s="33">
        <v>597730.12</v>
      </c>
      <c r="S155" s="33">
        <v>8160</v>
      </c>
      <c r="T155" s="33">
        <v>0</v>
      </c>
      <c r="U155" s="33">
        <v>340942.01</v>
      </c>
      <c r="V155" s="33">
        <v>56318.24</v>
      </c>
      <c r="W155" s="33">
        <v>103231.52</v>
      </c>
      <c r="X155" s="33">
        <v>3000</v>
      </c>
      <c r="Y155" s="33">
        <v>87321.21</v>
      </c>
    </row>
    <row r="156" spans="1:25" ht="12.75">
      <c r="A156" s="34">
        <v>6</v>
      </c>
      <c r="B156" s="34">
        <v>2</v>
      </c>
      <c r="C156" s="34">
        <v>14</v>
      </c>
      <c r="D156" s="35">
        <v>2</v>
      </c>
      <c r="E156" s="36"/>
      <c r="F156" s="31" t="s">
        <v>274</v>
      </c>
      <c r="G156" s="56" t="s">
        <v>409</v>
      </c>
      <c r="H156" s="33">
        <v>8028988.72</v>
      </c>
      <c r="I156" s="33">
        <v>1823</v>
      </c>
      <c r="J156" s="33">
        <v>73986.8</v>
      </c>
      <c r="K156" s="33">
        <v>43751.87</v>
      </c>
      <c r="L156" s="33">
        <v>0</v>
      </c>
      <c r="M156" s="33">
        <v>55038.33</v>
      </c>
      <c r="N156" s="33">
        <v>1349445.8</v>
      </c>
      <c r="O156" s="33">
        <v>126577.37</v>
      </c>
      <c r="P156" s="33">
        <v>2288607.45</v>
      </c>
      <c r="Q156" s="33">
        <v>39829.34</v>
      </c>
      <c r="R156" s="33">
        <v>430364.76</v>
      </c>
      <c r="S156" s="33">
        <v>368973.89</v>
      </c>
      <c r="T156" s="33">
        <v>6700</v>
      </c>
      <c r="U156" s="33">
        <v>907012.56</v>
      </c>
      <c r="V156" s="33">
        <v>1971796.55</v>
      </c>
      <c r="W156" s="33">
        <v>256470.12</v>
      </c>
      <c r="X156" s="33">
        <v>15309.63</v>
      </c>
      <c r="Y156" s="33">
        <v>93301.25</v>
      </c>
    </row>
    <row r="157" spans="1:25" ht="12.75">
      <c r="A157" s="34">
        <v>6</v>
      </c>
      <c r="B157" s="34">
        <v>4</v>
      </c>
      <c r="C157" s="34">
        <v>7</v>
      </c>
      <c r="D157" s="35">
        <v>2</v>
      </c>
      <c r="E157" s="36"/>
      <c r="F157" s="31" t="s">
        <v>274</v>
      </c>
      <c r="G157" s="56" t="s">
        <v>410</v>
      </c>
      <c r="H157" s="33">
        <v>4294118.95</v>
      </c>
      <c r="I157" s="33">
        <v>12932.8</v>
      </c>
      <c r="J157" s="33">
        <v>205140</v>
      </c>
      <c r="K157" s="33">
        <v>16412.6</v>
      </c>
      <c r="L157" s="33">
        <v>0</v>
      </c>
      <c r="M157" s="33">
        <v>22331.91</v>
      </c>
      <c r="N157" s="33">
        <v>837614.41</v>
      </c>
      <c r="O157" s="33">
        <v>101030.92</v>
      </c>
      <c r="P157" s="33">
        <v>1706707.56</v>
      </c>
      <c r="Q157" s="33">
        <v>14531.83</v>
      </c>
      <c r="R157" s="33">
        <v>393610.98</v>
      </c>
      <c r="S157" s="33">
        <v>6120</v>
      </c>
      <c r="T157" s="33">
        <v>0</v>
      </c>
      <c r="U157" s="33">
        <v>593204.89</v>
      </c>
      <c r="V157" s="33">
        <v>167756.16</v>
      </c>
      <c r="W157" s="33">
        <v>201248.63</v>
      </c>
      <c r="X157" s="33">
        <v>0</v>
      </c>
      <c r="Y157" s="33">
        <v>15476.26</v>
      </c>
    </row>
    <row r="158" spans="1:25" ht="12.75">
      <c r="A158" s="34">
        <v>6</v>
      </c>
      <c r="B158" s="34">
        <v>15</v>
      </c>
      <c r="C158" s="34">
        <v>7</v>
      </c>
      <c r="D158" s="35">
        <v>2</v>
      </c>
      <c r="E158" s="36"/>
      <c r="F158" s="31" t="s">
        <v>274</v>
      </c>
      <c r="G158" s="56" t="s">
        <v>411</v>
      </c>
      <c r="H158" s="33">
        <v>8267703.37</v>
      </c>
      <c r="I158" s="33">
        <v>15703.81</v>
      </c>
      <c r="J158" s="33">
        <v>948534.83</v>
      </c>
      <c r="K158" s="33">
        <v>15910.83</v>
      </c>
      <c r="L158" s="33">
        <v>0</v>
      </c>
      <c r="M158" s="33">
        <v>68882.27</v>
      </c>
      <c r="N158" s="33">
        <v>1414086.82</v>
      </c>
      <c r="O158" s="33">
        <v>85124.87</v>
      </c>
      <c r="P158" s="33">
        <v>3450628.47</v>
      </c>
      <c r="Q158" s="33">
        <v>5376.74</v>
      </c>
      <c r="R158" s="33">
        <v>252168.79</v>
      </c>
      <c r="S158" s="33">
        <v>30600</v>
      </c>
      <c r="T158" s="33">
        <v>0</v>
      </c>
      <c r="U158" s="33">
        <v>1188941.61</v>
      </c>
      <c r="V158" s="33">
        <v>275560.14</v>
      </c>
      <c r="W158" s="33">
        <v>327054.35</v>
      </c>
      <c r="X158" s="33">
        <v>82242</v>
      </c>
      <c r="Y158" s="33">
        <v>106887.84</v>
      </c>
    </row>
    <row r="159" spans="1:25" ht="12.75">
      <c r="A159" s="34">
        <v>6</v>
      </c>
      <c r="B159" s="34">
        <v>18</v>
      </c>
      <c r="C159" s="34">
        <v>13</v>
      </c>
      <c r="D159" s="35">
        <v>2</v>
      </c>
      <c r="E159" s="36"/>
      <c r="F159" s="31" t="s">
        <v>274</v>
      </c>
      <c r="G159" s="56" t="s">
        <v>412</v>
      </c>
      <c r="H159" s="33">
        <v>5455264.8</v>
      </c>
      <c r="I159" s="33">
        <v>0</v>
      </c>
      <c r="J159" s="33">
        <v>960678.2</v>
      </c>
      <c r="K159" s="33">
        <v>99377.55</v>
      </c>
      <c r="L159" s="33">
        <v>0</v>
      </c>
      <c r="M159" s="33">
        <v>5204.83</v>
      </c>
      <c r="N159" s="33">
        <v>931421.65</v>
      </c>
      <c r="O159" s="33">
        <v>86405.03</v>
      </c>
      <c r="P159" s="33">
        <v>1817372.18</v>
      </c>
      <c r="Q159" s="33">
        <v>8505</v>
      </c>
      <c r="R159" s="33">
        <v>422777.24</v>
      </c>
      <c r="S159" s="33">
        <v>2200</v>
      </c>
      <c r="T159" s="33">
        <v>0</v>
      </c>
      <c r="U159" s="33">
        <v>558559.37</v>
      </c>
      <c r="V159" s="33">
        <v>258537.84</v>
      </c>
      <c r="W159" s="33">
        <v>124145.83</v>
      </c>
      <c r="X159" s="33">
        <v>24108.27</v>
      </c>
      <c r="Y159" s="33">
        <v>155971.81</v>
      </c>
    </row>
    <row r="160" spans="1:25" ht="12.75">
      <c r="A160" s="34">
        <v>6</v>
      </c>
      <c r="B160" s="34">
        <v>16</v>
      </c>
      <c r="C160" s="34">
        <v>6</v>
      </c>
      <c r="D160" s="35">
        <v>2</v>
      </c>
      <c r="E160" s="36"/>
      <c r="F160" s="31" t="s">
        <v>274</v>
      </c>
      <c r="G160" s="56" t="s">
        <v>413</v>
      </c>
      <c r="H160" s="33">
        <v>5303266.12</v>
      </c>
      <c r="I160" s="33">
        <v>1119203.15</v>
      </c>
      <c r="J160" s="33">
        <v>826754.44</v>
      </c>
      <c r="K160" s="33">
        <v>46534.93</v>
      </c>
      <c r="L160" s="33">
        <v>0</v>
      </c>
      <c r="M160" s="33">
        <v>14289.39</v>
      </c>
      <c r="N160" s="33">
        <v>772766.64</v>
      </c>
      <c r="O160" s="33">
        <v>27259.8</v>
      </c>
      <c r="P160" s="33">
        <v>1296590</v>
      </c>
      <c r="Q160" s="33">
        <v>38202.36</v>
      </c>
      <c r="R160" s="33">
        <v>243771.53</v>
      </c>
      <c r="S160" s="33">
        <v>16351.91</v>
      </c>
      <c r="T160" s="33">
        <v>0</v>
      </c>
      <c r="U160" s="33">
        <v>512623.3</v>
      </c>
      <c r="V160" s="33">
        <v>239508.53</v>
      </c>
      <c r="W160" s="33">
        <v>135566.9</v>
      </c>
      <c r="X160" s="33">
        <v>310.34</v>
      </c>
      <c r="Y160" s="33">
        <v>13532.9</v>
      </c>
    </row>
    <row r="161" spans="1:25" ht="12.75">
      <c r="A161" s="34">
        <v>6</v>
      </c>
      <c r="B161" s="34">
        <v>19</v>
      </c>
      <c r="C161" s="34">
        <v>5</v>
      </c>
      <c r="D161" s="35">
        <v>2</v>
      </c>
      <c r="E161" s="36"/>
      <c r="F161" s="31" t="s">
        <v>274</v>
      </c>
      <c r="G161" s="56" t="s">
        <v>414</v>
      </c>
      <c r="H161" s="33">
        <v>5296262.07</v>
      </c>
      <c r="I161" s="33">
        <v>12462.87</v>
      </c>
      <c r="J161" s="33">
        <v>181928.2</v>
      </c>
      <c r="K161" s="33">
        <v>80226.81</v>
      </c>
      <c r="L161" s="33">
        <v>20113.48</v>
      </c>
      <c r="M161" s="33">
        <v>110465.6</v>
      </c>
      <c r="N161" s="33">
        <v>1016840.49</v>
      </c>
      <c r="O161" s="33">
        <v>16324.49</v>
      </c>
      <c r="P161" s="33">
        <v>2146160.22</v>
      </c>
      <c r="Q161" s="33">
        <v>1782.91</v>
      </c>
      <c r="R161" s="33">
        <v>231836.54</v>
      </c>
      <c r="S161" s="33">
        <v>97920</v>
      </c>
      <c r="T161" s="33">
        <v>4114.6</v>
      </c>
      <c r="U161" s="33">
        <v>746625.2</v>
      </c>
      <c r="V161" s="33">
        <v>290077.81</v>
      </c>
      <c r="W161" s="33">
        <v>217971.4</v>
      </c>
      <c r="X161" s="33">
        <v>607.51</v>
      </c>
      <c r="Y161" s="33">
        <v>120803.94</v>
      </c>
    </row>
    <row r="162" spans="1:25" ht="12.75">
      <c r="A162" s="34">
        <v>6</v>
      </c>
      <c r="B162" s="34">
        <v>8</v>
      </c>
      <c r="C162" s="34">
        <v>13</v>
      </c>
      <c r="D162" s="35">
        <v>2</v>
      </c>
      <c r="E162" s="36"/>
      <c r="F162" s="31" t="s">
        <v>274</v>
      </c>
      <c r="G162" s="56" t="s">
        <v>415</v>
      </c>
      <c r="H162" s="33">
        <v>6944183.99</v>
      </c>
      <c r="I162" s="33">
        <v>3213059.17</v>
      </c>
      <c r="J162" s="33">
        <v>123550.12</v>
      </c>
      <c r="K162" s="33">
        <v>59449.49</v>
      </c>
      <c r="L162" s="33">
        <v>0</v>
      </c>
      <c r="M162" s="33">
        <v>10230.81</v>
      </c>
      <c r="N162" s="33">
        <v>1092973.36</v>
      </c>
      <c r="O162" s="33">
        <v>187044.59</v>
      </c>
      <c r="P162" s="33">
        <v>1240484.55</v>
      </c>
      <c r="Q162" s="33">
        <v>8203.89</v>
      </c>
      <c r="R162" s="33">
        <v>230009.54</v>
      </c>
      <c r="S162" s="33">
        <v>6630</v>
      </c>
      <c r="T162" s="33">
        <v>16910.25</v>
      </c>
      <c r="U162" s="33">
        <v>375619.39</v>
      </c>
      <c r="V162" s="33">
        <v>243583.84</v>
      </c>
      <c r="W162" s="33">
        <v>81431.52</v>
      </c>
      <c r="X162" s="33">
        <v>15000</v>
      </c>
      <c r="Y162" s="33">
        <v>40003.47</v>
      </c>
    </row>
    <row r="163" spans="1:25" ht="12.75">
      <c r="A163" s="34">
        <v>6</v>
      </c>
      <c r="B163" s="34">
        <v>14</v>
      </c>
      <c r="C163" s="34">
        <v>10</v>
      </c>
      <c r="D163" s="35">
        <v>2</v>
      </c>
      <c r="E163" s="36"/>
      <c r="F163" s="31" t="s">
        <v>274</v>
      </c>
      <c r="G163" s="56" t="s">
        <v>416</v>
      </c>
      <c r="H163" s="33">
        <v>5723118.85</v>
      </c>
      <c r="I163" s="33">
        <v>91113.24</v>
      </c>
      <c r="J163" s="33">
        <v>0</v>
      </c>
      <c r="K163" s="33">
        <v>7180</v>
      </c>
      <c r="L163" s="33">
        <v>0</v>
      </c>
      <c r="M163" s="33">
        <v>33962.62</v>
      </c>
      <c r="N163" s="33">
        <v>869560.1</v>
      </c>
      <c r="O163" s="33">
        <v>100592.31</v>
      </c>
      <c r="P163" s="33">
        <v>1942871.28</v>
      </c>
      <c r="Q163" s="33">
        <v>3789.26</v>
      </c>
      <c r="R163" s="33">
        <v>338240.87</v>
      </c>
      <c r="S163" s="33">
        <v>906523.86</v>
      </c>
      <c r="T163" s="33">
        <v>0</v>
      </c>
      <c r="U163" s="33">
        <v>753179.88</v>
      </c>
      <c r="V163" s="33">
        <v>543960.92</v>
      </c>
      <c r="W163" s="33">
        <v>96089.84</v>
      </c>
      <c r="X163" s="33">
        <v>0</v>
      </c>
      <c r="Y163" s="33">
        <v>36054.67</v>
      </c>
    </row>
    <row r="164" spans="1:25" ht="12.75">
      <c r="A164" s="34">
        <v>6</v>
      </c>
      <c r="B164" s="34">
        <v>4</v>
      </c>
      <c r="C164" s="34">
        <v>8</v>
      </c>
      <c r="D164" s="35">
        <v>2</v>
      </c>
      <c r="E164" s="36"/>
      <c r="F164" s="31" t="s">
        <v>274</v>
      </c>
      <c r="G164" s="56" t="s">
        <v>417</v>
      </c>
      <c r="H164" s="33">
        <v>8048869.29</v>
      </c>
      <c r="I164" s="33">
        <v>19472.99</v>
      </c>
      <c r="J164" s="33">
        <v>0</v>
      </c>
      <c r="K164" s="33">
        <v>190411.54</v>
      </c>
      <c r="L164" s="33">
        <v>0</v>
      </c>
      <c r="M164" s="33">
        <v>9675.99</v>
      </c>
      <c r="N164" s="33">
        <v>1402576.18</v>
      </c>
      <c r="O164" s="33">
        <v>52648.72</v>
      </c>
      <c r="P164" s="33">
        <v>3759190</v>
      </c>
      <c r="Q164" s="33">
        <v>36735.04</v>
      </c>
      <c r="R164" s="33">
        <v>516960.27</v>
      </c>
      <c r="S164" s="33">
        <v>26500</v>
      </c>
      <c r="T164" s="33">
        <v>0</v>
      </c>
      <c r="U164" s="33">
        <v>1019968.55</v>
      </c>
      <c r="V164" s="33">
        <v>513518.69</v>
      </c>
      <c r="W164" s="33">
        <v>259787.98</v>
      </c>
      <c r="X164" s="33">
        <v>207982.68</v>
      </c>
      <c r="Y164" s="33">
        <v>33440.66</v>
      </c>
    </row>
    <row r="165" spans="1:25" ht="12.75">
      <c r="A165" s="34">
        <v>6</v>
      </c>
      <c r="B165" s="34">
        <v>3</v>
      </c>
      <c r="C165" s="34">
        <v>12</v>
      </c>
      <c r="D165" s="35">
        <v>2</v>
      </c>
      <c r="E165" s="36"/>
      <c r="F165" s="31" t="s">
        <v>274</v>
      </c>
      <c r="G165" s="56" t="s">
        <v>418</v>
      </c>
      <c r="H165" s="33">
        <v>5959343.98</v>
      </c>
      <c r="I165" s="33">
        <v>107.16</v>
      </c>
      <c r="J165" s="33">
        <v>175937.58</v>
      </c>
      <c r="K165" s="33">
        <v>45680.13</v>
      </c>
      <c r="L165" s="33">
        <v>0</v>
      </c>
      <c r="M165" s="33">
        <v>75332.97</v>
      </c>
      <c r="N165" s="33">
        <v>1379813.27</v>
      </c>
      <c r="O165" s="33">
        <v>117653.27</v>
      </c>
      <c r="P165" s="33">
        <v>2268940.76</v>
      </c>
      <c r="Q165" s="33">
        <v>21442.48</v>
      </c>
      <c r="R165" s="33">
        <v>429126.67</v>
      </c>
      <c r="S165" s="33">
        <v>23066</v>
      </c>
      <c r="T165" s="33">
        <v>1540</v>
      </c>
      <c r="U165" s="33">
        <v>872677.55</v>
      </c>
      <c r="V165" s="33">
        <v>246495.15</v>
      </c>
      <c r="W165" s="33">
        <v>69128.9</v>
      </c>
      <c r="X165" s="33">
        <v>17191.9</v>
      </c>
      <c r="Y165" s="33">
        <v>215210.19</v>
      </c>
    </row>
    <row r="166" spans="1:25" ht="12.75">
      <c r="A166" s="34">
        <v>6</v>
      </c>
      <c r="B166" s="34">
        <v>7</v>
      </c>
      <c r="C166" s="34">
        <v>9</v>
      </c>
      <c r="D166" s="35">
        <v>2</v>
      </c>
      <c r="E166" s="36"/>
      <c r="F166" s="31" t="s">
        <v>274</v>
      </c>
      <c r="G166" s="56" t="s">
        <v>419</v>
      </c>
      <c r="H166" s="33">
        <v>5741462.29</v>
      </c>
      <c r="I166" s="33">
        <v>203096.89</v>
      </c>
      <c r="J166" s="33">
        <v>4340.4</v>
      </c>
      <c r="K166" s="33">
        <v>50969.41</v>
      </c>
      <c r="L166" s="33">
        <v>0</v>
      </c>
      <c r="M166" s="33">
        <v>10030.85</v>
      </c>
      <c r="N166" s="33">
        <v>834926.55</v>
      </c>
      <c r="O166" s="33">
        <v>33775.66</v>
      </c>
      <c r="P166" s="33">
        <v>3137526.43</v>
      </c>
      <c r="Q166" s="33">
        <v>9664.29</v>
      </c>
      <c r="R166" s="33">
        <v>335817.11</v>
      </c>
      <c r="S166" s="33">
        <v>128947.37</v>
      </c>
      <c r="T166" s="33">
        <v>0</v>
      </c>
      <c r="U166" s="33">
        <v>611761.38</v>
      </c>
      <c r="V166" s="33">
        <v>135617.56</v>
      </c>
      <c r="W166" s="33">
        <v>141808.48</v>
      </c>
      <c r="X166" s="33">
        <v>90626.26</v>
      </c>
      <c r="Y166" s="33">
        <v>12553.65</v>
      </c>
    </row>
    <row r="167" spans="1:25" ht="12.75">
      <c r="A167" s="34">
        <v>6</v>
      </c>
      <c r="B167" s="34">
        <v>12</v>
      </c>
      <c r="C167" s="34">
        <v>7</v>
      </c>
      <c r="D167" s="35">
        <v>2</v>
      </c>
      <c r="E167" s="36"/>
      <c r="F167" s="31" t="s">
        <v>274</v>
      </c>
      <c r="G167" s="56" t="s">
        <v>420</v>
      </c>
      <c r="H167" s="33">
        <v>5449747.76</v>
      </c>
      <c r="I167" s="33">
        <v>676.77</v>
      </c>
      <c r="J167" s="33">
        <v>0</v>
      </c>
      <c r="K167" s="33">
        <v>16789.97</v>
      </c>
      <c r="L167" s="33">
        <v>0</v>
      </c>
      <c r="M167" s="33">
        <v>82771.82</v>
      </c>
      <c r="N167" s="33">
        <v>828914.67</v>
      </c>
      <c r="O167" s="33">
        <v>50644.82</v>
      </c>
      <c r="P167" s="33">
        <v>2196455.55</v>
      </c>
      <c r="Q167" s="33">
        <v>12173.85</v>
      </c>
      <c r="R167" s="33">
        <v>253751.95</v>
      </c>
      <c r="S167" s="33">
        <v>849483.11</v>
      </c>
      <c r="T167" s="33">
        <v>0</v>
      </c>
      <c r="U167" s="33">
        <v>850504.59</v>
      </c>
      <c r="V167" s="33">
        <v>161377.06</v>
      </c>
      <c r="W167" s="33">
        <v>85000</v>
      </c>
      <c r="X167" s="33">
        <v>33000</v>
      </c>
      <c r="Y167" s="33">
        <v>28203.6</v>
      </c>
    </row>
    <row r="168" spans="1:25" ht="12.75">
      <c r="A168" s="34">
        <v>6</v>
      </c>
      <c r="B168" s="34">
        <v>1</v>
      </c>
      <c r="C168" s="34">
        <v>18</v>
      </c>
      <c r="D168" s="35">
        <v>2</v>
      </c>
      <c r="E168" s="36"/>
      <c r="F168" s="31" t="s">
        <v>274</v>
      </c>
      <c r="G168" s="56" t="s">
        <v>421</v>
      </c>
      <c r="H168" s="33">
        <v>12287562.78</v>
      </c>
      <c r="I168" s="33">
        <v>894.97</v>
      </c>
      <c r="J168" s="33">
        <v>435841.49</v>
      </c>
      <c r="K168" s="33">
        <v>1817493.55</v>
      </c>
      <c r="L168" s="33">
        <v>0</v>
      </c>
      <c r="M168" s="33">
        <v>79998</v>
      </c>
      <c r="N168" s="33">
        <v>964307.85</v>
      </c>
      <c r="O168" s="33">
        <v>68130.7</v>
      </c>
      <c r="P168" s="33">
        <v>2743571.06</v>
      </c>
      <c r="Q168" s="33">
        <v>45420.79</v>
      </c>
      <c r="R168" s="33">
        <v>406695.19</v>
      </c>
      <c r="S168" s="33">
        <v>147823.76</v>
      </c>
      <c r="T168" s="33">
        <v>14565.31</v>
      </c>
      <c r="U168" s="33">
        <v>629531.95</v>
      </c>
      <c r="V168" s="33">
        <v>4501792.8</v>
      </c>
      <c r="W168" s="33">
        <v>253024.85</v>
      </c>
      <c r="X168" s="33">
        <v>0</v>
      </c>
      <c r="Y168" s="33">
        <v>178470.51</v>
      </c>
    </row>
    <row r="169" spans="1:25" ht="12.75">
      <c r="A169" s="34">
        <v>6</v>
      </c>
      <c r="B169" s="34">
        <v>19</v>
      </c>
      <c r="C169" s="34">
        <v>6</v>
      </c>
      <c r="D169" s="35">
        <v>2</v>
      </c>
      <c r="E169" s="36"/>
      <c r="F169" s="31" t="s">
        <v>274</v>
      </c>
      <c r="G169" s="56" t="s">
        <v>290</v>
      </c>
      <c r="H169" s="33">
        <v>7041830.03</v>
      </c>
      <c r="I169" s="33">
        <v>255490.77</v>
      </c>
      <c r="J169" s="33">
        <v>117521.47</v>
      </c>
      <c r="K169" s="33">
        <v>287241.5</v>
      </c>
      <c r="L169" s="33">
        <v>2181.64</v>
      </c>
      <c r="M169" s="33">
        <v>23182.87</v>
      </c>
      <c r="N169" s="33">
        <v>1233739.46</v>
      </c>
      <c r="O169" s="33">
        <v>49057.94</v>
      </c>
      <c r="P169" s="33">
        <v>2370153.29</v>
      </c>
      <c r="Q169" s="33">
        <v>55232.81</v>
      </c>
      <c r="R169" s="33">
        <v>558286.03</v>
      </c>
      <c r="S169" s="33">
        <v>122792.33</v>
      </c>
      <c r="T169" s="33">
        <v>82024.56</v>
      </c>
      <c r="U169" s="33">
        <v>942490.49</v>
      </c>
      <c r="V169" s="33">
        <v>626679.4</v>
      </c>
      <c r="W169" s="33">
        <v>210546.5</v>
      </c>
      <c r="X169" s="33">
        <v>417.49</v>
      </c>
      <c r="Y169" s="33">
        <v>104791.48</v>
      </c>
    </row>
    <row r="170" spans="1:25" ht="12.75">
      <c r="A170" s="34">
        <v>6</v>
      </c>
      <c r="B170" s="34">
        <v>15</v>
      </c>
      <c r="C170" s="34">
        <v>8</v>
      </c>
      <c r="D170" s="35">
        <v>2</v>
      </c>
      <c r="E170" s="36"/>
      <c r="F170" s="31" t="s">
        <v>274</v>
      </c>
      <c r="G170" s="56" t="s">
        <v>422</v>
      </c>
      <c r="H170" s="33">
        <v>12708539.68</v>
      </c>
      <c r="I170" s="33">
        <v>2966246.43</v>
      </c>
      <c r="J170" s="33">
        <v>882056.19</v>
      </c>
      <c r="K170" s="33">
        <v>41333.93</v>
      </c>
      <c r="L170" s="33">
        <v>0</v>
      </c>
      <c r="M170" s="33">
        <v>142746.48</v>
      </c>
      <c r="N170" s="33">
        <v>1096484.46</v>
      </c>
      <c r="O170" s="33">
        <v>70759.18</v>
      </c>
      <c r="P170" s="33">
        <v>3442515.56</v>
      </c>
      <c r="Q170" s="33">
        <v>6869.64</v>
      </c>
      <c r="R170" s="33">
        <v>726836.16</v>
      </c>
      <c r="S170" s="33">
        <v>6120</v>
      </c>
      <c r="T170" s="33">
        <v>620</v>
      </c>
      <c r="U170" s="33">
        <v>954261.19</v>
      </c>
      <c r="V170" s="33">
        <v>2084862.39</v>
      </c>
      <c r="W170" s="33">
        <v>286453.07</v>
      </c>
      <c r="X170" s="33">
        <v>0</v>
      </c>
      <c r="Y170" s="33">
        <v>375</v>
      </c>
    </row>
    <row r="171" spans="1:25" ht="12.75">
      <c r="A171" s="34">
        <v>6</v>
      </c>
      <c r="B171" s="34">
        <v>9</v>
      </c>
      <c r="C171" s="34">
        <v>13</v>
      </c>
      <c r="D171" s="35">
        <v>2</v>
      </c>
      <c r="E171" s="36"/>
      <c r="F171" s="31" t="s">
        <v>274</v>
      </c>
      <c r="G171" s="56" t="s">
        <v>423</v>
      </c>
      <c r="H171" s="33">
        <v>10992251.36</v>
      </c>
      <c r="I171" s="33">
        <v>1538371.31</v>
      </c>
      <c r="J171" s="33">
        <v>44273.43</v>
      </c>
      <c r="K171" s="33">
        <v>379603.19</v>
      </c>
      <c r="L171" s="33">
        <v>0</v>
      </c>
      <c r="M171" s="33">
        <v>11540.78</v>
      </c>
      <c r="N171" s="33">
        <v>1195776.02</v>
      </c>
      <c r="O171" s="33">
        <v>248832.9</v>
      </c>
      <c r="P171" s="33">
        <v>3650050.54</v>
      </c>
      <c r="Q171" s="33">
        <v>11069.08</v>
      </c>
      <c r="R171" s="33">
        <v>734551.63</v>
      </c>
      <c r="S171" s="33">
        <v>1023223.21</v>
      </c>
      <c r="T171" s="33">
        <v>5710.77</v>
      </c>
      <c r="U171" s="33">
        <v>1021716.19</v>
      </c>
      <c r="V171" s="33">
        <v>697836.38</v>
      </c>
      <c r="W171" s="33">
        <v>330000</v>
      </c>
      <c r="X171" s="33">
        <v>11256.49</v>
      </c>
      <c r="Y171" s="33">
        <v>88439.44</v>
      </c>
    </row>
    <row r="172" spans="1:25" ht="12.75">
      <c r="A172" s="34">
        <v>6</v>
      </c>
      <c r="B172" s="34">
        <v>11</v>
      </c>
      <c r="C172" s="34">
        <v>10</v>
      </c>
      <c r="D172" s="35">
        <v>2</v>
      </c>
      <c r="E172" s="36"/>
      <c r="F172" s="31" t="s">
        <v>274</v>
      </c>
      <c r="G172" s="56" t="s">
        <v>424</v>
      </c>
      <c r="H172" s="33">
        <v>13194152.51</v>
      </c>
      <c r="I172" s="33">
        <v>1033755.13</v>
      </c>
      <c r="J172" s="33">
        <v>830736.55</v>
      </c>
      <c r="K172" s="33">
        <v>1454306.96</v>
      </c>
      <c r="L172" s="33">
        <v>0</v>
      </c>
      <c r="M172" s="33">
        <v>11415.43</v>
      </c>
      <c r="N172" s="33">
        <v>1176493.6</v>
      </c>
      <c r="O172" s="33">
        <v>110843.8</v>
      </c>
      <c r="P172" s="33">
        <v>4533522.22</v>
      </c>
      <c r="Q172" s="33">
        <v>26062.34</v>
      </c>
      <c r="R172" s="33">
        <v>1057802.81</v>
      </c>
      <c r="S172" s="33">
        <v>24580.75</v>
      </c>
      <c r="T172" s="33">
        <v>0</v>
      </c>
      <c r="U172" s="33">
        <v>1442402.79</v>
      </c>
      <c r="V172" s="33">
        <v>834624.99</v>
      </c>
      <c r="W172" s="33">
        <v>131725.37</v>
      </c>
      <c r="X172" s="33">
        <v>451373.97</v>
      </c>
      <c r="Y172" s="33">
        <v>74505.8</v>
      </c>
    </row>
    <row r="173" spans="1:25" ht="12.75">
      <c r="A173" s="34">
        <v>6</v>
      </c>
      <c r="B173" s="34">
        <v>3</v>
      </c>
      <c r="C173" s="34">
        <v>13</v>
      </c>
      <c r="D173" s="35">
        <v>2</v>
      </c>
      <c r="E173" s="36"/>
      <c r="F173" s="31" t="s">
        <v>274</v>
      </c>
      <c r="G173" s="56" t="s">
        <v>425</v>
      </c>
      <c r="H173" s="33">
        <v>4897100.03</v>
      </c>
      <c r="I173" s="33">
        <v>1519.88</v>
      </c>
      <c r="J173" s="33">
        <v>237270.88</v>
      </c>
      <c r="K173" s="33">
        <v>29709.63</v>
      </c>
      <c r="L173" s="33">
        <v>1419.62</v>
      </c>
      <c r="M173" s="33">
        <v>50384.95</v>
      </c>
      <c r="N173" s="33">
        <v>1085478.26</v>
      </c>
      <c r="O173" s="33">
        <v>35753.32</v>
      </c>
      <c r="P173" s="33">
        <v>1357149.81</v>
      </c>
      <c r="Q173" s="33">
        <v>22987.17</v>
      </c>
      <c r="R173" s="33">
        <v>323721.37</v>
      </c>
      <c r="S173" s="33">
        <v>185682.74</v>
      </c>
      <c r="T173" s="33">
        <v>0</v>
      </c>
      <c r="U173" s="33">
        <v>655277.65</v>
      </c>
      <c r="V173" s="33">
        <v>614751.45</v>
      </c>
      <c r="W173" s="33">
        <v>202200</v>
      </c>
      <c r="X173" s="33">
        <v>30295.2</v>
      </c>
      <c r="Y173" s="33">
        <v>63498.1</v>
      </c>
    </row>
    <row r="174" spans="1:25" ht="12.75">
      <c r="A174" s="34">
        <v>6</v>
      </c>
      <c r="B174" s="34">
        <v>11</v>
      </c>
      <c r="C174" s="34">
        <v>11</v>
      </c>
      <c r="D174" s="35">
        <v>2</v>
      </c>
      <c r="E174" s="36"/>
      <c r="F174" s="31" t="s">
        <v>274</v>
      </c>
      <c r="G174" s="56" t="s">
        <v>426</v>
      </c>
      <c r="H174" s="33">
        <v>6147196.14</v>
      </c>
      <c r="I174" s="33">
        <v>228.84</v>
      </c>
      <c r="J174" s="33">
        <v>0</v>
      </c>
      <c r="K174" s="33">
        <v>90411.75</v>
      </c>
      <c r="L174" s="33">
        <v>0</v>
      </c>
      <c r="M174" s="33">
        <v>8509.17</v>
      </c>
      <c r="N174" s="33">
        <v>673522.64</v>
      </c>
      <c r="O174" s="33">
        <v>40222.76</v>
      </c>
      <c r="P174" s="33">
        <v>3076317.39</v>
      </c>
      <c r="Q174" s="33">
        <v>1518.24</v>
      </c>
      <c r="R174" s="33">
        <v>311879.85</v>
      </c>
      <c r="S174" s="33">
        <v>518151.69</v>
      </c>
      <c r="T174" s="33">
        <v>0</v>
      </c>
      <c r="U174" s="33">
        <v>500022.39</v>
      </c>
      <c r="V174" s="33">
        <v>827724.51</v>
      </c>
      <c r="W174" s="33">
        <v>83354.85</v>
      </c>
      <c r="X174" s="33">
        <v>0</v>
      </c>
      <c r="Y174" s="33">
        <v>15332.06</v>
      </c>
    </row>
    <row r="175" spans="1:25" ht="12.75">
      <c r="A175" s="34">
        <v>6</v>
      </c>
      <c r="B175" s="34">
        <v>19</v>
      </c>
      <c r="C175" s="34">
        <v>7</v>
      </c>
      <c r="D175" s="35">
        <v>2</v>
      </c>
      <c r="E175" s="36"/>
      <c r="F175" s="31" t="s">
        <v>274</v>
      </c>
      <c r="G175" s="56" t="s">
        <v>427</v>
      </c>
      <c r="H175" s="33">
        <v>6230784.91</v>
      </c>
      <c r="I175" s="33">
        <v>92927.74</v>
      </c>
      <c r="J175" s="33">
        <v>0</v>
      </c>
      <c r="K175" s="33">
        <v>49236.66</v>
      </c>
      <c r="L175" s="33">
        <v>0</v>
      </c>
      <c r="M175" s="33">
        <v>12647.75</v>
      </c>
      <c r="N175" s="33">
        <v>902230.06</v>
      </c>
      <c r="O175" s="33">
        <v>15699.6</v>
      </c>
      <c r="P175" s="33">
        <v>3370068.34</v>
      </c>
      <c r="Q175" s="33">
        <v>14789.75</v>
      </c>
      <c r="R175" s="33">
        <v>252838.96</v>
      </c>
      <c r="S175" s="33">
        <v>120163.1</v>
      </c>
      <c r="T175" s="33">
        <v>35311.73</v>
      </c>
      <c r="U175" s="33">
        <v>978728.16</v>
      </c>
      <c r="V175" s="33">
        <v>182036.21</v>
      </c>
      <c r="W175" s="33">
        <v>58213.92</v>
      </c>
      <c r="X175" s="33">
        <v>137867.26</v>
      </c>
      <c r="Y175" s="33">
        <v>8025.67</v>
      </c>
    </row>
    <row r="176" spans="1:25" ht="12.75">
      <c r="A176" s="34">
        <v>6</v>
      </c>
      <c r="B176" s="34">
        <v>9</v>
      </c>
      <c r="C176" s="34">
        <v>14</v>
      </c>
      <c r="D176" s="35">
        <v>2</v>
      </c>
      <c r="E176" s="36"/>
      <c r="F176" s="31" t="s">
        <v>274</v>
      </c>
      <c r="G176" s="56" t="s">
        <v>428</v>
      </c>
      <c r="H176" s="33">
        <v>16022674.41</v>
      </c>
      <c r="I176" s="33">
        <v>10609.18</v>
      </c>
      <c r="J176" s="33">
        <v>222.88</v>
      </c>
      <c r="K176" s="33">
        <v>884597.32</v>
      </c>
      <c r="L176" s="33">
        <v>258.3</v>
      </c>
      <c r="M176" s="33">
        <v>180805.44</v>
      </c>
      <c r="N176" s="33">
        <v>1647284.16</v>
      </c>
      <c r="O176" s="33">
        <v>90799.49</v>
      </c>
      <c r="P176" s="33">
        <v>5572132.19</v>
      </c>
      <c r="Q176" s="33">
        <v>37046.42</v>
      </c>
      <c r="R176" s="33">
        <v>610796.01</v>
      </c>
      <c r="S176" s="33">
        <v>1119248.65</v>
      </c>
      <c r="T176" s="33">
        <v>8184</v>
      </c>
      <c r="U176" s="33">
        <v>1146018.91</v>
      </c>
      <c r="V176" s="33">
        <v>3980140.11</v>
      </c>
      <c r="W176" s="33">
        <v>126065.37</v>
      </c>
      <c r="X176" s="33">
        <v>65802.07</v>
      </c>
      <c r="Y176" s="33">
        <v>542663.91</v>
      </c>
    </row>
    <row r="177" spans="1:25" ht="12.75">
      <c r="A177" s="34">
        <v>6</v>
      </c>
      <c r="B177" s="34">
        <v>19</v>
      </c>
      <c r="C177" s="34">
        <v>8</v>
      </c>
      <c r="D177" s="35">
        <v>2</v>
      </c>
      <c r="E177" s="36"/>
      <c r="F177" s="31" t="s">
        <v>274</v>
      </c>
      <c r="G177" s="56" t="s">
        <v>429</v>
      </c>
      <c r="H177" s="33">
        <v>3289977</v>
      </c>
      <c r="I177" s="33">
        <v>390.88</v>
      </c>
      <c r="J177" s="33">
        <v>46723.89</v>
      </c>
      <c r="K177" s="33">
        <v>16552.35</v>
      </c>
      <c r="L177" s="33">
        <v>0</v>
      </c>
      <c r="M177" s="33">
        <v>41509.98</v>
      </c>
      <c r="N177" s="33">
        <v>621487.12</v>
      </c>
      <c r="O177" s="33">
        <v>203324.1</v>
      </c>
      <c r="P177" s="33">
        <v>1423420.56</v>
      </c>
      <c r="Q177" s="33">
        <v>2370.85</v>
      </c>
      <c r="R177" s="33">
        <v>333523.69</v>
      </c>
      <c r="S177" s="33">
        <v>11100</v>
      </c>
      <c r="T177" s="33">
        <v>3600</v>
      </c>
      <c r="U177" s="33">
        <v>355193.11</v>
      </c>
      <c r="V177" s="33">
        <v>105968.79</v>
      </c>
      <c r="W177" s="33">
        <v>89811.68</v>
      </c>
      <c r="X177" s="33">
        <v>35000</v>
      </c>
      <c r="Y177" s="33">
        <v>0</v>
      </c>
    </row>
    <row r="178" spans="1:25" ht="12.75">
      <c r="A178" s="34">
        <v>6</v>
      </c>
      <c r="B178" s="34">
        <v>9</v>
      </c>
      <c r="C178" s="34">
        <v>15</v>
      </c>
      <c r="D178" s="35">
        <v>2</v>
      </c>
      <c r="E178" s="36"/>
      <c r="F178" s="31" t="s">
        <v>274</v>
      </c>
      <c r="G178" s="56" t="s">
        <v>430</v>
      </c>
      <c r="H178" s="33">
        <v>4822356.44</v>
      </c>
      <c r="I178" s="33">
        <v>145341.67</v>
      </c>
      <c r="J178" s="33">
        <v>91627.07</v>
      </c>
      <c r="K178" s="33">
        <v>70786.5</v>
      </c>
      <c r="L178" s="33">
        <v>0</v>
      </c>
      <c r="M178" s="33">
        <v>59944.26</v>
      </c>
      <c r="N178" s="33">
        <v>1000264.16</v>
      </c>
      <c r="O178" s="33">
        <v>60753.42</v>
      </c>
      <c r="P178" s="33">
        <v>1649597.05</v>
      </c>
      <c r="Q178" s="33">
        <v>9456.41</v>
      </c>
      <c r="R178" s="33">
        <v>270462.61</v>
      </c>
      <c r="S178" s="33">
        <v>684443.39</v>
      </c>
      <c r="T178" s="33">
        <v>0</v>
      </c>
      <c r="U178" s="33">
        <v>505806.7</v>
      </c>
      <c r="V178" s="33">
        <v>157188.76</v>
      </c>
      <c r="W178" s="33">
        <v>102000</v>
      </c>
      <c r="X178" s="33">
        <v>641.7</v>
      </c>
      <c r="Y178" s="33">
        <v>14042.74</v>
      </c>
    </row>
    <row r="179" spans="1:25" ht="12.75">
      <c r="A179" s="34">
        <v>6</v>
      </c>
      <c r="B179" s="34">
        <v>9</v>
      </c>
      <c r="C179" s="34">
        <v>16</v>
      </c>
      <c r="D179" s="35">
        <v>2</v>
      </c>
      <c r="E179" s="36"/>
      <c r="F179" s="31" t="s">
        <v>274</v>
      </c>
      <c r="G179" s="56" t="s">
        <v>431</v>
      </c>
      <c r="H179" s="33">
        <v>2995866.08</v>
      </c>
      <c r="I179" s="33">
        <v>0</v>
      </c>
      <c r="J179" s="33">
        <v>33636.63</v>
      </c>
      <c r="K179" s="33">
        <v>9865.58</v>
      </c>
      <c r="L179" s="33">
        <v>0</v>
      </c>
      <c r="M179" s="33">
        <v>12761.45</v>
      </c>
      <c r="N179" s="33">
        <v>660855.33</v>
      </c>
      <c r="O179" s="33">
        <v>56003.91</v>
      </c>
      <c r="P179" s="33">
        <v>1098219.61</v>
      </c>
      <c r="Q179" s="33">
        <v>2514</v>
      </c>
      <c r="R179" s="33">
        <v>216660.85</v>
      </c>
      <c r="S179" s="33">
        <v>414611.99</v>
      </c>
      <c r="T179" s="33">
        <v>0</v>
      </c>
      <c r="U179" s="33">
        <v>335510.39</v>
      </c>
      <c r="V179" s="33">
        <v>77422.71</v>
      </c>
      <c r="W179" s="33">
        <v>72812.63</v>
      </c>
      <c r="X179" s="33">
        <v>0</v>
      </c>
      <c r="Y179" s="33">
        <v>4991</v>
      </c>
    </row>
    <row r="180" spans="1:25" ht="12.75">
      <c r="A180" s="34">
        <v>6</v>
      </c>
      <c r="B180" s="34">
        <v>7</v>
      </c>
      <c r="C180" s="34">
        <v>10</v>
      </c>
      <c r="D180" s="35">
        <v>2</v>
      </c>
      <c r="E180" s="36"/>
      <c r="F180" s="31" t="s">
        <v>274</v>
      </c>
      <c r="G180" s="56" t="s">
        <v>432</v>
      </c>
      <c r="H180" s="33">
        <v>10881536.98</v>
      </c>
      <c r="I180" s="33">
        <v>3333.84</v>
      </c>
      <c r="J180" s="33">
        <v>112842.86</v>
      </c>
      <c r="K180" s="33">
        <v>640041.61</v>
      </c>
      <c r="L180" s="33">
        <v>704.25</v>
      </c>
      <c r="M180" s="33">
        <v>42913.65</v>
      </c>
      <c r="N180" s="33">
        <v>989886.13</v>
      </c>
      <c r="O180" s="33">
        <v>42014.58</v>
      </c>
      <c r="P180" s="33">
        <v>5068824.44</v>
      </c>
      <c r="Q180" s="33">
        <v>36703.19</v>
      </c>
      <c r="R180" s="33">
        <v>494579</v>
      </c>
      <c r="S180" s="33">
        <v>1330884.16</v>
      </c>
      <c r="T180" s="33">
        <v>0</v>
      </c>
      <c r="U180" s="33">
        <v>1060240.65</v>
      </c>
      <c r="V180" s="33">
        <v>578046.48</v>
      </c>
      <c r="W180" s="33">
        <v>202885.83</v>
      </c>
      <c r="X180" s="33">
        <v>41352.95</v>
      </c>
      <c r="Y180" s="33">
        <v>236283.36</v>
      </c>
    </row>
    <row r="181" spans="1:25" ht="12.75">
      <c r="A181" s="34">
        <v>6</v>
      </c>
      <c r="B181" s="34">
        <v>1</v>
      </c>
      <c r="C181" s="34">
        <v>19</v>
      </c>
      <c r="D181" s="35">
        <v>2</v>
      </c>
      <c r="E181" s="36"/>
      <c r="F181" s="31" t="s">
        <v>274</v>
      </c>
      <c r="G181" s="56" t="s">
        <v>433</v>
      </c>
      <c r="H181" s="33">
        <v>5756263.19</v>
      </c>
      <c r="I181" s="33">
        <v>41965.78</v>
      </c>
      <c r="J181" s="33">
        <v>374771.35</v>
      </c>
      <c r="K181" s="33">
        <v>64921.95</v>
      </c>
      <c r="L181" s="33">
        <v>0</v>
      </c>
      <c r="M181" s="33">
        <v>46243.55</v>
      </c>
      <c r="N181" s="33">
        <v>1013840.01</v>
      </c>
      <c r="O181" s="33">
        <v>29120.73</v>
      </c>
      <c r="P181" s="33">
        <v>2431039.15</v>
      </c>
      <c r="Q181" s="33">
        <v>11823.46</v>
      </c>
      <c r="R181" s="33">
        <v>303638.4</v>
      </c>
      <c r="S181" s="33">
        <v>479691.8</v>
      </c>
      <c r="T181" s="33">
        <v>0</v>
      </c>
      <c r="U181" s="33">
        <v>591142.65</v>
      </c>
      <c r="V181" s="33">
        <v>165296.36</v>
      </c>
      <c r="W181" s="33">
        <v>90783.85</v>
      </c>
      <c r="X181" s="33">
        <v>93753.32</v>
      </c>
      <c r="Y181" s="33">
        <v>18230.83</v>
      </c>
    </row>
    <row r="182" spans="1:25" ht="12.75">
      <c r="A182" s="34">
        <v>6</v>
      </c>
      <c r="B182" s="34">
        <v>20</v>
      </c>
      <c r="C182" s="34">
        <v>14</v>
      </c>
      <c r="D182" s="35">
        <v>2</v>
      </c>
      <c r="E182" s="36"/>
      <c r="F182" s="31" t="s">
        <v>274</v>
      </c>
      <c r="G182" s="56" t="s">
        <v>434</v>
      </c>
      <c r="H182" s="33">
        <v>31169579.14</v>
      </c>
      <c r="I182" s="33">
        <v>55817.86</v>
      </c>
      <c r="J182" s="33">
        <v>2260209.23</v>
      </c>
      <c r="K182" s="33">
        <v>4650578.96</v>
      </c>
      <c r="L182" s="33">
        <v>13327.45</v>
      </c>
      <c r="M182" s="33">
        <v>72573.07</v>
      </c>
      <c r="N182" s="33">
        <v>4629356.8</v>
      </c>
      <c r="O182" s="33">
        <v>175775.37</v>
      </c>
      <c r="P182" s="33">
        <v>11212481.56</v>
      </c>
      <c r="Q182" s="33">
        <v>74800.5</v>
      </c>
      <c r="R182" s="33">
        <v>1396391.96</v>
      </c>
      <c r="S182" s="33">
        <v>491545.2</v>
      </c>
      <c r="T182" s="33">
        <v>4698.39</v>
      </c>
      <c r="U182" s="33">
        <v>2682424.19</v>
      </c>
      <c r="V182" s="33">
        <v>2117478.74</v>
      </c>
      <c r="W182" s="33">
        <v>686896.46</v>
      </c>
      <c r="X182" s="33">
        <v>347864.35</v>
      </c>
      <c r="Y182" s="33">
        <v>297359.05</v>
      </c>
    </row>
    <row r="183" spans="1:25" ht="12.75">
      <c r="A183" s="34">
        <v>6</v>
      </c>
      <c r="B183" s="34">
        <v>3</v>
      </c>
      <c r="C183" s="34">
        <v>14</v>
      </c>
      <c r="D183" s="35">
        <v>2</v>
      </c>
      <c r="E183" s="36"/>
      <c r="F183" s="31" t="s">
        <v>274</v>
      </c>
      <c r="G183" s="56" t="s">
        <v>435</v>
      </c>
      <c r="H183" s="33">
        <v>3850609.64</v>
      </c>
      <c r="I183" s="33">
        <v>8537.99</v>
      </c>
      <c r="J183" s="33">
        <v>238109.99</v>
      </c>
      <c r="K183" s="33">
        <v>80103.35</v>
      </c>
      <c r="L183" s="33">
        <v>0</v>
      </c>
      <c r="M183" s="33">
        <v>98646.93</v>
      </c>
      <c r="N183" s="33">
        <v>919703.4</v>
      </c>
      <c r="O183" s="33">
        <v>20031.73</v>
      </c>
      <c r="P183" s="33">
        <v>1271765.68</v>
      </c>
      <c r="Q183" s="33">
        <v>1153.8</v>
      </c>
      <c r="R183" s="33">
        <v>536498.14</v>
      </c>
      <c r="S183" s="33">
        <v>3000</v>
      </c>
      <c r="T183" s="33">
        <v>0</v>
      </c>
      <c r="U183" s="33">
        <v>424733.74</v>
      </c>
      <c r="V183" s="33">
        <v>83055.95</v>
      </c>
      <c r="W183" s="33">
        <v>108000</v>
      </c>
      <c r="X183" s="33">
        <v>0</v>
      </c>
      <c r="Y183" s="33">
        <v>57268.94</v>
      </c>
    </row>
    <row r="184" spans="1:25" ht="12.75">
      <c r="A184" s="34">
        <v>6</v>
      </c>
      <c r="B184" s="34">
        <v>6</v>
      </c>
      <c r="C184" s="34">
        <v>11</v>
      </c>
      <c r="D184" s="35">
        <v>2</v>
      </c>
      <c r="E184" s="36"/>
      <c r="F184" s="31" t="s">
        <v>274</v>
      </c>
      <c r="G184" s="56" t="s">
        <v>436</v>
      </c>
      <c r="H184" s="33">
        <v>6430716.86</v>
      </c>
      <c r="I184" s="33">
        <v>20395.51</v>
      </c>
      <c r="J184" s="33">
        <v>1765519.08</v>
      </c>
      <c r="K184" s="33">
        <v>35455.7</v>
      </c>
      <c r="L184" s="33">
        <v>0</v>
      </c>
      <c r="M184" s="33">
        <v>55461.94</v>
      </c>
      <c r="N184" s="33">
        <v>970086.18</v>
      </c>
      <c r="O184" s="33">
        <v>88402.66</v>
      </c>
      <c r="P184" s="33">
        <v>1967215.07</v>
      </c>
      <c r="Q184" s="33">
        <v>88722.47</v>
      </c>
      <c r="R184" s="33">
        <v>343121.02</v>
      </c>
      <c r="S184" s="33">
        <v>37382</v>
      </c>
      <c r="T184" s="33">
        <v>0</v>
      </c>
      <c r="U184" s="33">
        <v>519170.04</v>
      </c>
      <c r="V184" s="33">
        <v>291694.32</v>
      </c>
      <c r="W184" s="33">
        <v>157000</v>
      </c>
      <c r="X184" s="33">
        <v>0</v>
      </c>
      <c r="Y184" s="33">
        <v>91090.87</v>
      </c>
    </row>
    <row r="185" spans="1:25" ht="12.75">
      <c r="A185" s="34">
        <v>6</v>
      </c>
      <c r="B185" s="34">
        <v>14</v>
      </c>
      <c r="C185" s="34">
        <v>11</v>
      </c>
      <c r="D185" s="35">
        <v>2</v>
      </c>
      <c r="E185" s="36"/>
      <c r="F185" s="31" t="s">
        <v>274</v>
      </c>
      <c r="G185" s="56" t="s">
        <v>437</v>
      </c>
      <c r="H185" s="33">
        <v>10399966</v>
      </c>
      <c r="I185" s="33">
        <v>0</v>
      </c>
      <c r="J185" s="33">
        <v>31298.92</v>
      </c>
      <c r="K185" s="33">
        <v>941492.76</v>
      </c>
      <c r="L185" s="33">
        <v>0</v>
      </c>
      <c r="M185" s="33">
        <v>132074.34</v>
      </c>
      <c r="N185" s="33">
        <v>1114906.95</v>
      </c>
      <c r="O185" s="33">
        <v>233444.95</v>
      </c>
      <c r="P185" s="33">
        <v>3551990.26</v>
      </c>
      <c r="Q185" s="33">
        <v>49282.72</v>
      </c>
      <c r="R185" s="33">
        <v>1197670.84</v>
      </c>
      <c r="S185" s="33">
        <v>1447978.91</v>
      </c>
      <c r="T185" s="33">
        <v>0</v>
      </c>
      <c r="U185" s="33">
        <v>920590.71</v>
      </c>
      <c r="V185" s="33">
        <v>507747.27</v>
      </c>
      <c r="W185" s="33">
        <v>99249.16</v>
      </c>
      <c r="X185" s="33">
        <v>88630.67</v>
      </c>
      <c r="Y185" s="33">
        <v>83607.54</v>
      </c>
    </row>
    <row r="186" spans="1:25" ht="12.75">
      <c r="A186" s="34">
        <v>6</v>
      </c>
      <c r="B186" s="34">
        <v>7</v>
      </c>
      <c r="C186" s="34">
        <v>2</v>
      </c>
      <c r="D186" s="35">
        <v>3</v>
      </c>
      <c r="E186" s="36"/>
      <c r="F186" s="31" t="s">
        <v>274</v>
      </c>
      <c r="G186" s="56" t="s">
        <v>438</v>
      </c>
      <c r="H186" s="33">
        <v>11550187.73</v>
      </c>
      <c r="I186" s="33">
        <v>37.65</v>
      </c>
      <c r="J186" s="33">
        <v>105775.54</v>
      </c>
      <c r="K186" s="33">
        <v>23678.93</v>
      </c>
      <c r="L186" s="33">
        <v>0</v>
      </c>
      <c r="M186" s="33">
        <v>48490.51</v>
      </c>
      <c r="N186" s="33">
        <v>2301549.9</v>
      </c>
      <c r="O186" s="33">
        <v>67767.74</v>
      </c>
      <c r="P186" s="33">
        <v>4404913.6</v>
      </c>
      <c r="Q186" s="33">
        <v>73169.49</v>
      </c>
      <c r="R186" s="33">
        <v>1116056.12</v>
      </c>
      <c r="S186" s="33">
        <v>82650</v>
      </c>
      <c r="T186" s="33">
        <v>0</v>
      </c>
      <c r="U186" s="33">
        <v>1096248.09</v>
      </c>
      <c r="V186" s="33">
        <v>1641446.43</v>
      </c>
      <c r="W186" s="33">
        <v>321287.84</v>
      </c>
      <c r="X186" s="33">
        <v>71182</v>
      </c>
      <c r="Y186" s="33">
        <v>195933.89</v>
      </c>
    </row>
    <row r="187" spans="1:25" ht="12.75">
      <c r="A187" s="34">
        <v>6</v>
      </c>
      <c r="B187" s="34">
        <v>9</v>
      </c>
      <c r="C187" s="34">
        <v>1</v>
      </c>
      <c r="D187" s="35">
        <v>3</v>
      </c>
      <c r="E187" s="36"/>
      <c r="F187" s="31" t="s">
        <v>274</v>
      </c>
      <c r="G187" s="56" t="s">
        <v>439</v>
      </c>
      <c r="H187" s="33">
        <v>18415905.38</v>
      </c>
      <c r="I187" s="33">
        <v>6440.08</v>
      </c>
      <c r="J187" s="33">
        <v>0</v>
      </c>
      <c r="K187" s="33">
        <v>2669896.23</v>
      </c>
      <c r="L187" s="33">
        <v>0</v>
      </c>
      <c r="M187" s="33">
        <v>142405.16</v>
      </c>
      <c r="N187" s="33">
        <v>1925284.45</v>
      </c>
      <c r="O187" s="33">
        <v>121825.41</v>
      </c>
      <c r="P187" s="33">
        <v>6057017.41</v>
      </c>
      <c r="Q187" s="33">
        <v>19829.97</v>
      </c>
      <c r="R187" s="33">
        <v>1448363.79</v>
      </c>
      <c r="S187" s="33">
        <v>1473705.78</v>
      </c>
      <c r="T187" s="33">
        <v>28768.76</v>
      </c>
      <c r="U187" s="33">
        <v>2707837.07</v>
      </c>
      <c r="V187" s="33">
        <v>917452.15</v>
      </c>
      <c r="W187" s="33">
        <v>325000</v>
      </c>
      <c r="X187" s="33">
        <v>531852.62</v>
      </c>
      <c r="Y187" s="33">
        <v>40226.5</v>
      </c>
    </row>
    <row r="188" spans="1:25" ht="12.75">
      <c r="A188" s="34">
        <v>6</v>
      </c>
      <c r="B188" s="34">
        <v>9</v>
      </c>
      <c r="C188" s="34">
        <v>3</v>
      </c>
      <c r="D188" s="35">
        <v>3</v>
      </c>
      <c r="E188" s="36"/>
      <c r="F188" s="31" t="s">
        <v>274</v>
      </c>
      <c r="G188" s="56" t="s">
        <v>440</v>
      </c>
      <c r="H188" s="33">
        <v>12178951.7</v>
      </c>
      <c r="I188" s="33">
        <v>309.01</v>
      </c>
      <c r="J188" s="33">
        <v>0</v>
      </c>
      <c r="K188" s="33">
        <v>227011.4</v>
      </c>
      <c r="L188" s="33">
        <v>0</v>
      </c>
      <c r="M188" s="33">
        <v>37042.81</v>
      </c>
      <c r="N188" s="33">
        <v>1523064.15</v>
      </c>
      <c r="O188" s="33">
        <v>90389.18</v>
      </c>
      <c r="P188" s="33">
        <v>5072328.86</v>
      </c>
      <c r="Q188" s="33">
        <v>36782.49</v>
      </c>
      <c r="R188" s="33">
        <v>1109203.9</v>
      </c>
      <c r="S188" s="33">
        <v>1222637.41</v>
      </c>
      <c r="T188" s="33">
        <v>19923.36</v>
      </c>
      <c r="U188" s="33">
        <v>1142072.19</v>
      </c>
      <c r="V188" s="33">
        <v>950494.32</v>
      </c>
      <c r="W188" s="33">
        <v>421208.09</v>
      </c>
      <c r="X188" s="33">
        <v>90703.2</v>
      </c>
      <c r="Y188" s="33">
        <v>235781.33</v>
      </c>
    </row>
    <row r="189" spans="1:25" ht="12.75">
      <c r="A189" s="34">
        <v>6</v>
      </c>
      <c r="B189" s="34">
        <v>2</v>
      </c>
      <c r="C189" s="34">
        <v>5</v>
      </c>
      <c r="D189" s="35">
        <v>3</v>
      </c>
      <c r="E189" s="36"/>
      <c r="F189" s="31" t="s">
        <v>274</v>
      </c>
      <c r="G189" s="56" t="s">
        <v>441</v>
      </c>
      <c r="H189" s="33">
        <v>8583668.91</v>
      </c>
      <c r="I189" s="33">
        <v>351792.83</v>
      </c>
      <c r="J189" s="33">
        <v>0</v>
      </c>
      <c r="K189" s="33">
        <v>79038.02</v>
      </c>
      <c r="L189" s="33">
        <v>0</v>
      </c>
      <c r="M189" s="33">
        <v>103532.9</v>
      </c>
      <c r="N189" s="33">
        <v>1240900.02</v>
      </c>
      <c r="O189" s="33">
        <v>115069.85</v>
      </c>
      <c r="P189" s="33">
        <v>2929433.33</v>
      </c>
      <c r="Q189" s="33">
        <v>34928.76</v>
      </c>
      <c r="R189" s="33">
        <v>403977.36</v>
      </c>
      <c r="S189" s="33">
        <v>1036427.66</v>
      </c>
      <c r="T189" s="33">
        <v>0</v>
      </c>
      <c r="U189" s="33">
        <v>875817.84</v>
      </c>
      <c r="V189" s="33">
        <v>1077985.32</v>
      </c>
      <c r="W189" s="33">
        <v>145615.53</v>
      </c>
      <c r="X189" s="33">
        <v>95664.26</v>
      </c>
      <c r="Y189" s="33">
        <v>93485.23</v>
      </c>
    </row>
    <row r="190" spans="1:25" ht="12.75">
      <c r="A190" s="34">
        <v>6</v>
      </c>
      <c r="B190" s="34">
        <v>2</v>
      </c>
      <c r="C190" s="34">
        <v>6</v>
      </c>
      <c r="D190" s="35">
        <v>3</v>
      </c>
      <c r="E190" s="36"/>
      <c r="F190" s="31" t="s">
        <v>274</v>
      </c>
      <c r="G190" s="56" t="s">
        <v>442</v>
      </c>
      <c r="H190" s="33">
        <v>5002301.46</v>
      </c>
      <c r="I190" s="33">
        <v>7656.77</v>
      </c>
      <c r="J190" s="33">
        <v>55157.19</v>
      </c>
      <c r="K190" s="33">
        <v>63042.09</v>
      </c>
      <c r="L190" s="33">
        <v>500</v>
      </c>
      <c r="M190" s="33">
        <v>12013.62</v>
      </c>
      <c r="N190" s="33">
        <v>1098334.84</v>
      </c>
      <c r="O190" s="33">
        <v>30853.84</v>
      </c>
      <c r="P190" s="33">
        <v>1533019.29</v>
      </c>
      <c r="Q190" s="33">
        <v>25398.27</v>
      </c>
      <c r="R190" s="33">
        <v>209871.31</v>
      </c>
      <c r="S190" s="33">
        <v>781175.1</v>
      </c>
      <c r="T190" s="33">
        <v>3070</v>
      </c>
      <c r="U190" s="33">
        <v>633204.58</v>
      </c>
      <c r="V190" s="33">
        <v>231140.36</v>
      </c>
      <c r="W190" s="33">
        <v>249427.17</v>
      </c>
      <c r="X190" s="33">
        <v>55563.89</v>
      </c>
      <c r="Y190" s="33">
        <v>12873.14</v>
      </c>
    </row>
    <row r="191" spans="1:25" ht="12.75">
      <c r="A191" s="34">
        <v>6</v>
      </c>
      <c r="B191" s="34">
        <v>6</v>
      </c>
      <c r="C191" s="34">
        <v>4</v>
      </c>
      <c r="D191" s="35">
        <v>3</v>
      </c>
      <c r="E191" s="36"/>
      <c r="F191" s="31" t="s">
        <v>274</v>
      </c>
      <c r="G191" s="56" t="s">
        <v>443</v>
      </c>
      <c r="H191" s="33">
        <v>9169622.11</v>
      </c>
      <c r="I191" s="33">
        <v>27084.32</v>
      </c>
      <c r="J191" s="33">
        <v>388738.47</v>
      </c>
      <c r="K191" s="33">
        <v>375711.11</v>
      </c>
      <c r="L191" s="33">
        <v>0</v>
      </c>
      <c r="M191" s="33">
        <v>2948.3</v>
      </c>
      <c r="N191" s="33">
        <v>1422077.96</v>
      </c>
      <c r="O191" s="33">
        <v>94199.65</v>
      </c>
      <c r="P191" s="33">
        <v>3592710.28</v>
      </c>
      <c r="Q191" s="33">
        <v>21315.79</v>
      </c>
      <c r="R191" s="33">
        <v>773110.1</v>
      </c>
      <c r="S191" s="33">
        <v>83238.84</v>
      </c>
      <c r="T191" s="33">
        <v>0</v>
      </c>
      <c r="U191" s="33">
        <v>1344559.57</v>
      </c>
      <c r="V191" s="33">
        <v>398333.91</v>
      </c>
      <c r="W191" s="33">
        <v>293499.99</v>
      </c>
      <c r="X191" s="33">
        <v>45000.01</v>
      </c>
      <c r="Y191" s="33">
        <v>307093.81</v>
      </c>
    </row>
    <row r="192" spans="1:25" ht="12.75">
      <c r="A192" s="34">
        <v>6</v>
      </c>
      <c r="B192" s="34">
        <v>5</v>
      </c>
      <c r="C192" s="34">
        <v>5</v>
      </c>
      <c r="D192" s="35">
        <v>3</v>
      </c>
      <c r="E192" s="36"/>
      <c r="F192" s="31" t="s">
        <v>274</v>
      </c>
      <c r="G192" s="56" t="s">
        <v>444</v>
      </c>
      <c r="H192" s="33">
        <v>19019542.28</v>
      </c>
      <c r="I192" s="33">
        <v>1054.84</v>
      </c>
      <c r="J192" s="33">
        <v>0</v>
      </c>
      <c r="K192" s="33">
        <v>119959.77</v>
      </c>
      <c r="L192" s="33">
        <v>44454.64</v>
      </c>
      <c r="M192" s="33">
        <v>155672.27</v>
      </c>
      <c r="N192" s="33">
        <v>2152600.97</v>
      </c>
      <c r="O192" s="33">
        <v>33874.5</v>
      </c>
      <c r="P192" s="33">
        <v>6454435.68</v>
      </c>
      <c r="Q192" s="33">
        <v>16610.89</v>
      </c>
      <c r="R192" s="33">
        <v>1165541.42</v>
      </c>
      <c r="S192" s="33">
        <v>551241.72</v>
      </c>
      <c r="T192" s="33">
        <v>1948.86</v>
      </c>
      <c r="U192" s="33">
        <v>1581911.9</v>
      </c>
      <c r="V192" s="33">
        <v>5342201.86</v>
      </c>
      <c r="W192" s="33">
        <v>512000</v>
      </c>
      <c r="X192" s="33">
        <v>884600</v>
      </c>
      <c r="Y192" s="33">
        <v>1432.96</v>
      </c>
    </row>
    <row r="193" spans="1:25" ht="12.75">
      <c r="A193" s="34">
        <v>6</v>
      </c>
      <c r="B193" s="34">
        <v>2</v>
      </c>
      <c r="C193" s="34">
        <v>7</v>
      </c>
      <c r="D193" s="35">
        <v>3</v>
      </c>
      <c r="E193" s="36"/>
      <c r="F193" s="31" t="s">
        <v>274</v>
      </c>
      <c r="G193" s="56" t="s">
        <v>445</v>
      </c>
      <c r="H193" s="33">
        <v>8337049.97</v>
      </c>
      <c r="I193" s="33">
        <v>560.64</v>
      </c>
      <c r="J193" s="33">
        <v>688781.86</v>
      </c>
      <c r="K193" s="33">
        <v>71036.32</v>
      </c>
      <c r="L193" s="33">
        <v>22350.46</v>
      </c>
      <c r="M193" s="33">
        <v>43537.28</v>
      </c>
      <c r="N193" s="33">
        <v>1509444.63</v>
      </c>
      <c r="O193" s="33">
        <v>161161.04</v>
      </c>
      <c r="P193" s="33">
        <v>2635153.82</v>
      </c>
      <c r="Q193" s="33">
        <v>54223.57</v>
      </c>
      <c r="R193" s="33">
        <v>1105594.25</v>
      </c>
      <c r="S193" s="33">
        <v>146692.5</v>
      </c>
      <c r="T193" s="33">
        <v>63727.1</v>
      </c>
      <c r="U193" s="33">
        <v>1078345</v>
      </c>
      <c r="V193" s="33">
        <v>453280.79</v>
      </c>
      <c r="W193" s="33">
        <v>243459.69</v>
      </c>
      <c r="X193" s="33">
        <v>27118.78</v>
      </c>
      <c r="Y193" s="33">
        <v>32582.24</v>
      </c>
    </row>
    <row r="194" spans="1:25" ht="12.75">
      <c r="A194" s="34">
        <v>6</v>
      </c>
      <c r="B194" s="34">
        <v>12</v>
      </c>
      <c r="C194" s="34">
        <v>2</v>
      </c>
      <c r="D194" s="35">
        <v>3</v>
      </c>
      <c r="E194" s="36"/>
      <c r="F194" s="31" t="s">
        <v>274</v>
      </c>
      <c r="G194" s="56" t="s">
        <v>446</v>
      </c>
      <c r="H194" s="33">
        <v>10067811.58</v>
      </c>
      <c r="I194" s="33">
        <v>680.02</v>
      </c>
      <c r="J194" s="33">
        <v>0</v>
      </c>
      <c r="K194" s="33">
        <v>789941.22</v>
      </c>
      <c r="L194" s="33">
        <v>0</v>
      </c>
      <c r="M194" s="33">
        <v>12259.96</v>
      </c>
      <c r="N194" s="33">
        <v>1051803.69</v>
      </c>
      <c r="O194" s="33">
        <v>58379.04</v>
      </c>
      <c r="P194" s="33">
        <v>3149075.29</v>
      </c>
      <c r="Q194" s="33">
        <v>28969.06</v>
      </c>
      <c r="R194" s="33">
        <v>533581.99</v>
      </c>
      <c r="S194" s="33">
        <v>408587.2</v>
      </c>
      <c r="T194" s="33">
        <v>0</v>
      </c>
      <c r="U194" s="33">
        <v>946173.27</v>
      </c>
      <c r="V194" s="33">
        <v>2623465.94</v>
      </c>
      <c r="W194" s="33">
        <v>274087.1</v>
      </c>
      <c r="X194" s="33">
        <v>131496.83</v>
      </c>
      <c r="Y194" s="33">
        <v>59310.97</v>
      </c>
    </row>
    <row r="195" spans="1:25" ht="12.75">
      <c r="A195" s="34">
        <v>6</v>
      </c>
      <c r="B195" s="34">
        <v>8</v>
      </c>
      <c r="C195" s="34">
        <v>5</v>
      </c>
      <c r="D195" s="35">
        <v>3</v>
      </c>
      <c r="E195" s="36"/>
      <c r="F195" s="31" t="s">
        <v>274</v>
      </c>
      <c r="G195" s="56" t="s">
        <v>447</v>
      </c>
      <c r="H195" s="33">
        <v>6555266.3</v>
      </c>
      <c r="I195" s="33">
        <v>10630.32</v>
      </c>
      <c r="J195" s="33">
        <v>70238.44</v>
      </c>
      <c r="K195" s="33">
        <v>143283.98</v>
      </c>
      <c r="L195" s="33">
        <v>0</v>
      </c>
      <c r="M195" s="33">
        <v>2388.75</v>
      </c>
      <c r="N195" s="33">
        <v>1368834.7</v>
      </c>
      <c r="O195" s="33">
        <v>56261.71</v>
      </c>
      <c r="P195" s="33">
        <v>2684382.45</v>
      </c>
      <c r="Q195" s="33">
        <v>41903.5</v>
      </c>
      <c r="R195" s="33">
        <v>387449.93</v>
      </c>
      <c r="S195" s="33">
        <v>453199.62</v>
      </c>
      <c r="T195" s="33">
        <v>0</v>
      </c>
      <c r="U195" s="33">
        <v>626954.89</v>
      </c>
      <c r="V195" s="33">
        <v>361377.26</v>
      </c>
      <c r="W195" s="33">
        <v>249112.77</v>
      </c>
      <c r="X195" s="33">
        <v>25564.28</v>
      </c>
      <c r="Y195" s="33">
        <v>73683.7</v>
      </c>
    </row>
    <row r="196" spans="1:25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274</v>
      </c>
      <c r="G196" s="56" t="s">
        <v>448</v>
      </c>
      <c r="H196" s="33">
        <v>9566603.25</v>
      </c>
      <c r="I196" s="33">
        <v>1293.47</v>
      </c>
      <c r="J196" s="33">
        <v>0</v>
      </c>
      <c r="K196" s="33">
        <v>515394.03</v>
      </c>
      <c r="L196" s="33">
        <v>0</v>
      </c>
      <c r="M196" s="33">
        <v>255519.8</v>
      </c>
      <c r="N196" s="33">
        <v>1747789.48</v>
      </c>
      <c r="O196" s="33">
        <v>240282.2</v>
      </c>
      <c r="P196" s="33">
        <v>2945288.75</v>
      </c>
      <c r="Q196" s="33">
        <v>293276.04</v>
      </c>
      <c r="R196" s="33">
        <v>391606.01</v>
      </c>
      <c r="S196" s="33">
        <v>1366948.31</v>
      </c>
      <c r="T196" s="33">
        <v>0</v>
      </c>
      <c r="U196" s="33">
        <v>1014566.54</v>
      </c>
      <c r="V196" s="33">
        <v>479770.74</v>
      </c>
      <c r="W196" s="33">
        <v>220588.27</v>
      </c>
      <c r="X196" s="33">
        <v>45500</v>
      </c>
      <c r="Y196" s="33">
        <v>48779.61</v>
      </c>
    </row>
    <row r="197" spans="1:25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274</v>
      </c>
      <c r="G197" s="56" t="s">
        <v>449</v>
      </c>
      <c r="H197" s="33">
        <v>7791003.55</v>
      </c>
      <c r="I197" s="33">
        <v>1343.16</v>
      </c>
      <c r="J197" s="33">
        <v>75837.42</v>
      </c>
      <c r="K197" s="33">
        <v>69537.62</v>
      </c>
      <c r="L197" s="33">
        <v>0</v>
      </c>
      <c r="M197" s="33">
        <v>1057247.84</v>
      </c>
      <c r="N197" s="33">
        <v>1369800.06</v>
      </c>
      <c r="O197" s="33">
        <v>66310.93</v>
      </c>
      <c r="P197" s="33">
        <v>2602466.01</v>
      </c>
      <c r="Q197" s="33">
        <v>16612.21</v>
      </c>
      <c r="R197" s="33">
        <v>561564.47</v>
      </c>
      <c r="S197" s="33">
        <v>328911.88</v>
      </c>
      <c r="T197" s="33">
        <v>0</v>
      </c>
      <c r="U197" s="33">
        <v>895784.28</v>
      </c>
      <c r="V197" s="33">
        <v>453200.43</v>
      </c>
      <c r="W197" s="33">
        <v>171038.53</v>
      </c>
      <c r="X197" s="33">
        <v>43222.73</v>
      </c>
      <c r="Y197" s="33">
        <v>78125.98</v>
      </c>
    </row>
    <row r="198" spans="1:25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274</v>
      </c>
      <c r="G198" s="56" t="s">
        <v>450</v>
      </c>
      <c r="H198" s="33">
        <v>9096550.44</v>
      </c>
      <c r="I198" s="33">
        <v>223.96</v>
      </c>
      <c r="J198" s="33">
        <v>0</v>
      </c>
      <c r="K198" s="33">
        <v>71880.3</v>
      </c>
      <c r="L198" s="33">
        <v>0</v>
      </c>
      <c r="M198" s="33">
        <v>28524.67</v>
      </c>
      <c r="N198" s="33">
        <v>1110162.99</v>
      </c>
      <c r="O198" s="33">
        <v>124346.98</v>
      </c>
      <c r="P198" s="33">
        <v>4461349.55</v>
      </c>
      <c r="Q198" s="33">
        <v>68912</v>
      </c>
      <c r="R198" s="33">
        <v>662544.38</v>
      </c>
      <c r="S198" s="33">
        <v>840803.71</v>
      </c>
      <c r="T198" s="33">
        <v>0</v>
      </c>
      <c r="U198" s="33">
        <v>917249.39</v>
      </c>
      <c r="V198" s="33">
        <v>428504.93</v>
      </c>
      <c r="W198" s="33">
        <v>309756.71</v>
      </c>
      <c r="X198" s="33">
        <v>37567.54</v>
      </c>
      <c r="Y198" s="33">
        <v>34723.33</v>
      </c>
    </row>
    <row r="199" spans="1:25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274</v>
      </c>
      <c r="G199" s="56" t="s">
        <v>451</v>
      </c>
      <c r="H199" s="33">
        <v>8282441.75</v>
      </c>
      <c r="I199" s="33">
        <v>207340.48</v>
      </c>
      <c r="J199" s="33">
        <v>1160979.2</v>
      </c>
      <c r="K199" s="33">
        <v>192066.75</v>
      </c>
      <c r="L199" s="33">
        <v>0</v>
      </c>
      <c r="M199" s="33">
        <v>13907.62</v>
      </c>
      <c r="N199" s="33">
        <v>1179020.9</v>
      </c>
      <c r="O199" s="33">
        <v>138665.88</v>
      </c>
      <c r="P199" s="33">
        <v>2879875.81</v>
      </c>
      <c r="Q199" s="33">
        <v>38349.98</v>
      </c>
      <c r="R199" s="33">
        <v>639204.54</v>
      </c>
      <c r="S199" s="33">
        <v>36520</v>
      </c>
      <c r="T199" s="33">
        <v>3720</v>
      </c>
      <c r="U199" s="33">
        <v>801678.75</v>
      </c>
      <c r="V199" s="33">
        <v>295409.6</v>
      </c>
      <c r="W199" s="33">
        <v>387639.99</v>
      </c>
      <c r="X199" s="33">
        <v>76318.04</v>
      </c>
      <c r="Y199" s="33">
        <v>231744.21</v>
      </c>
    </row>
    <row r="200" spans="1:25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274</v>
      </c>
      <c r="G200" s="56" t="s">
        <v>452</v>
      </c>
      <c r="H200" s="33">
        <v>7799723.22</v>
      </c>
      <c r="I200" s="33">
        <v>8384.47</v>
      </c>
      <c r="J200" s="33">
        <v>1135379.57</v>
      </c>
      <c r="K200" s="33">
        <v>76101.27</v>
      </c>
      <c r="L200" s="33">
        <v>0</v>
      </c>
      <c r="M200" s="33">
        <v>87167.14</v>
      </c>
      <c r="N200" s="33">
        <v>1242435.84</v>
      </c>
      <c r="O200" s="33">
        <v>94223.07</v>
      </c>
      <c r="P200" s="33">
        <v>3237612.68</v>
      </c>
      <c r="Q200" s="33">
        <v>32892.67</v>
      </c>
      <c r="R200" s="33">
        <v>348625.62</v>
      </c>
      <c r="S200" s="33">
        <v>45792</v>
      </c>
      <c r="T200" s="33">
        <v>0</v>
      </c>
      <c r="U200" s="33">
        <v>633902.58</v>
      </c>
      <c r="V200" s="33">
        <v>524400.88</v>
      </c>
      <c r="W200" s="33">
        <v>195757.9</v>
      </c>
      <c r="X200" s="33">
        <v>82699.99</v>
      </c>
      <c r="Y200" s="33">
        <v>54347.54</v>
      </c>
    </row>
    <row r="201" spans="1:25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274</v>
      </c>
      <c r="G201" s="56" t="s">
        <v>453</v>
      </c>
      <c r="H201" s="33">
        <v>24669197.1</v>
      </c>
      <c r="I201" s="33">
        <v>297.08</v>
      </c>
      <c r="J201" s="33">
        <v>0</v>
      </c>
      <c r="K201" s="33">
        <v>2030501.08</v>
      </c>
      <c r="L201" s="33">
        <v>0</v>
      </c>
      <c r="M201" s="33">
        <v>138791.16</v>
      </c>
      <c r="N201" s="33">
        <v>3351328.17</v>
      </c>
      <c r="O201" s="33">
        <v>20049.52</v>
      </c>
      <c r="P201" s="33">
        <v>12722321.9</v>
      </c>
      <c r="Q201" s="33">
        <v>230734.73</v>
      </c>
      <c r="R201" s="33">
        <v>1212954.71</v>
      </c>
      <c r="S201" s="33">
        <v>337824.5</v>
      </c>
      <c r="T201" s="33">
        <v>69837.58</v>
      </c>
      <c r="U201" s="33">
        <v>2393679.54</v>
      </c>
      <c r="V201" s="33">
        <v>1391130.86</v>
      </c>
      <c r="W201" s="33">
        <v>513374.12</v>
      </c>
      <c r="X201" s="33">
        <v>6500</v>
      </c>
      <c r="Y201" s="33">
        <v>249872.15</v>
      </c>
    </row>
    <row r="202" spans="1:25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274</v>
      </c>
      <c r="G202" s="56" t="s">
        <v>454</v>
      </c>
      <c r="H202" s="33">
        <v>9175540.42</v>
      </c>
      <c r="I202" s="33">
        <v>339.9</v>
      </c>
      <c r="J202" s="33">
        <v>0</v>
      </c>
      <c r="K202" s="33">
        <v>187347.13</v>
      </c>
      <c r="L202" s="33">
        <v>0</v>
      </c>
      <c r="M202" s="33">
        <v>14704.68</v>
      </c>
      <c r="N202" s="33">
        <v>943099.38</v>
      </c>
      <c r="O202" s="33">
        <v>123349.92</v>
      </c>
      <c r="P202" s="33">
        <v>3831255.18</v>
      </c>
      <c r="Q202" s="33">
        <v>14364.99</v>
      </c>
      <c r="R202" s="33">
        <v>436701.45</v>
      </c>
      <c r="S202" s="33">
        <v>471586.86</v>
      </c>
      <c r="T202" s="33">
        <v>44200</v>
      </c>
      <c r="U202" s="33">
        <v>1167816.84</v>
      </c>
      <c r="V202" s="33">
        <v>1491534.91</v>
      </c>
      <c r="W202" s="33">
        <v>268173.09</v>
      </c>
      <c r="X202" s="33">
        <v>51173.49</v>
      </c>
      <c r="Y202" s="33">
        <v>129892.6</v>
      </c>
    </row>
    <row r="203" spans="1:25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274</v>
      </c>
      <c r="G203" s="56" t="s">
        <v>455</v>
      </c>
      <c r="H203" s="33">
        <v>13639352.35</v>
      </c>
      <c r="I203" s="33">
        <v>3741.83</v>
      </c>
      <c r="J203" s="33">
        <v>0</v>
      </c>
      <c r="K203" s="33">
        <v>491093.81</v>
      </c>
      <c r="L203" s="33">
        <v>0</v>
      </c>
      <c r="M203" s="33">
        <v>173497.91</v>
      </c>
      <c r="N203" s="33">
        <v>1607844.81</v>
      </c>
      <c r="O203" s="33">
        <v>293666.29</v>
      </c>
      <c r="P203" s="33">
        <v>5063670.12</v>
      </c>
      <c r="Q203" s="33">
        <v>47458.12</v>
      </c>
      <c r="R203" s="33">
        <v>376655.46</v>
      </c>
      <c r="S203" s="33">
        <v>2050549.96</v>
      </c>
      <c r="T203" s="33">
        <v>4786.83</v>
      </c>
      <c r="U203" s="33">
        <v>1070067.36</v>
      </c>
      <c r="V203" s="33">
        <v>2078236.49</v>
      </c>
      <c r="W203" s="33">
        <v>256826.72</v>
      </c>
      <c r="X203" s="33">
        <v>97713.11</v>
      </c>
      <c r="Y203" s="33">
        <v>23543.53</v>
      </c>
    </row>
    <row r="204" spans="1:25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274</v>
      </c>
      <c r="G204" s="56" t="s">
        <v>456</v>
      </c>
      <c r="H204" s="33">
        <v>20281615.92</v>
      </c>
      <c r="I204" s="33">
        <v>62.1</v>
      </c>
      <c r="J204" s="33">
        <v>0</v>
      </c>
      <c r="K204" s="33">
        <v>75279.38</v>
      </c>
      <c r="L204" s="33">
        <v>0</v>
      </c>
      <c r="M204" s="33">
        <v>140273.11</v>
      </c>
      <c r="N204" s="33">
        <v>2115866.24</v>
      </c>
      <c r="O204" s="33">
        <v>303706.43</v>
      </c>
      <c r="P204" s="33">
        <v>9853446.45</v>
      </c>
      <c r="Q204" s="33">
        <v>91261.06</v>
      </c>
      <c r="R204" s="33">
        <v>1834211.83</v>
      </c>
      <c r="S204" s="33">
        <v>741870.78</v>
      </c>
      <c r="T204" s="33">
        <v>29419.8</v>
      </c>
      <c r="U204" s="33">
        <v>3032013.31</v>
      </c>
      <c r="V204" s="33">
        <v>1025264.77</v>
      </c>
      <c r="W204" s="33">
        <v>437000</v>
      </c>
      <c r="X204" s="33">
        <v>162310.02</v>
      </c>
      <c r="Y204" s="33">
        <v>439630.64</v>
      </c>
    </row>
    <row r="205" spans="1:25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274</v>
      </c>
      <c r="G205" s="56" t="s">
        <v>457</v>
      </c>
      <c r="H205" s="33">
        <v>6114328.68</v>
      </c>
      <c r="I205" s="33">
        <v>5593.07</v>
      </c>
      <c r="J205" s="33">
        <v>8889.55</v>
      </c>
      <c r="K205" s="33">
        <v>59084.42</v>
      </c>
      <c r="L205" s="33">
        <v>0</v>
      </c>
      <c r="M205" s="33">
        <v>46315</v>
      </c>
      <c r="N205" s="33">
        <v>1081045.7</v>
      </c>
      <c r="O205" s="33">
        <v>108965.3</v>
      </c>
      <c r="P205" s="33">
        <v>2680688.05</v>
      </c>
      <c r="Q205" s="33">
        <v>28529.04</v>
      </c>
      <c r="R205" s="33">
        <v>604112.15</v>
      </c>
      <c r="S205" s="33">
        <v>249113.29</v>
      </c>
      <c r="T205" s="33">
        <v>0</v>
      </c>
      <c r="U205" s="33">
        <v>731548.93</v>
      </c>
      <c r="V205" s="33">
        <v>146163.59</v>
      </c>
      <c r="W205" s="33">
        <v>176280</v>
      </c>
      <c r="X205" s="33">
        <v>1706.19</v>
      </c>
      <c r="Y205" s="33">
        <v>186294.4</v>
      </c>
    </row>
    <row r="206" spans="1:25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274</v>
      </c>
      <c r="G206" s="56" t="s">
        <v>458</v>
      </c>
      <c r="H206" s="33">
        <v>16500160.93</v>
      </c>
      <c r="I206" s="33">
        <v>6.89</v>
      </c>
      <c r="J206" s="33">
        <v>0</v>
      </c>
      <c r="K206" s="33">
        <v>99652.5</v>
      </c>
      <c r="L206" s="33">
        <v>13998</v>
      </c>
      <c r="M206" s="33">
        <v>24055.89</v>
      </c>
      <c r="N206" s="33">
        <v>2095095.82</v>
      </c>
      <c r="O206" s="33">
        <v>53643.49</v>
      </c>
      <c r="P206" s="33">
        <v>8547076.83</v>
      </c>
      <c r="Q206" s="33">
        <v>151095.39</v>
      </c>
      <c r="R206" s="33">
        <v>1659501</v>
      </c>
      <c r="S206" s="33">
        <v>291994.88</v>
      </c>
      <c r="T206" s="33">
        <v>4050</v>
      </c>
      <c r="U206" s="33">
        <v>1529978.55</v>
      </c>
      <c r="V206" s="33">
        <v>1042277.95</v>
      </c>
      <c r="W206" s="33">
        <v>405948.97</v>
      </c>
      <c r="X206" s="33">
        <v>283509.7</v>
      </c>
      <c r="Y206" s="33">
        <v>298275.07</v>
      </c>
    </row>
    <row r="207" spans="1:25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274</v>
      </c>
      <c r="G207" s="56" t="s">
        <v>459</v>
      </c>
      <c r="H207" s="33">
        <v>14533949.77</v>
      </c>
      <c r="I207" s="33">
        <v>54605.71</v>
      </c>
      <c r="J207" s="33">
        <v>0</v>
      </c>
      <c r="K207" s="33">
        <v>395248.84</v>
      </c>
      <c r="L207" s="33">
        <v>0</v>
      </c>
      <c r="M207" s="33">
        <v>0</v>
      </c>
      <c r="N207" s="33">
        <v>1477602.69</v>
      </c>
      <c r="O207" s="33">
        <v>320758.72</v>
      </c>
      <c r="P207" s="33">
        <v>4056578.75</v>
      </c>
      <c r="Q207" s="33">
        <v>8327.88</v>
      </c>
      <c r="R207" s="33">
        <v>536096.19</v>
      </c>
      <c r="S207" s="33">
        <v>1929516.16</v>
      </c>
      <c r="T207" s="33">
        <v>0</v>
      </c>
      <c r="U207" s="33">
        <v>1611496.06</v>
      </c>
      <c r="V207" s="33">
        <v>3550513.53</v>
      </c>
      <c r="W207" s="33">
        <v>284000</v>
      </c>
      <c r="X207" s="33">
        <v>170000</v>
      </c>
      <c r="Y207" s="33">
        <v>139205.24</v>
      </c>
    </row>
    <row r="208" spans="1:25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274</v>
      </c>
      <c r="G208" s="56" t="s">
        <v>460</v>
      </c>
      <c r="H208" s="33">
        <v>20006304.01</v>
      </c>
      <c r="I208" s="33">
        <v>0</v>
      </c>
      <c r="J208" s="33">
        <v>1082064.21</v>
      </c>
      <c r="K208" s="33">
        <v>54275.78</v>
      </c>
      <c r="L208" s="33">
        <v>22082.8</v>
      </c>
      <c r="M208" s="33">
        <v>359614.77</v>
      </c>
      <c r="N208" s="33">
        <v>1688671.09</v>
      </c>
      <c r="O208" s="33">
        <v>325808.85</v>
      </c>
      <c r="P208" s="33">
        <v>6134274.16</v>
      </c>
      <c r="Q208" s="33">
        <v>87594.75</v>
      </c>
      <c r="R208" s="33">
        <v>918660.92</v>
      </c>
      <c r="S208" s="33">
        <v>22100.5</v>
      </c>
      <c r="T208" s="33">
        <v>6600</v>
      </c>
      <c r="U208" s="33">
        <v>1847201.04</v>
      </c>
      <c r="V208" s="33">
        <v>805202.42</v>
      </c>
      <c r="W208" s="33">
        <v>670577.62</v>
      </c>
      <c r="X208" s="33">
        <v>5640539.5</v>
      </c>
      <c r="Y208" s="33">
        <v>341035.6</v>
      </c>
    </row>
    <row r="209" spans="1:25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274</v>
      </c>
      <c r="G209" s="56" t="s">
        <v>461</v>
      </c>
      <c r="H209" s="33">
        <v>7303941.86</v>
      </c>
      <c r="I209" s="33">
        <v>487445.82</v>
      </c>
      <c r="J209" s="33">
        <v>521732.01</v>
      </c>
      <c r="K209" s="33">
        <v>239505.22</v>
      </c>
      <c r="L209" s="33">
        <v>0</v>
      </c>
      <c r="M209" s="33">
        <v>27514.92</v>
      </c>
      <c r="N209" s="33">
        <v>1301341.02</v>
      </c>
      <c r="O209" s="33">
        <v>85722.96</v>
      </c>
      <c r="P209" s="33">
        <v>2381156.82</v>
      </c>
      <c r="Q209" s="33">
        <v>17548.02</v>
      </c>
      <c r="R209" s="33">
        <v>529186.31</v>
      </c>
      <c r="S209" s="33">
        <v>60346.26</v>
      </c>
      <c r="T209" s="33">
        <v>0</v>
      </c>
      <c r="U209" s="33">
        <v>824858.74</v>
      </c>
      <c r="V209" s="33">
        <v>421840.18</v>
      </c>
      <c r="W209" s="33">
        <v>328215.16</v>
      </c>
      <c r="X209" s="33">
        <v>45945.3</v>
      </c>
      <c r="Y209" s="33">
        <v>31583.12</v>
      </c>
    </row>
    <row r="210" spans="1:25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274</v>
      </c>
      <c r="G210" s="56" t="s">
        <v>462</v>
      </c>
      <c r="H210" s="33">
        <v>27064738.23</v>
      </c>
      <c r="I210" s="33">
        <v>227.01</v>
      </c>
      <c r="J210" s="33">
        <v>0</v>
      </c>
      <c r="K210" s="33">
        <v>1837552.77</v>
      </c>
      <c r="L210" s="33">
        <v>0</v>
      </c>
      <c r="M210" s="33">
        <v>1286355.25</v>
      </c>
      <c r="N210" s="33">
        <v>2473584.33</v>
      </c>
      <c r="O210" s="33">
        <v>213624.74</v>
      </c>
      <c r="P210" s="33">
        <v>10335911.86</v>
      </c>
      <c r="Q210" s="33">
        <v>227055.26</v>
      </c>
      <c r="R210" s="33">
        <v>1113917.47</v>
      </c>
      <c r="S210" s="33">
        <v>3356324.18</v>
      </c>
      <c r="T210" s="33">
        <v>628164.91</v>
      </c>
      <c r="U210" s="33">
        <v>2500944.75</v>
      </c>
      <c r="V210" s="33">
        <v>1626899.12</v>
      </c>
      <c r="W210" s="33">
        <v>483304.69</v>
      </c>
      <c r="X210" s="33">
        <v>940361.78</v>
      </c>
      <c r="Y210" s="33">
        <v>40510.11</v>
      </c>
    </row>
    <row r="211" spans="1:25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274</v>
      </c>
      <c r="G211" s="56" t="s">
        <v>463</v>
      </c>
      <c r="H211" s="33">
        <v>9417491.58</v>
      </c>
      <c r="I211" s="33">
        <v>30945.52</v>
      </c>
      <c r="J211" s="33">
        <v>1524596.13</v>
      </c>
      <c r="K211" s="33">
        <v>61613.39</v>
      </c>
      <c r="L211" s="33">
        <v>0</v>
      </c>
      <c r="M211" s="33">
        <v>167280.07</v>
      </c>
      <c r="N211" s="33">
        <v>1951907.8</v>
      </c>
      <c r="O211" s="33">
        <v>30089.62</v>
      </c>
      <c r="P211" s="33">
        <v>2810083.24</v>
      </c>
      <c r="Q211" s="33">
        <v>22191.53</v>
      </c>
      <c r="R211" s="33">
        <v>567928.55</v>
      </c>
      <c r="S211" s="33">
        <v>158457.27</v>
      </c>
      <c r="T211" s="33">
        <v>0</v>
      </c>
      <c r="U211" s="33">
        <v>1349438.95</v>
      </c>
      <c r="V211" s="33">
        <v>368023.8</v>
      </c>
      <c r="W211" s="33">
        <v>256000</v>
      </c>
      <c r="X211" s="33">
        <v>27353.44</v>
      </c>
      <c r="Y211" s="33">
        <v>91582.27</v>
      </c>
    </row>
    <row r="212" spans="1:25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274</v>
      </c>
      <c r="G212" s="56" t="s">
        <v>464</v>
      </c>
      <c r="H212" s="33">
        <v>13823010.97</v>
      </c>
      <c r="I212" s="33">
        <v>4787.99</v>
      </c>
      <c r="J212" s="33">
        <v>657789.54</v>
      </c>
      <c r="K212" s="33">
        <v>614159.2</v>
      </c>
      <c r="L212" s="33">
        <v>0</v>
      </c>
      <c r="M212" s="33">
        <v>64243.9</v>
      </c>
      <c r="N212" s="33">
        <v>1645079.25</v>
      </c>
      <c r="O212" s="33">
        <v>37152.14</v>
      </c>
      <c r="P212" s="33">
        <v>4689684.17</v>
      </c>
      <c r="Q212" s="33">
        <v>5603.05</v>
      </c>
      <c r="R212" s="33">
        <v>775012.49</v>
      </c>
      <c r="S212" s="33">
        <v>38082.85</v>
      </c>
      <c r="T212" s="33">
        <v>0</v>
      </c>
      <c r="U212" s="33">
        <v>1929106.69</v>
      </c>
      <c r="V212" s="33">
        <v>924215.92</v>
      </c>
      <c r="W212" s="33">
        <v>2089946.01</v>
      </c>
      <c r="X212" s="33">
        <v>235406.9</v>
      </c>
      <c r="Y212" s="33">
        <v>112740.87</v>
      </c>
    </row>
    <row r="213" spans="1:25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274</v>
      </c>
      <c r="G213" s="56" t="s">
        <v>465</v>
      </c>
      <c r="H213" s="33">
        <v>7871606.94</v>
      </c>
      <c r="I213" s="33">
        <v>8725.41</v>
      </c>
      <c r="J213" s="33">
        <v>408820.7</v>
      </c>
      <c r="K213" s="33">
        <v>38453.98</v>
      </c>
      <c r="L213" s="33">
        <v>0</v>
      </c>
      <c r="M213" s="33">
        <v>122345.87</v>
      </c>
      <c r="N213" s="33">
        <v>1247459.57</v>
      </c>
      <c r="O213" s="33">
        <v>225532.35</v>
      </c>
      <c r="P213" s="33">
        <v>3440764.43</v>
      </c>
      <c r="Q213" s="33">
        <v>141176.4</v>
      </c>
      <c r="R213" s="33">
        <v>577572.63</v>
      </c>
      <c r="S213" s="33">
        <v>54432</v>
      </c>
      <c r="T213" s="33">
        <v>0</v>
      </c>
      <c r="U213" s="33">
        <v>736469.79</v>
      </c>
      <c r="V213" s="33">
        <v>291808.95</v>
      </c>
      <c r="W213" s="33">
        <v>358313.6</v>
      </c>
      <c r="X213" s="33">
        <v>64788.89</v>
      </c>
      <c r="Y213" s="33">
        <v>154942.37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274</v>
      </c>
      <c r="G214" s="56" t="s">
        <v>466</v>
      </c>
      <c r="H214" s="33">
        <v>7559600.16</v>
      </c>
      <c r="I214" s="33">
        <v>13131.09</v>
      </c>
      <c r="J214" s="33">
        <v>956443.03</v>
      </c>
      <c r="K214" s="33">
        <v>22932.95</v>
      </c>
      <c r="L214" s="33">
        <v>0</v>
      </c>
      <c r="M214" s="33">
        <v>3064.14</v>
      </c>
      <c r="N214" s="33">
        <v>1337516.64</v>
      </c>
      <c r="O214" s="33">
        <v>60815.26</v>
      </c>
      <c r="P214" s="33">
        <v>3040808.42</v>
      </c>
      <c r="Q214" s="33">
        <v>9526.98</v>
      </c>
      <c r="R214" s="33">
        <v>350331.65</v>
      </c>
      <c r="S214" s="33">
        <v>135972</v>
      </c>
      <c r="T214" s="33">
        <v>0</v>
      </c>
      <c r="U214" s="33">
        <v>595326.62</v>
      </c>
      <c r="V214" s="33">
        <v>451053.73</v>
      </c>
      <c r="W214" s="33">
        <v>161357.99</v>
      </c>
      <c r="X214" s="33">
        <v>153290.71</v>
      </c>
      <c r="Y214" s="33">
        <v>268028.95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274</v>
      </c>
      <c r="G215" s="56" t="s">
        <v>467</v>
      </c>
      <c r="H215" s="33">
        <v>8888816.21</v>
      </c>
      <c r="I215" s="33">
        <v>9511.62</v>
      </c>
      <c r="J215" s="33">
        <v>0</v>
      </c>
      <c r="K215" s="33">
        <v>152541.5</v>
      </c>
      <c r="L215" s="33">
        <v>0</v>
      </c>
      <c r="M215" s="33">
        <v>34301.37</v>
      </c>
      <c r="N215" s="33">
        <v>1744957.77</v>
      </c>
      <c r="O215" s="33">
        <v>78557.54</v>
      </c>
      <c r="P215" s="33">
        <v>3676039.95</v>
      </c>
      <c r="Q215" s="33">
        <v>34155.25</v>
      </c>
      <c r="R215" s="33">
        <v>747245.69</v>
      </c>
      <c r="S215" s="33">
        <v>456998.1</v>
      </c>
      <c r="T215" s="33">
        <v>0</v>
      </c>
      <c r="U215" s="33">
        <v>1022345.68</v>
      </c>
      <c r="V215" s="33">
        <v>287054</v>
      </c>
      <c r="W215" s="33">
        <v>350640.06</v>
      </c>
      <c r="X215" s="33">
        <v>56600</v>
      </c>
      <c r="Y215" s="33">
        <v>237867.68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274</v>
      </c>
      <c r="G216" s="56" t="s">
        <v>468</v>
      </c>
      <c r="H216" s="33">
        <v>6210998.64</v>
      </c>
      <c r="I216" s="33">
        <v>139.91</v>
      </c>
      <c r="J216" s="33">
        <v>141828.7</v>
      </c>
      <c r="K216" s="33">
        <v>50070.45</v>
      </c>
      <c r="L216" s="33">
        <v>0</v>
      </c>
      <c r="M216" s="33">
        <v>38611.59</v>
      </c>
      <c r="N216" s="33">
        <v>1093830.3</v>
      </c>
      <c r="O216" s="33">
        <v>78491.04</v>
      </c>
      <c r="P216" s="33">
        <v>2460927.33</v>
      </c>
      <c r="Q216" s="33">
        <v>17221.28</v>
      </c>
      <c r="R216" s="33">
        <v>634353.74</v>
      </c>
      <c r="S216" s="33">
        <v>76208.77</v>
      </c>
      <c r="T216" s="33">
        <v>24527.09</v>
      </c>
      <c r="U216" s="33">
        <v>760424.14</v>
      </c>
      <c r="V216" s="33">
        <v>449424.01</v>
      </c>
      <c r="W216" s="33">
        <v>304779.99</v>
      </c>
      <c r="X216" s="33">
        <v>68709.47</v>
      </c>
      <c r="Y216" s="33">
        <v>11450.83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469</v>
      </c>
      <c r="G217" s="56" t="s">
        <v>470</v>
      </c>
      <c r="H217" s="33">
        <v>101987281.25</v>
      </c>
      <c r="I217" s="33">
        <v>144.85</v>
      </c>
      <c r="J217" s="33">
        <v>969414.2</v>
      </c>
      <c r="K217" s="33">
        <v>6109481.98</v>
      </c>
      <c r="L217" s="33">
        <v>17000</v>
      </c>
      <c r="M217" s="33">
        <v>623762.79</v>
      </c>
      <c r="N217" s="33">
        <v>5931152.38</v>
      </c>
      <c r="O217" s="33">
        <v>7432285.99</v>
      </c>
      <c r="P217" s="33">
        <v>54449049.01</v>
      </c>
      <c r="Q217" s="33">
        <v>354605.71</v>
      </c>
      <c r="R217" s="33">
        <v>3985333.1</v>
      </c>
      <c r="S217" s="33">
        <v>1895500.13</v>
      </c>
      <c r="T217" s="33">
        <v>2114810.56</v>
      </c>
      <c r="U217" s="33">
        <v>7884771.3</v>
      </c>
      <c r="V217" s="33">
        <v>5576237.32</v>
      </c>
      <c r="W217" s="33">
        <v>3308107.75</v>
      </c>
      <c r="X217" s="33">
        <v>819236.37</v>
      </c>
      <c r="Y217" s="33">
        <v>516387.81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469</v>
      </c>
      <c r="G218" s="56" t="s">
        <v>471</v>
      </c>
      <c r="H218" s="33">
        <v>112904131.87</v>
      </c>
      <c r="I218" s="33">
        <v>0</v>
      </c>
      <c r="J218" s="33">
        <v>1304672.01</v>
      </c>
      <c r="K218" s="33">
        <v>6964166.8</v>
      </c>
      <c r="L218" s="33">
        <v>0</v>
      </c>
      <c r="M218" s="33">
        <v>2348240.8</v>
      </c>
      <c r="N218" s="33">
        <v>6624848.62</v>
      </c>
      <c r="O218" s="33">
        <v>4180000.63</v>
      </c>
      <c r="P218" s="33">
        <v>51179136.28</v>
      </c>
      <c r="Q218" s="33">
        <v>1244256.12</v>
      </c>
      <c r="R218" s="33">
        <v>4201155.65</v>
      </c>
      <c r="S218" s="33">
        <v>1170537.61</v>
      </c>
      <c r="T218" s="33">
        <v>5393369.26</v>
      </c>
      <c r="U218" s="33">
        <v>9413791.76</v>
      </c>
      <c r="V218" s="33">
        <v>9727303.84</v>
      </c>
      <c r="W218" s="33">
        <v>4136089.93</v>
      </c>
      <c r="X218" s="33">
        <v>2077005.97</v>
      </c>
      <c r="Y218" s="33">
        <v>2939556.59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469</v>
      </c>
      <c r="G219" s="56" t="s">
        <v>472</v>
      </c>
      <c r="H219" s="33">
        <v>711521643.4</v>
      </c>
      <c r="I219" s="33">
        <v>401.21</v>
      </c>
      <c r="J219" s="33">
        <v>0</v>
      </c>
      <c r="K219" s="33">
        <v>94105648.27</v>
      </c>
      <c r="L219" s="33">
        <v>322755</v>
      </c>
      <c r="M219" s="33">
        <v>4715554.67</v>
      </c>
      <c r="N219" s="33">
        <v>62311816.01</v>
      </c>
      <c r="O219" s="33">
        <v>19527975.68</v>
      </c>
      <c r="P219" s="33">
        <v>293171703.73</v>
      </c>
      <c r="Q219" s="33">
        <v>2600681.6</v>
      </c>
      <c r="R219" s="33">
        <v>46451835.51</v>
      </c>
      <c r="S219" s="33">
        <v>13237616.09</v>
      </c>
      <c r="T219" s="33">
        <v>16430335.79</v>
      </c>
      <c r="U219" s="33">
        <v>45163357.62</v>
      </c>
      <c r="V219" s="33">
        <v>54853224.4</v>
      </c>
      <c r="W219" s="33">
        <v>16045435.1</v>
      </c>
      <c r="X219" s="33">
        <v>16134121.3</v>
      </c>
      <c r="Y219" s="33">
        <v>26449181.42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469</v>
      </c>
      <c r="G220" s="56" t="s">
        <v>473</v>
      </c>
      <c r="H220" s="33">
        <v>132190032.73</v>
      </c>
      <c r="I220" s="33">
        <v>0</v>
      </c>
      <c r="J220" s="33">
        <v>727745.6</v>
      </c>
      <c r="K220" s="33">
        <v>7520674.51</v>
      </c>
      <c r="L220" s="33">
        <v>67149.96</v>
      </c>
      <c r="M220" s="33">
        <v>4823918.72</v>
      </c>
      <c r="N220" s="33">
        <v>7118797.56</v>
      </c>
      <c r="O220" s="33">
        <v>5825116.27</v>
      </c>
      <c r="P220" s="33">
        <v>61092413</v>
      </c>
      <c r="Q220" s="33">
        <v>360790.63</v>
      </c>
      <c r="R220" s="33">
        <v>6817262.96</v>
      </c>
      <c r="S220" s="33">
        <v>2815364.72</v>
      </c>
      <c r="T220" s="33">
        <v>4088753.53</v>
      </c>
      <c r="U220" s="33">
        <v>8383794.82</v>
      </c>
      <c r="V220" s="33">
        <v>3919926.47</v>
      </c>
      <c r="W220" s="33">
        <v>9915458.22</v>
      </c>
      <c r="X220" s="33">
        <v>6771800.21</v>
      </c>
      <c r="Y220" s="33">
        <v>1941065.55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474</v>
      </c>
      <c r="G221" s="56" t="s">
        <v>475</v>
      </c>
      <c r="H221" s="33">
        <v>33794241.4</v>
      </c>
      <c r="I221" s="33">
        <v>8660.5</v>
      </c>
      <c r="J221" s="33">
        <v>0</v>
      </c>
      <c r="K221" s="33">
        <v>687472.31</v>
      </c>
      <c r="L221" s="33">
        <v>0</v>
      </c>
      <c r="M221" s="33">
        <v>357861.22</v>
      </c>
      <c r="N221" s="33">
        <v>5161902.75</v>
      </c>
      <c r="O221" s="33">
        <v>389421.67</v>
      </c>
      <c r="P221" s="33">
        <v>9371161.63</v>
      </c>
      <c r="Q221" s="33">
        <v>757279.8</v>
      </c>
      <c r="R221" s="33">
        <v>6617985.56</v>
      </c>
      <c r="S221" s="33">
        <v>1866932.28</v>
      </c>
      <c r="T221" s="33">
        <v>1478470.11</v>
      </c>
      <c r="U221" s="33">
        <v>2589441.97</v>
      </c>
      <c r="V221" s="33">
        <v>1635.48</v>
      </c>
      <c r="W221" s="33">
        <v>301951</v>
      </c>
      <c r="X221" s="33">
        <v>3056313.61</v>
      </c>
      <c r="Y221" s="33">
        <v>1147751.51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474</v>
      </c>
      <c r="G222" s="56" t="s">
        <v>476</v>
      </c>
      <c r="H222" s="33">
        <v>39603238.86</v>
      </c>
      <c r="I222" s="33">
        <v>1500</v>
      </c>
      <c r="J222" s="33">
        <v>0</v>
      </c>
      <c r="K222" s="33">
        <v>2732003.78</v>
      </c>
      <c r="L222" s="33">
        <v>5300</v>
      </c>
      <c r="M222" s="33">
        <v>153607.48</v>
      </c>
      <c r="N222" s="33">
        <v>6075983.22</v>
      </c>
      <c r="O222" s="33">
        <v>2955737.2</v>
      </c>
      <c r="P222" s="33">
        <v>15780492.8</v>
      </c>
      <c r="Q222" s="33">
        <v>12770</v>
      </c>
      <c r="R222" s="33">
        <v>4737347.24</v>
      </c>
      <c r="S222" s="33">
        <v>1828765.93</v>
      </c>
      <c r="T222" s="33">
        <v>1964184.06</v>
      </c>
      <c r="U222" s="33">
        <v>1598068.83</v>
      </c>
      <c r="V222" s="33">
        <v>4000</v>
      </c>
      <c r="W222" s="33">
        <v>543694.64</v>
      </c>
      <c r="X222" s="33">
        <v>62954</v>
      </c>
      <c r="Y222" s="33">
        <v>1146829.68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474</v>
      </c>
      <c r="G223" s="56" t="s">
        <v>477</v>
      </c>
      <c r="H223" s="33">
        <v>26663398.03</v>
      </c>
      <c r="I223" s="33">
        <v>133875.4</v>
      </c>
      <c r="J223" s="33">
        <v>0</v>
      </c>
      <c r="K223" s="33">
        <v>6893110.94</v>
      </c>
      <c r="L223" s="33">
        <v>0</v>
      </c>
      <c r="M223" s="33">
        <v>80171.72</v>
      </c>
      <c r="N223" s="33">
        <v>5128678.86</v>
      </c>
      <c r="O223" s="33">
        <v>1358036.41</v>
      </c>
      <c r="P223" s="33">
        <v>2210746.52</v>
      </c>
      <c r="Q223" s="33">
        <v>11034.95</v>
      </c>
      <c r="R223" s="33">
        <v>4839475.58</v>
      </c>
      <c r="S223" s="33">
        <v>1331798.68</v>
      </c>
      <c r="T223" s="33">
        <v>2535112.21</v>
      </c>
      <c r="U223" s="33">
        <v>1342041.06</v>
      </c>
      <c r="V223" s="33">
        <v>0</v>
      </c>
      <c r="W223" s="33">
        <v>4267.88</v>
      </c>
      <c r="X223" s="33">
        <v>2150.05</v>
      </c>
      <c r="Y223" s="33">
        <v>792897.77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474</v>
      </c>
      <c r="G224" s="56" t="s">
        <v>478</v>
      </c>
      <c r="H224" s="33">
        <v>19532735.99</v>
      </c>
      <c r="I224" s="33">
        <v>10882</v>
      </c>
      <c r="J224" s="33">
        <v>0</v>
      </c>
      <c r="K224" s="33">
        <v>292308.81</v>
      </c>
      <c r="L224" s="33">
        <v>0</v>
      </c>
      <c r="M224" s="33">
        <v>73839.94</v>
      </c>
      <c r="N224" s="33">
        <v>3692962.77</v>
      </c>
      <c r="O224" s="33">
        <v>2070425.4</v>
      </c>
      <c r="P224" s="33">
        <v>7796187.27</v>
      </c>
      <c r="Q224" s="33">
        <v>276.51</v>
      </c>
      <c r="R224" s="33">
        <v>326370.87</v>
      </c>
      <c r="S224" s="33">
        <v>875667.92</v>
      </c>
      <c r="T224" s="33">
        <v>2062990.98</v>
      </c>
      <c r="U224" s="33">
        <v>1153498.22</v>
      </c>
      <c r="V224" s="33">
        <v>4525.08</v>
      </c>
      <c r="W224" s="33">
        <v>343146.52</v>
      </c>
      <c r="X224" s="33">
        <v>13755</v>
      </c>
      <c r="Y224" s="33">
        <v>815898.7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474</v>
      </c>
      <c r="G225" s="56" t="s">
        <v>479</v>
      </c>
      <c r="H225" s="33">
        <v>33052040.75</v>
      </c>
      <c r="I225" s="33">
        <v>0</v>
      </c>
      <c r="J225" s="33">
        <v>0</v>
      </c>
      <c r="K225" s="33">
        <v>11269943.36</v>
      </c>
      <c r="L225" s="33">
        <v>0</v>
      </c>
      <c r="M225" s="33">
        <v>81503.54</v>
      </c>
      <c r="N225" s="33">
        <v>2695190.84</v>
      </c>
      <c r="O225" s="33">
        <v>3018196.76</v>
      </c>
      <c r="P225" s="33">
        <v>5080263.68</v>
      </c>
      <c r="Q225" s="33">
        <v>603.7</v>
      </c>
      <c r="R225" s="33">
        <v>2612328.61</v>
      </c>
      <c r="S225" s="33">
        <v>4901746.51</v>
      </c>
      <c r="T225" s="33">
        <v>1459003.2</v>
      </c>
      <c r="U225" s="33">
        <v>793658.52</v>
      </c>
      <c r="V225" s="33">
        <v>0</v>
      </c>
      <c r="W225" s="33">
        <v>39850</v>
      </c>
      <c r="X225" s="33">
        <v>53958.8</v>
      </c>
      <c r="Y225" s="33">
        <v>1045793.23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474</v>
      </c>
      <c r="G226" s="56" t="s">
        <v>480</v>
      </c>
      <c r="H226" s="33">
        <v>29048642.68</v>
      </c>
      <c r="I226" s="33">
        <v>3639.37</v>
      </c>
      <c r="J226" s="33">
        <v>0</v>
      </c>
      <c r="K226" s="33">
        <v>571185.98</v>
      </c>
      <c r="L226" s="33">
        <v>0</v>
      </c>
      <c r="M226" s="33">
        <v>75751.83</v>
      </c>
      <c r="N226" s="33">
        <v>3180502.2</v>
      </c>
      <c r="O226" s="33">
        <v>3176078.2</v>
      </c>
      <c r="P226" s="33">
        <v>8761240.4</v>
      </c>
      <c r="Q226" s="33">
        <v>21600</v>
      </c>
      <c r="R226" s="33">
        <v>8010615.7</v>
      </c>
      <c r="S226" s="33">
        <v>946848.14</v>
      </c>
      <c r="T226" s="33">
        <v>1190484.76</v>
      </c>
      <c r="U226" s="33">
        <v>2278502.8</v>
      </c>
      <c r="V226" s="33">
        <v>0</v>
      </c>
      <c r="W226" s="33">
        <v>376524.52</v>
      </c>
      <c r="X226" s="33">
        <v>5689.1</v>
      </c>
      <c r="Y226" s="33">
        <v>449979.68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474</v>
      </c>
      <c r="G227" s="56" t="s">
        <v>481</v>
      </c>
      <c r="H227" s="33">
        <v>50186212.15</v>
      </c>
      <c r="I227" s="33">
        <v>0</v>
      </c>
      <c r="J227" s="33">
        <v>0</v>
      </c>
      <c r="K227" s="33">
        <v>10519916.72</v>
      </c>
      <c r="L227" s="33">
        <v>0</v>
      </c>
      <c r="M227" s="33">
        <v>27855.76</v>
      </c>
      <c r="N227" s="33">
        <v>5363095.03</v>
      </c>
      <c r="O227" s="33">
        <v>2165885.37</v>
      </c>
      <c r="P227" s="33">
        <v>11590323.07</v>
      </c>
      <c r="Q227" s="33">
        <v>123771.18</v>
      </c>
      <c r="R227" s="33">
        <v>7546271.42</v>
      </c>
      <c r="S227" s="33">
        <v>7527260.8</v>
      </c>
      <c r="T227" s="33">
        <v>1864158.95</v>
      </c>
      <c r="U227" s="33">
        <v>2440374.91</v>
      </c>
      <c r="V227" s="33">
        <v>4035.11</v>
      </c>
      <c r="W227" s="33">
        <v>35999.99</v>
      </c>
      <c r="X227" s="33">
        <v>76814</v>
      </c>
      <c r="Y227" s="33">
        <v>900449.84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474</v>
      </c>
      <c r="G228" s="56" t="s">
        <v>482</v>
      </c>
      <c r="H228" s="33">
        <v>29133507.37</v>
      </c>
      <c r="I228" s="33">
        <v>14999.88</v>
      </c>
      <c r="J228" s="33">
        <v>36446.02</v>
      </c>
      <c r="K228" s="33">
        <v>4027921.75</v>
      </c>
      <c r="L228" s="33">
        <v>0</v>
      </c>
      <c r="M228" s="33">
        <v>357691.85</v>
      </c>
      <c r="N228" s="33">
        <v>4587553.53</v>
      </c>
      <c r="O228" s="33">
        <v>2431884.21</v>
      </c>
      <c r="P228" s="33">
        <v>8135478.02</v>
      </c>
      <c r="Q228" s="33">
        <v>0</v>
      </c>
      <c r="R228" s="33">
        <v>3482502.75</v>
      </c>
      <c r="S228" s="33">
        <v>1620715.93</v>
      </c>
      <c r="T228" s="33">
        <v>2652859.18</v>
      </c>
      <c r="U228" s="33">
        <v>798348.73</v>
      </c>
      <c r="V228" s="33">
        <v>0</v>
      </c>
      <c r="W228" s="33">
        <v>25184.11</v>
      </c>
      <c r="X228" s="33">
        <v>18500</v>
      </c>
      <c r="Y228" s="33">
        <v>943421.41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474</v>
      </c>
      <c r="G229" s="56" t="s">
        <v>483</v>
      </c>
      <c r="H229" s="33">
        <v>38110423.35</v>
      </c>
      <c r="I229" s="33">
        <v>1150</v>
      </c>
      <c r="J229" s="33">
        <v>0</v>
      </c>
      <c r="K229" s="33">
        <v>1611026.36</v>
      </c>
      <c r="L229" s="33">
        <v>0</v>
      </c>
      <c r="M229" s="33">
        <v>165419.69</v>
      </c>
      <c r="N229" s="33">
        <v>8154343.2</v>
      </c>
      <c r="O229" s="33">
        <v>2185183.87</v>
      </c>
      <c r="P229" s="33">
        <v>11872646.29</v>
      </c>
      <c r="Q229" s="33">
        <v>1491.6</v>
      </c>
      <c r="R229" s="33">
        <v>4706588.03</v>
      </c>
      <c r="S229" s="33">
        <v>1381321.35</v>
      </c>
      <c r="T229" s="33">
        <v>2424002.63</v>
      </c>
      <c r="U229" s="33">
        <v>2681669.24</v>
      </c>
      <c r="V229" s="33">
        <v>2945.58</v>
      </c>
      <c r="W229" s="33">
        <v>113500</v>
      </c>
      <c r="X229" s="33">
        <v>0</v>
      </c>
      <c r="Y229" s="33">
        <v>2809135.51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474</v>
      </c>
      <c r="G230" s="56" t="s">
        <v>484</v>
      </c>
      <c r="H230" s="33">
        <v>21559893.53</v>
      </c>
      <c r="I230" s="33">
        <v>11964</v>
      </c>
      <c r="J230" s="33">
        <v>0</v>
      </c>
      <c r="K230" s="33">
        <v>438799.18</v>
      </c>
      <c r="L230" s="33">
        <v>0</v>
      </c>
      <c r="M230" s="33">
        <v>700116.87</v>
      </c>
      <c r="N230" s="33">
        <v>4324286.98</v>
      </c>
      <c r="O230" s="33">
        <v>2448247.97</v>
      </c>
      <c r="P230" s="33">
        <v>6265516.99</v>
      </c>
      <c r="Q230" s="33">
        <v>0</v>
      </c>
      <c r="R230" s="33">
        <v>774806.67</v>
      </c>
      <c r="S230" s="33">
        <v>1270217.48</v>
      </c>
      <c r="T230" s="33">
        <v>3052069.42</v>
      </c>
      <c r="U230" s="33">
        <v>1259450.36</v>
      </c>
      <c r="V230" s="33">
        <v>0</v>
      </c>
      <c r="W230" s="33">
        <v>77753</v>
      </c>
      <c r="X230" s="33">
        <v>6746.2</v>
      </c>
      <c r="Y230" s="33">
        <v>929918.41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474</v>
      </c>
      <c r="G231" s="56" t="s">
        <v>485</v>
      </c>
      <c r="H231" s="33">
        <v>58302136.65</v>
      </c>
      <c r="I231" s="33">
        <v>0</v>
      </c>
      <c r="J231" s="33">
        <v>0</v>
      </c>
      <c r="K231" s="33">
        <v>16262240.24</v>
      </c>
      <c r="L231" s="33">
        <v>0</v>
      </c>
      <c r="M231" s="33">
        <v>797937.52</v>
      </c>
      <c r="N231" s="33">
        <v>5349247.19</v>
      </c>
      <c r="O231" s="33">
        <v>1994305.55</v>
      </c>
      <c r="P231" s="33">
        <v>23140634.79</v>
      </c>
      <c r="Q231" s="33">
        <v>600</v>
      </c>
      <c r="R231" s="33">
        <v>2984620.11</v>
      </c>
      <c r="S231" s="33">
        <v>1131818.22</v>
      </c>
      <c r="T231" s="33">
        <v>3397797.21</v>
      </c>
      <c r="U231" s="33">
        <v>1518503.25</v>
      </c>
      <c r="V231" s="33">
        <v>0</v>
      </c>
      <c r="W231" s="33">
        <v>332524.98</v>
      </c>
      <c r="X231" s="33">
        <v>3112</v>
      </c>
      <c r="Y231" s="33">
        <v>1388795.59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474</v>
      </c>
      <c r="G232" s="56" t="s">
        <v>486</v>
      </c>
      <c r="H232" s="33">
        <v>18710169.51</v>
      </c>
      <c r="I232" s="33">
        <v>0</v>
      </c>
      <c r="J232" s="33">
        <v>0</v>
      </c>
      <c r="K232" s="33">
        <v>3034624.89</v>
      </c>
      <c r="L232" s="33">
        <v>194791.52</v>
      </c>
      <c r="M232" s="33">
        <v>83453.95</v>
      </c>
      <c r="N232" s="33">
        <v>2429051.83</v>
      </c>
      <c r="O232" s="33">
        <v>3040818.11</v>
      </c>
      <c r="P232" s="33">
        <v>4407972.33</v>
      </c>
      <c r="Q232" s="33">
        <v>624485.26</v>
      </c>
      <c r="R232" s="33">
        <v>756278.63</v>
      </c>
      <c r="S232" s="33">
        <v>813915.21</v>
      </c>
      <c r="T232" s="33">
        <v>1615428.32</v>
      </c>
      <c r="U232" s="33">
        <v>769650.88</v>
      </c>
      <c r="V232" s="33">
        <v>120354.79</v>
      </c>
      <c r="W232" s="33">
        <v>93452.98</v>
      </c>
      <c r="X232" s="33">
        <v>15013.95</v>
      </c>
      <c r="Y232" s="33">
        <v>710876.86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474</v>
      </c>
      <c r="G233" s="56" t="s">
        <v>487</v>
      </c>
      <c r="H233" s="33">
        <v>10817476.39</v>
      </c>
      <c r="I233" s="33">
        <v>10536.08</v>
      </c>
      <c r="J233" s="33">
        <v>0</v>
      </c>
      <c r="K233" s="33">
        <v>326082.64</v>
      </c>
      <c r="L233" s="33">
        <v>0</v>
      </c>
      <c r="M233" s="33">
        <v>11851.54</v>
      </c>
      <c r="N233" s="33">
        <v>2005125.89</v>
      </c>
      <c r="O233" s="33">
        <v>2457978.18</v>
      </c>
      <c r="P233" s="33">
        <v>2422390.07</v>
      </c>
      <c r="Q233" s="33">
        <v>551.77</v>
      </c>
      <c r="R233" s="33">
        <v>1364741.62</v>
      </c>
      <c r="S233" s="33">
        <v>510892.87</v>
      </c>
      <c r="T233" s="33">
        <v>469139.07</v>
      </c>
      <c r="U233" s="33">
        <v>484246.61</v>
      </c>
      <c r="V233" s="33">
        <v>15478</v>
      </c>
      <c r="W233" s="33">
        <v>81544</v>
      </c>
      <c r="X233" s="33">
        <v>0</v>
      </c>
      <c r="Y233" s="33">
        <v>656918.05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474</v>
      </c>
      <c r="G234" s="56" t="s">
        <v>488</v>
      </c>
      <c r="H234" s="33">
        <v>54865285.28</v>
      </c>
      <c r="I234" s="33">
        <v>0</v>
      </c>
      <c r="J234" s="33">
        <v>0</v>
      </c>
      <c r="K234" s="33">
        <v>12470300.1</v>
      </c>
      <c r="L234" s="33">
        <v>0</v>
      </c>
      <c r="M234" s="33">
        <v>433376.7</v>
      </c>
      <c r="N234" s="33">
        <v>5468513.1</v>
      </c>
      <c r="O234" s="33">
        <v>4361362.94</v>
      </c>
      <c r="P234" s="33">
        <v>18369969.12</v>
      </c>
      <c r="Q234" s="33">
        <v>6980.4</v>
      </c>
      <c r="R234" s="33">
        <v>799757.21</v>
      </c>
      <c r="S234" s="33">
        <v>1187009.64</v>
      </c>
      <c r="T234" s="33">
        <v>8905597.8</v>
      </c>
      <c r="U234" s="33">
        <v>1613504.27</v>
      </c>
      <c r="V234" s="33">
        <v>2500</v>
      </c>
      <c r="W234" s="33">
        <v>118700</v>
      </c>
      <c r="X234" s="33">
        <v>44000</v>
      </c>
      <c r="Y234" s="33">
        <v>1083714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474</v>
      </c>
      <c r="G235" s="56" t="s">
        <v>489</v>
      </c>
      <c r="H235" s="33">
        <v>20798856.15</v>
      </c>
      <c r="I235" s="33">
        <v>0</v>
      </c>
      <c r="J235" s="33">
        <v>0</v>
      </c>
      <c r="K235" s="33">
        <v>3023994.37</v>
      </c>
      <c r="L235" s="33">
        <v>746.05</v>
      </c>
      <c r="M235" s="33">
        <v>48815.47</v>
      </c>
      <c r="N235" s="33">
        <v>2966649.08</v>
      </c>
      <c r="O235" s="33">
        <v>2092736.16</v>
      </c>
      <c r="P235" s="33">
        <v>8344807.97</v>
      </c>
      <c r="Q235" s="33">
        <v>8200</v>
      </c>
      <c r="R235" s="33">
        <v>328528.11</v>
      </c>
      <c r="S235" s="33">
        <v>1057831.13</v>
      </c>
      <c r="T235" s="33">
        <v>1153847.52</v>
      </c>
      <c r="U235" s="33">
        <v>1018270.58</v>
      </c>
      <c r="V235" s="33">
        <v>0</v>
      </c>
      <c r="W235" s="33">
        <v>58675.42</v>
      </c>
      <c r="X235" s="33">
        <v>56155.45</v>
      </c>
      <c r="Y235" s="33">
        <v>639598.84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474</v>
      </c>
      <c r="G236" s="56" t="s">
        <v>490</v>
      </c>
      <c r="H236" s="33">
        <v>20551099.62</v>
      </c>
      <c r="I236" s="33">
        <v>0</v>
      </c>
      <c r="J236" s="33">
        <v>0</v>
      </c>
      <c r="K236" s="33">
        <v>778673.73</v>
      </c>
      <c r="L236" s="33">
        <v>0</v>
      </c>
      <c r="M236" s="33">
        <v>190804.51</v>
      </c>
      <c r="N236" s="33">
        <v>2614715.16</v>
      </c>
      <c r="O236" s="33">
        <v>2161740.94</v>
      </c>
      <c r="P236" s="33">
        <v>8140288.61</v>
      </c>
      <c r="Q236" s="33">
        <v>609199.83</v>
      </c>
      <c r="R236" s="33">
        <v>1266360.15</v>
      </c>
      <c r="S236" s="33">
        <v>682848.37</v>
      </c>
      <c r="T236" s="33">
        <v>1638404.47</v>
      </c>
      <c r="U236" s="33">
        <v>684030.62</v>
      </c>
      <c r="V236" s="33">
        <v>8474.17</v>
      </c>
      <c r="W236" s="33">
        <v>19758.2</v>
      </c>
      <c r="X236" s="33">
        <v>872824.07</v>
      </c>
      <c r="Y236" s="33">
        <v>882976.79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474</v>
      </c>
      <c r="G237" s="56" t="s">
        <v>491</v>
      </c>
      <c r="H237" s="33">
        <v>25302483.4</v>
      </c>
      <c r="I237" s="33">
        <v>0</v>
      </c>
      <c r="J237" s="33">
        <v>0</v>
      </c>
      <c r="K237" s="33">
        <v>1030667.03</v>
      </c>
      <c r="L237" s="33">
        <v>0</v>
      </c>
      <c r="M237" s="33">
        <v>290861.16</v>
      </c>
      <c r="N237" s="33">
        <v>3513148.04</v>
      </c>
      <c r="O237" s="33">
        <v>2488763.8</v>
      </c>
      <c r="P237" s="33">
        <v>8389366.43</v>
      </c>
      <c r="Q237" s="33">
        <v>0</v>
      </c>
      <c r="R237" s="33">
        <v>4244571.41</v>
      </c>
      <c r="S237" s="33">
        <v>1410052.62</v>
      </c>
      <c r="T237" s="33">
        <v>1787812.93</v>
      </c>
      <c r="U237" s="33">
        <v>1181642.45</v>
      </c>
      <c r="V237" s="33">
        <v>1616.22</v>
      </c>
      <c r="W237" s="33">
        <v>37646.33</v>
      </c>
      <c r="X237" s="33">
        <v>3900</v>
      </c>
      <c r="Y237" s="33">
        <v>922434.98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474</v>
      </c>
      <c r="G238" s="56" t="s">
        <v>492</v>
      </c>
      <c r="H238" s="33">
        <v>28632443.4</v>
      </c>
      <c r="I238" s="33">
        <v>7234.18</v>
      </c>
      <c r="J238" s="33">
        <v>0</v>
      </c>
      <c r="K238" s="33">
        <v>1429420.94</v>
      </c>
      <c r="L238" s="33">
        <v>0</v>
      </c>
      <c r="M238" s="33">
        <v>130833.24</v>
      </c>
      <c r="N238" s="33">
        <v>4048224.25</v>
      </c>
      <c r="O238" s="33">
        <v>2226598.91</v>
      </c>
      <c r="P238" s="33">
        <v>11135387.65</v>
      </c>
      <c r="Q238" s="33">
        <v>21000</v>
      </c>
      <c r="R238" s="33">
        <v>3247308.44</v>
      </c>
      <c r="S238" s="33">
        <v>1089815.65</v>
      </c>
      <c r="T238" s="33">
        <v>2722753.68</v>
      </c>
      <c r="U238" s="33">
        <v>610376.78</v>
      </c>
      <c r="V238" s="33">
        <v>0</v>
      </c>
      <c r="W238" s="33">
        <v>373785.36</v>
      </c>
      <c r="X238" s="33">
        <v>115950.55</v>
      </c>
      <c r="Y238" s="33">
        <v>1473753.77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474</v>
      </c>
      <c r="G239" s="56" t="s">
        <v>493</v>
      </c>
      <c r="H239" s="33">
        <v>22244337.15</v>
      </c>
      <c r="I239" s="33">
        <v>581244.05</v>
      </c>
      <c r="J239" s="33">
        <v>0</v>
      </c>
      <c r="K239" s="33">
        <v>1245924.89</v>
      </c>
      <c r="L239" s="33">
        <v>2000</v>
      </c>
      <c r="M239" s="33">
        <v>419030.16</v>
      </c>
      <c r="N239" s="33">
        <v>2257618.2</v>
      </c>
      <c r="O239" s="33">
        <v>4012349.74</v>
      </c>
      <c r="P239" s="33">
        <v>5182457.17</v>
      </c>
      <c r="Q239" s="33">
        <v>8662.94</v>
      </c>
      <c r="R239" s="33">
        <v>3791901.75</v>
      </c>
      <c r="S239" s="33">
        <v>789205.72</v>
      </c>
      <c r="T239" s="33">
        <v>2284913.59</v>
      </c>
      <c r="U239" s="33">
        <v>759855.33</v>
      </c>
      <c r="V239" s="33">
        <v>0</v>
      </c>
      <c r="W239" s="33">
        <v>400846.14</v>
      </c>
      <c r="X239" s="33">
        <v>28198.03</v>
      </c>
      <c r="Y239" s="33">
        <v>480129.44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474</v>
      </c>
      <c r="G240" s="56" t="s">
        <v>494</v>
      </c>
      <c r="H240" s="33">
        <v>22379624.3</v>
      </c>
      <c r="I240" s="33">
        <v>0</v>
      </c>
      <c r="J240" s="33">
        <v>0</v>
      </c>
      <c r="K240" s="33">
        <v>2159822.49</v>
      </c>
      <c r="L240" s="33">
        <v>0</v>
      </c>
      <c r="M240" s="33">
        <v>262660.03</v>
      </c>
      <c r="N240" s="33">
        <v>5104929.64</v>
      </c>
      <c r="O240" s="33">
        <v>1329675.01</v>
      </c>
      <c r="P240" s="33">
        <v>1951807.85</v>
      </c>
      <c r="Q240" s="33">
        <v>705531.4</v>
      </c>
      <c r="R240" s="33">
        <v>6013461.7</v>
      </c>
      <c r="S240" s="33">
        <v>1781122.82</v>
      </c>
      <c r="T240" s="33">
        <v>981693.97</v>
      </c>
      <c r="U240" s="33">
        <v>1048674.99</v>
      </c>
      <c r="V240" s="33">
        <v>0</v>
      </c>
      <c r="W240" s="33">
        <v>14408.5</v>
      </c>
      <c r="X240" s="33">
        <v>3499.96</v>
      </c>
      <c r="Y240" s="33">
        <v>1022335.94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495</v>
      </c>
      <c r="G241" s="56" t="s">
        <v>496</v>
      </c>
      <c r="H241" s="33">
        <v>243012334.97</v>
      </c>
      <c r="I241" s="33">
        <v>5995253.43</v>
      </c>
      <c r="J241" s="33">
        <v>0</v>
      </c>
      <c r="K241" s="33">
        <v>92817848.48</v>
      </c>
      <c r="L241" s="33">
        <v>141593.49</v>
      </c>
      <c r="M241" s="33">
        <v>1792291.49</v>
      </c>
      <c r="N241" s="33">
        <v>48727121.76</v>
      </c>
      <c r="O241" s="33">
        <v>681835.4</v>
      </c>
      <c r="P241" s="33">
        <v>15908622</v>
      </c>
      <c r="Q241" s="33">
        <v>17951500.38</v>
      </c>
      <c r="R241" s="33">
        <v>2364843.85</v>
      </c>
      <c r="S241" s="33">
        <v>11322236.03</v>
      </c>
      <c r="T241" s="33">
        <v>935019.55</v>
      </c>
      <c r="U241" s="33">
        <v>542184.53</v>
      </c>
      <c r="V241" s="33">
        <v>1515950.1</v>
      </c>
      <c r="W241" s="33">
        <v>18562179.38</v>
      </c>
      <c r="X241" s="33">
        <v>1972089.28</v>
      </c>
      <c r="Y241" s="33">
        <v>21781765.82</v>
      </c>
    </row>
    <row r="242" spans="1:25" ht="12.75">
      <c r="A242" s="34">
        <v>6</v>
      </c>
      <c r="B242" s="34">
        <v>8</v>
      </c>
      <c r="C242" s="34">
        <v>1</v>
      </c>
      <c r="D242" s="35" t="s">
        <v>497</v>
      </c>
      <c r="E242" s="36">
        <v>271</v>
      </c>
      <c r="F242" s="31" t="s">
        <v>497</v>
      </c>
      <c r="G242" s="56" t="s">
        <v>498</v>
      </c>
      <c r="H242" s="33">
        <v>117962.42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117962.42</v>
      </c>
      <c r="W242" s="33">
        <v>0</v>
      </c>
      <c r="X242" s="33">
        <v>0</v>
      </c>
      <c r="Y242" s="33">
        <v>0</v>
      </c>
    </row>
    <row r="243" spans="1:25" ht="25.5">
      <c r="A243" s="34">
        <v>6</v>
      </c>
      <c r="B243" s="34">
        <v>19</v>
      </c>
      <c r="C243" s="34">
        <v>1</v>
      </c>
      <c r="D243" s="35" t="s">
        <v>497</v>
      </c>
      <c r="E243" s="36">
        <v>270</v>
      </c>
      <c r="F243" s="31" t="s">
        <v>497</v>
      </c>
      <c r="G243" s="56" t="s">
        <v>499</v>
      </c>
      <c r="H243" s="33">
        <v>1529317.16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1498856.06</v>
      </c>
      <c r="W243" s="33">
        <v>0</v>
      </c>
      <c r="X243" s="33">
        <v>0</v>
      </c>
      <c r="Y243" s="33">
        <v>30461.1</v>
      </c>
    </row>
    <row r="244" spans="1:25" ht="12.75">
      <c r="A244" s="34">
        <v>6</v>
      </c>
      <c r="B244" s="34">
        <v>7</v>
      </c>
      <c r="C244" s="34">
        <v>1</v>
      </c>
      <c r="D244" s="35" t="s">
        <v>497</v>
      </c>
      <c r="E244" s="36">
        <v>187</v>
      </c>
      <c r="F244" s="31" t="s">
        <v>497</v>
      </c>
      <c r="G244" s="56" t="s">
        <v>500</v>
      </c>
      <c r="H244" s="33">
        <v>63579.99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63579.99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497</v>
      </c>
      <c r="E245" s="36">
        <v>188</v>
      </c>
      <c r="F245" s="31" t="s">
        <v>497</v>
      </c>
      <c r="G245" s="56" t="s">
        <v>500</v>
      </c>
      <c r="H245" s="33">
        <v>475121.34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24853.34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450268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497</v>
      </c>
      <c r="E246" s="36">
        <v>186</v>
      </c>
      <c r="F246" s="31" t="s">
        <v>497</v>
      </c>
      <c r="G246" s="56" t="s">
        <v>501</v>
      </c>
      <c r="H246" s="33">
        <v>11527.21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11527.21</v>
      </c>
      <c r="W246" s="33">
        <v>0</v>
      </c>
      <c r="X246" s="33">
        <v>0</v>
      </c>
      <c r="Y246" s="33">
        <v>0</v>
      </c>
    </row>
    <row r="247" spans="1:25" ht="25.5">
      <c r="A247" s="34">
        <v>6</v>
      </c>
      <c r="B247" s="34">
        <v>7</v>
      </c>
      <c r="C247" s="34">
        <v>1</v>
      </c>
      <c r="D247" s="35" t="s">
        <v>497</v>
      </c>
      <c r="E247" s="36">
        <v>31</v>
      </c>
      <c r="F247" s="31" t="s">
        <v>497</v>
      </c>
      <c r="G247" s="56" t="s">
        <v>502</v>
      </c>
      <c r="H247" s="33">
        <v>278066.79</v>
      </c>
      <c r="I247" s="33">
        <v>0</v>
      </c>
      <c r="J247" s="33">
        <v>0</v>
      </c>
      <c r="K247" s="33">
        <v>252944.2</v>
      </c>
      <c r="L247" s="33">
        <v>0</v>
      </c>
      <c r="M247" s="33">
        <v>0</v>
      </c>
      <c r="N247" s="33">
        <v>25122.59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</row>
    <row r="248" spans="1:25" ht="24">
      <c r="A248" s="34">
        <v>6</v>
      </c>
      <c r="B248" s="34">
        <v>15</v>
      </c>
      <c r="C248" s="34">
        <v>0</v>
      </c>
      <c r="D248" s="35" t="s">
        <v>497</v>
      </c>
      <c r="E248" s="36">
        <v>220</v>
      </c>
      <c r="F248" s="31" t="s">
        <v>497</v>
      </c>
      <c r="G248" s="53" t="s">
        <v>505</v>
      </c>
      <c r="H248" s="33">
        <v>22004.84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22004.84</v>
      </c>
      <c r="W248" s="33">
        <v>0</v>
      </c>
      <c r="X248" s="33">
        <v>0</v>
      </c>
      <c r="Y248" s="33">
        <v>0</v>
      </c>
    </row>
    <row r="249" spans="1:25" ht="12.75">
      <c r="A249" s="34">
        <v>6</v>
      </c>
      <c r="B249" s="34">
        <v>9</v>
      </c>
      <c r="C249" s="34">
        <v>1</v>
      </c>
      <c r="D249" s="35" t="s">
        <v>497</v>
      </c>
      <c r="E249" s="36">
        <v>140</v>
      </c>
      <c r="F249" s="31" t="s">
        <v>497</v>
      </c>
      <c r="G249" s="56" t="s">
        <v>503</v>
      </c>
      <c r="H249" s="33">
        <v>16565.13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16565.13</v>
      </c>
      <c r="W249" s="33">
        <v>0</v>
      </c>
      <c r="X249" s="33">
        <v>0</v>
      </c>
      <c r="Y249" s="33">
        <v>0</v>
      </c>
    </row>
    <row r="250" spans="1:25" ht="12.75">
      <c r="A250" s="34">
        <v>6</v>
      </c>
      <c r="B250" s="34">
        <v>8</v>
      </c>
      <c r="C250" s="34">
        <v>1</v>
      </c>
      <c r="D250" s="35" t="s">
        <v>497</v>
      </c>
      <c r="E250" s="36">
        <v>265</v>
      </c>
      <c r="F250" s="31" t="s">
        <v>497</v>
      </c>
      <c r="G250" s="56" t="s">
        <v>504</v>
      </c>
      <c r="H250" s="33">
        <v>8802350.43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8802215.31</v>
      </c>
      <c r="W250" s="33">
        <v>0</v>
      </c>
      <c r="X250" s="33">
        <v>0</v>
      </c>
      <c r="Y250" s="33">
        <v>135.12</v>
      </c>
    </row>
  </sheetData>
  <sheetProtection/>
  <mergeCells count="11">
    <mergeCell ref="H6:Y6"/>
    <mergeCell ref="F4:G5"/>
    <mergeCell ref="H4:H5"/>
    <mergeCell ref="I4:Y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1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60.28125" style="113" customWidth="1"/>
    <col min="4" max="4" width="10.28125" style="113" customWidth="1"/>
    <col min="5" max="5" width="51.140625" style="113" customWidth="1"/>
    <col min="6" max="16384" width="9.140625" style="113" customWidth="1"/>
  </cols>
  <sheetData>
    <row r="1" spans="1:5" ht="26.25" customHeight="1" thickBot="1">
      <c r="A1" s="128" t="s">
        <v>81</v>
      </c>
      <c r="B1" s="128"/>
      <c r="C1" s="128"/>
      <c r="D1" s="128"/>
      <c r="E1" s="128"/>
    </row>
    <row r="2" spans="1:5" ht="24.7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240</v>
      </c>
    </row>
    <row r="3" spans="1:5" ht="12.75">
      <c r="A3" s="60">
        <v>1</v>
      </c>
      <c r="B3" s="61">
        <v>7</v>
      </c>
      <c r="C3" s="62" t="s">
        <v>86</v>
      </c>
      <c r="D3" s="61" t="s">
        <v>87</v>
      </c>
      <c r="E3" s="63" t="s">
        <v>88</v>
      </c>
    </row>
    <row r="4" spans="1:5" ht="12.75">
      <c r="A4" s="64">
        <v>1</v>
      </c>
      <c r="B4" s="65">
        <v>8</v>
      </c>
      <c r="C4" s="66" t="s">
        <v>89</v>
      </c>
      <c r="D4" s="65" t="s">
        <v>87</v>
      </c>
      <c r="E4" s="67" t="s">
        <v>90</v>
      </c>
    </row>
    <row r="5" spans="1:5" ht="12.75">
      <c r="A5" s="64">
        <v>1</v>
      </c>
      <c r="B5" s="65">
        <v>9</v>
      </c>
      <c r="C5" s="66" t="s">
        <v>91</v>
      </c>
      <c r="D5" s="65" t="s">
        <v>92</v>
      </c>
      <c r="E5" s="68"/>
    </row>
    <row r="6" spans="1:5" ht="12.75">
      <c r="A6" s="64">
        <v>1</v>
      </c>
      <c r="B6" s="65">
        <v>10</v>
      </c>
      <c r="C6" s="66" t="s">
        <v>93</v>
      </c>
      <c r="D6" s="65" t="s">
        <v>87</v>
      </c>
      <c r="E6" s="67" t="s">
        <v>94</v>
      </c>
    </row>
    <row r="7" spans="1:5" ht="12.75">
      <c r="A7" s="64">
        <v>1</v>
      </c>
      <c r="B7" s="65">
        <v>11</v>
      </c>
      <c r="C7" s="66" t="s">
        <v>95</v>
      </c>
      <c r="D7" s="65" t="s">
        <v>87</v>
      </c>
      <c r="E7" s="67" t="s">
        <v>96</v>
      </c>
    </row>
    <row r="8" spans="1:5" ht="12.75">
      <c r="A8" s="64">
        <v>1</v>
      </c>
      <c r="B8" s="65">
        <v>12</v>
      </c>
      <c r="C8" s="66" t="s">
        <v>97</v>
      </c>
      <c r="D8" s="65" t="s">
        <v>92</v>
      </c>
      <c r="E8" s="67"/>
    </row>
    <row r="9" spans="1:5" ht="12.75">
      <c r="A9" s="64">
        <v>1</v>
      </c>
      <c r="B9" s="65">
        <v>13</v>
      </c>
      <c r="C9" s="66" t="s">
        <v>98</v>
      </c>
      <c r="D9" s="65" t="s">
        <v>87</v>
      </c>
      <c r="E9" s="67" t="s">
        <v>99</v>
      </c>
    </row>
    <row r="10" spans="1:5" ht="12.75">
      <c r="A10" s="64">
        <v>1</v>
      </c>
      <c r="B10" s="65">
        <v>14</v>
      </c>
      <c r="C10" s="66" t="s">
        <v>100</v>
      </c>
      <c r="D10" s="65" t="s">
        <v>87</v>
      </c>
      <c r="E10" s="67" t="s">
        <v>101</v>
      </c>
    </row>
    <row r="11" spans="1:5" ht="13.5" thickBot="1">
      <c r="A11" s="69">
        <v>1</v>
      </c>
      <c r="B11" s="70" t="s">
        <v>102</v>
      </c>
      <c r="C11" s="71" t="s">
        <v>103</v>
      </c>
      <c r="D11" s="70" t="s">
        <v>92</v>
      </c>
      <c r="E11" s="72"/>
    </row>
    <row r="12" spans="1:5" ht="12.75">
      <c r="A12" s="60">
        <v>2</v>
      </c>
      <c r="B12" s="61">
        <v>7</v>
      </c>
      <c r="C12" s="62" t="s">
        <v>86</v>
      </c>
      <c r="D12" s="61" t="s">
        <v>87</v>
      </c>
      <c r="E12" s="63" t="s">
        <v>88</v>
      </c>
    </row>
    <row r="13" spans="1:5" ht="12.75">
      <c r="A13" s="64">
        <v>2</v>
      </c>
      <c r="B13" s="65">
        <v>8</v>
      </c>
      <c r="C13" s="66" t="s">
        <v>105</v>
      </c>
      <c r="D13" s="65" t="s">
        <v>87</v>
      </c>
      <c r="E13" s="67" t="s">
        <v>230</v>
      </c>
    </row>
    <row r="14" spans="1:5" ht="12.75">
      <c r="A14" s="64">
        <v>2</v>
      </c>
      <c r="B14" s="65">
        <v>9</v>
      </c>
      <c r="C14" s="66" t="s">
        <v>106</v>
      </c>
      <c r="D14" s="65" t="s">
        <v>87</v>
      </c>
      <c r="E14" s="67" t="s">
        <v>231</v>
      </c>
    </row>
    <row r="15" spans="1:5" ht="12.75">
      <c r="A15" s="64">
        <v>2</v>
      </c>
      <c r="B15" s="65">
        <v>10</v>
      </c>
      <c r="C15" s="66" t="s">
        <v>89</v>
      </c>
      <c r="D15" s="65" t="s">
        <v>87</v>
      </c>
      <c r="E15" s="67" t="s">
        <v>90</v>
      </c>
    </row>
    <row r="16" spans="1:5" ht="12.75">
      <c r="A16" s="64">
        <v>2</v>
      </c>
      <c r="B16" s="65">
        <v>11</v>
      </c>
      <c r="C16" s="66" t="s">
        <v>107</v>
      </c>
      <c r="D16" s="65" t="s">
        <v>87</v>
      </c>
      <c r="E16" s="67" t="s">
        <v>232</v>
      </c>
    </row>
    <row r="17" spans="1:5" ht="12.75">
      <c r="A17" s="64">
        <v>2</v>
      </c>
      <c r="B17" s="65">
        <v>12</v>
      </c>
      <c r="C17" s="66" t="s">
        <v>108</v>
      </c>
      <c r="D17" s="65" t="s">
        <v>87</v>
      </c>
      <c r="E17" s="67" t="s">
        <v>233</v>
      </c>
    </row>
    <row r="18" spans="1:5" ht="12.75">
      <c r="A18" s="64">
        <v>2</v>
      </c>
      <c r="B18" s="65" t="s">
        <v>109</v>
      </c>
      <c r="C18" s="66" t="s">
        <v>110</v>
      </c>
      <c r="D18" s="65" t="s">
        <v>92</v>
      </c>
      <c r="E18" s="67"/>
    </row>
    <row r="19" spans="1:5" ht="12.75">
      <c r="A19" s="64">
        <v>2</v>
      </c>
      <c r="B19" s="65">
        <v>16</v>
      </c>
      <c r="C19" s="66" t="s">
        <v>93</v>
      </c>
      <c r="D19" s="65" t="s">
        <v>87</v>
      </c>
      <c r="E19" s="67" t="s">
        <v>94</v>
      </c>
    </row>
    <row r="20" spans="1:5" ht="12.75">
      <c r="A20" s="64">
        <v>2</v>
      </c>
      <c r="B20" s="65">
        <v>17</v>
      </c>
      <c r="C20" s="66" t="s">
        <v>112</v>
      </c>
      <c r="D20" s="65" t="s">
        <v>87</v>
      </c>
      <c r="E20" s="67" t="s">
        <v>234</v>
      </c>
    </row>
    <row r="21" spans="1:5" ht="12.75">
      <c r="A21" s="64">
        <v>2</v>
      </c>
      <c r="B21" s="65">
        <v>18</v>
      </c>
      <c r="C21" s="66" t="s">
        <v>113</v>
      </c>
      <c r="D21" s="65" t="s">
        <v>87</v>
      </c>
      <c r="E21" s="67" t="s">
        <v>235</v>
      </c>
    </row>
    <row r="22" spans="1:5" ht="12.75">
      <c r="A22" s="64">
        <v>2</v>
      </c>
      <c r="B22" s="65">
        <v>19</v>
      </c>
      <c r="C22" s="66" t="s">
        <v>114</v>
      </c>
      <c r="D22" s="65" t="s">
        <v>87</v>
      </c>
      <c r="E22" s="67" t="s">
        <v>96</v>
      </c>
    </row>
    <row r="23" spans="1:5" ht="12.75">
      <c r="A23" s="64">
        <v>2</v>
      </c>
      <c r="B23" s="65">
        <v>20</v>
      </c>
      <c r="C23" s="66" t="s">
        <v>115</v>
      </c>
      <c r="D23" s="65" t="s">
        <v>87</v>
      </c>
      <c r="E23" s="67" t="s">
        <v>236</v>
      </c>
    </row>
    <row r="24" spans="1:5" ht="12.75">
      <c r="A24" s="64">
        <v>2</v>
      </c>
      <c r="B24" s="65">
        <v>21</v>
      </c>
      <c r="C24" s="66" t="s">
        <v>116</v>
      </c>
      <c r="D24" s="65" t="s">
        <v>87</v>
      </c>
      <c r="E24" s="67" t="s">
        <v>237</v>
      </c>
    </row>
    <row r="25" spans="1:5" ht="12.75">
      <c r="A25" s="64">
        <v>2</v>
      </c>
      <c r="B25" s="65" t="s">
        <v>117</v>
      </c>
      <c r="C25" s="66" t="s">
        <v>110</v>
      </c>
      <c r="D25" s="65" t="s">
        <v>92</v>
      </c>
      <c r="E25" s="67"/>
    </row>
    <row r="26" spans="1:5" ht="12.75">
      <c r="A26" s="64">
        <v>2</v>
      </c>
      <c r="B26" s="65">
        <v>25</v>
      </c>
      <c r="C26" s="66" t="s">
        <v>164</v>
      </c>
      <c r="D26" s="65" t="s">
        <v>87</v>
      </c>
      <c r="E26" s="67" t="s">
        <v>238</v>
      </c>
    </row>
    <row r="27" spans="1:5" ht="13.5" thickBot="1">
      <c r="A27" s="69">
        <v>2</v>
      </c>
      <c r="B27" s="70">
        <v>26</v>
      </c>
      <c r="C27" s="71" t="s">
        <v>165</v>
      </c>
      <c r="D27" s="70" t="s">
        <v>87</v>
      </c>
      <c r="E27" s="72" t="s">
        <v>239</v>
      </c>
    </row>
    <row r="28" spans="1:5" ht="12.75">
      <c r="A28" s="60">
        <v>3</v>
      </c>
      <c r="B28" s="61">
        <v>7</v>
      </c>
      <c r="C28" s="62" t="s">
        <v>176</v>
      </c>
      <c r="D28" s="61" t="s">
        <v>87</v>
      </c>
      <c r="E28" s="63" t="s">
        <v>200</v>
      </c>
    </row>
    <row r="29" spans="1:5" ht="12.75">
      <c r="A29" s="64">
        <v>3</v>
      </c>
      <c r="B29" s="65">
        <v>8</v>
      </c>
      <c r="C29" s="66" t="s">
        <v>199</v>
      </c>
      <c r="D29" s="65" t="s">
        <v>87</v>
      </c>
      <c r="E29" s="67" t="s">
        <v>201</v>
      </c>
    </row>
    <row r="30" spans="1:5" ht="12.75">
      <c r="A30" s="64">
        <v>3</v>
      </c>
      <c r="B30" s="65">
        <v>9</v>
      </c>
      <c r="C30" s="66" t="s">
        <v>177</v>
      </c>
      <c r="D30" s="65" t="s">
        <v>87</v>
      </c>
      <c r="E30" s="67" t="s">
        <v>202</v>
      </c>
    </row>
    <row r="31" spans="1:5" ht="24">
      <c r="A31" s="64">
        <v>3</v>
      </c>
      <c r="B31" s="65">
        <v>10</v>
      </c>
      <c r="C31" s="66" t="s">
        <v>248</v>
      </c>
      <c r="D31" s="65" t="s">
        <v>87</v>
      </c>
      <c r="E31" s="67" t="s">
        <v>203</v>
      </c>
    </row>
    <row r="32" spans="1:5" ht="12.75">
      <c r="A32" s="64">
        <v>3</v>
      </c>
      <c r="B32" s="65">
        <v>11</v>
      </c>
      <c r="C32" s="66" t="s">
        <v>249</v>
      </c>
      <c r="D32" s="65" t="s">
        <v>87</v>
      </c>
      <c r="E32" s="67" t="s">
        <v>204</v>
      </c>
    </row>
    <row r="33" spans="1:5" ht="12.75">
      <c r="A33" s="64">
        <v>3</v>
      </c>
      <c r="B33" s="65">
        <v>12</v>
      </c>
      <c r="C33" s="66" t="s">
        <v>178</v>
      </c>
      <c r="D33" s="65" t="s">
        <v>87</v>
      </c>
      <c r="E33" s="67" t="s">
        <v>205</v>
      </c>
    </row>
    <row r="34" spans="1:5" ht="12.75">
      <c r="A34" s="64">
        <v>3</v>
      </c>
      <c r="B34" s="65">
        <v>13</v>
      </c>
      <c r="C34" s="66" t="s">
        <v>228</v>
      </c>
      <c r="D34" s="65" t="s">
        <v>87</v>
      </c>
      <c r="E34" s="67" t="s">
        <v>206</v>
      </c>
    </row>
    <row r="35" spans="1:5" ht="12.75">
      <c r="A35" s="64">
        <v>3</v>
      </c>
      <c r="B35" s="65">
        <v>14</v>
      </c>
      <c r="C35" s="66" t="s">
        <v>264</v>
      </c>
      <c r="D35" s="65" t="s">
        <v>87</v>
      </c>
      <c r="E35" s="67" t="s">
        <v>267</v>
      </c>
    </row>
    <row r="36" spans="1:5" ht="12.75">
      <c r="A36" s="64">
        <v>3</v>
      </c>
      <c r="B36" s="65" t="s">
        <v>250</v>
      </c>
      <c r="C36" s="66" t="s">
        <v>179</v>
      </c>
      <c r="D36" s="65" t="s">
        <v>92</v>
      </c>
      <c r="E36" s="67" t="s">
        <v>253</v>
      </c>
    </row>
    <row r="37" spans="1:5" ht="12.75">
      <c r="A37" s="64">
        <v>3</v>
      </c>
      <c r="B37" s="65">
        <v>22</v>
      </c>
      <c r="C37" s="66" t="s">
        <v>180</v>
      </c>
      <c r="D37" s="65" t="s">
        <v>87</v>
      </c>
      <c r="E37" s="67" t="s">
        <v>207</v>
      </c>
    </row>
    <row r="38" spans="1:5" ht="12.75">
      <c r="A38" s="64">
        <v>3</v>
      </c>
      <c r="B38" s="65">
        <v>23</v>
      </c>
      <c r="C38" s="66" t="s">
        <v>227</v>
      </c>
      <c r="D38" s="65" t="s">
        <v>87</v>
      </c>
      <c r="E38" s="67" t="s">
        <v>208</v>
      </c>
    </row>
    <row r="39" spans="1:5" ht="12.75">
      <c r="A39" s="64">
        <v>3</v>
      </c>
      <c r="B39" s="65">
        <v>24</v>
      </c>
      <c r="C39" s="66" t="s">
        <v>181</v>
      </c>
      <c r="D39" s="65" t="s">
        <v>87</v>
      </c>
      <c r="E39" s="67" t="s">
        <v>209</v>
      </c>
    </row>
    <row r="40" spans="1:5" ht="24">
      <c r="A40" s="64">
        <v>3</v>
      </c>
      <c r="B40" s="65">
        <v>25</v>
      </c>
      <c r="C40" s="66" t="s">
        <v>251</v>
      </c>
      <c r="D40" s="65" t="s">
        <v>87</v>
      </c>
      <c r="E40" s="67" t="s">
        <v>210</v>
      </c>
    </row>
    <row r="41" spans="1:5" ht="12.75">
      <c r="A41" s="64">
        <v>3</v>
      </c>
      <c r="B41" s="65">
        <v>26</v>
      </c>
      <c r="C41" s="66" t="s">
        <v>252</v>
      </c>
      <c r="D41" s="65" t="s">
        <v>87</v>
      </c>
      <c r="E41" s="67" t="s">
        <v>211</v>
      </c>
    </row>
    <row r="42" spans="1:5" ht="12.75">
      <c r="A42" s="64">
        <v>3</v>
      </c>
      <c r="B42" s="65">
        <v>27</v>
      </c>
      <c r="C42" s="66" t="s">
        <v>182</v>
      </c>
      <c r="D42" s="65" t="s">
        <v>87</v>
      </c>
      <c r="E42" s="67" t="s">
        <v>212</v>
      </c>
    </row>
    <row r="43" spans="1:5" ht="12.75">
      <c r="A43" s="64">
        <v>3</v>
      </c>
      <c r="B43" s="65">
        <v>28</v>
      </c>
      <c r="C43" s="66" t="s">
        <v>229</v>
      </c>
      <c r="D43" s="65" t="s">
        <v>87</v>
      </c>
      <c r="E43" s="67" t="s">
        <v>213</v>
      </c>
    </row>
    <row r="44" spans="1:5" ht="24">
      <c r="A44" s="64">
        <v>3</v>
      </c>
      <c r="B44" s="65">
        <v>29</v>
      </c>
      <c r="C44" s="66" t="s">
        <v>266</v>
      </c>
      <c r="D44" s="65"/>
      <c r="E44" s="67" t="s">
        <v>269</v>
      </c>
    </row>
    <row r="45" spans="1:5" ht="24">
      <c r="A45" s="64">
        <v>3</v>
      </c>
      <c r="B45" s="65">
        <v>30</v>
      </c>
      <c r="C45" s="66" t="s">
        <v>265</v>
      </c>
      <c r="D45" s="65" t="s">
        <v>87</v>
      </c>
      <c r="E45" s="67" t="s">
        <v>268</v>
      </c>
    </row>
    <row r="46" spans="1:5" ht="13.5" thickBot="1">
      <c r="A46" s="102">
        <v>3</v>
      </c>
      <c r="B46" s="112" t="s">
        <v>270</v>
      </c>
      <c r="C46" s="111" t="s">
        <v>183</v>
      </c>
      <c r="D46" s="112" t="s">
        <v>92</v>
      </c>
      <c r="E46" s="103" t="s">
        <v>271</v>
      </c>
    </row>
    <row r="47" spans="1:5" ht="12.75">
      <c r="A47" s="60">
        <v>4</v>
      </c>
      <c r="B47" s="61">
        <v>7</v>
      </c>
      <c r="C47" s="62" t="s">
        <v>187</v>
      </c>
      <c r="D47" s="61" t="s">
        <v>87</v>
      </c>
      <c r="E47" s="63" t="s">
        <v>217</v>
      </c>
    </row>
    <row r="48" spans="1:5" ht="12.75">
      <c r="A48" s="102">
        <v>4</v>
      </c>
      <c r="B48" s="65">
        <v>8</v>
      </c>
      <c r="C48" s="66" t="s">
        <v>214</v>
      </c>
      <c r="D48" s="65" t="s">
        <v>87</v>
      </c>
      <c r="E48" s="67" t="s">
        <v>218</v>
      </c>
    </row>
    <row r="49" spans="1:5" ht="12.75">
      <c r="A49" s="102">
        <v>4</v>
      </c>
      <c r="B49" s="65">
        <v>9</v>
      </c>
      <c r="C49" s="66" t="s">
        <v>184</v>
      </c>
      <c r="D49" s="65" t="s">
        <v>87</v>
      </c>
      <c r="E49" s="67" t="s">
        <v>219</v>
      </c>
    </row>
    <row r="50" spans="1:5" ht="12.75">
      <c r="A50" s="102">
        <v>4</v>
      </c>
      <c r="B50" s="65">
        <v>10</v>
      </c>
      <c r="C50" s="66" t="s">
        <v>272</v>
      </c>
      <c r="D50" s="65" t="s">
        <v>87</v>
      </c>
      <c r="E50" s="67" t="s">
        <v>220</v>
      </c>
    </row>
    <row r="51" spans="1:5" ht="12.75">
      <c r="A51" s="102">
        <v>4</v>
      </c>
      <c r="B51" s="76" t="s">
        <v>166</v>
      </c>
      <c r="C51" s="66" t="s">
        <v>188</v>
      </c>
      <c r="D51" s="65" t="s">
        <v>92</v>
      </c>
      <c r="E51" s="67" t="s">
        <v>221</v>
      </c>
    </row>
    <row r="52" spans="1:5" ht="12.75">
      <c r="A52" s="102">
        <v>4</v>
      </c>
      <c r="B52" s="65">
        <v>14</v>
      </c>
      <c r="C52" s="66" t="s">
        <v>189</v>
      </c>
      <c r="D52" s="65" t="s">
        <v>87</v>
      </c>
      <c r="E52" s="67" t="s">
        <v>222</v>
      </c>
    </row>
    <row r="53" spans="1:5" ht="12.75">
      <c r="A53" s="102">
        <v>4</v>
      </c>
      <c r="B53" s="65">
        <v>15</v>
      </c>
      <c r="C53" s="66" t="s">
        <v>215</v>
      </c>
      <c r="D53" s="65" t="s">
        <v>87</v>
      </c>
      <c r="E53" s="67" t="s">
        <v>223</v>
      </c>
    </row>
    <row r="54" spans="1:5" ht="12.75">
      <c r="A54" s="102">
        <v>4</v>
      </c>
      <c r="B54" s="65">
        <v>16</v>
      </c>
      <c r="C54" s="66" t="s">
        <v>185</v>
      </c>
      <c r="D54" s="65" t="s">
        <v>87</v>
      </c>
      <c r="E54" s="67" t="s">
        <v>224</v>
      </c>
    </row>
    <row r="55" spans="1:5" ht="24">
      <c r="A55" s="102">
        <v>4</v>
      </c>
      <c r="B55" s="65">
        <v>17</v>
      </c>
      <c r="C55" s="66" t="s">
        <v>273</v>
      </c>
      <c r="D55" s="65" t="s">
        <v>87</v>
      </c>
      <c r="E55" s="67" t="s">
        <v>225</v>
      </c>
    </row>
    <row r="56" spans="1:5" ht="13.5" thickBot="1">
      <c r="A56" s="69">
        <v>4</v>
      </c>
      <c r="B56" s="70" t="s">
        <v>216</v>
      </c>
      <c r="C56" s="71" t="s">
        <v>186</v>
      </c>
      <c r="D56" s="70" t="s">
        <v>92</v>
      </c>
      <c r="E56" s="72" t="s">
        <v>226</v>
      </c>
    </row>
    <row r="57" spans="1:5" ht="12.75">
      <c r="A57" s="104">
        <v>5</v>
      </c>
      <c r="B57" s="105">
        <v>7</v>
      </c>
      <c r="C57" s="106" t="s">
        <v>118</v>
      </c>
      <c r="D57" s="105" t="s">
        <v>119</v>
      </c>
      <c r="E57" s="107" t="s">
        <v>120</v>
      </c>
    </row>
    <row r="58" spans="1:5" ht="12.75">
      <c r="A58" s="64">
        <v>5</v>
      </c>
      <c r="B58" s="65">
        <v>8</v>
      </c>
      <c r="C58" s="66" t="s">
        <v>121</v>
      </c>
      <c r="D58" s="65" t="s">
        <v>119</v>
      </c>
      <c r="E58" s="73" t="s">
        <v>122</v>
      </c>
    </row>
    <row r="59" spans="1:5" ht="12.75">
      <c r="A59" s="64">
        <v>5</v>
      </c>
      <c r="B59" s="65">
        <v>9</v>
      </c>
      <c r="C59" s="66" t="s">
        <v>123</v>
      </c>
      <c r="D59" s="65" t="s">
        <v>119</v>
      </c>
      <c r="E59" s="73" t="s">
        <v>124</v>
      </c>
    </row>
    <row r="60" spans="1:5" ht="12.75">
      <c r="A60" s="64">
        <v>5</v>
      </c>
      <c r="B60" s="65">
        <v>10</v>
      </c>
      <c r="C60" s="66" t="s">
        <v>28</v>
      </c>
      <c r="D60" s="65" t="s">
        <v>119</v>
      </c>
      <c r="E60" s="73" t="s">
        <v>125</v>
      </c>
    </row>
    <row r="61" spans="1:5" ht="13.5" thickBot="1">
      <c r="A61" s="64">
        <v>5</v>
      </c>
      <c r="B61" s="93" t="s">
        <v>166</v>
      </c>
      <c r="C61" s="66" t="s">
        <v>126</v>
      </c>
      <c r="D61" s="65" t="s">
        <v>92</v>
      </c>
      <c r="E61" s="73"/>
    </row>
    <row r="62" spans="1:5" ht="12.75">
      <c r="A62" s="60">
        <v>6</v>
      </c>
      <c r="B62" s="61">
        <v>7</v>
      </c>
      <c r="C62" s="62" t="s">
        <v>86</v>
      </c>
      <c r="D62" s="61" t="s">
        <v>104</v>
      </c>
      <c r="E62" s="63" t="s">
        <v>127</v>
      </c>
    </row>
    <row r="63" spans="1:5" ht="12.75">
      <c r="A63" s="64">
        <v>6</v>
      </c>
      <c r="B63" s="65">
        <v>8</v>
      </c>
      <c r="C63" s="66" t="s">
        <v>128</v>
      </c>
      <c r="D63" s="65" t="s">
        <v>104</v>
      </c>
      <c r="E63" s="67" t="s">
        <v>129</v>
      </c>
    </row>
    <row r="64" spans="1:5" ht="72">
      <c r="A64" s="64">
        <v>6</v>
      </c>
      <c r="B64" s="65">
        <v>9</v>
      </c>
      <c r="C64" s="66" t="s">
        <v>255</v>
      </c>
      <c r="D64" s="65" t="s">
        <v>104</v>
      </c>
      <c r="E64" s="67" t="s">
        <v>257</v>
      </c>
    </row>
    <row r="65" spans="1:5" ht="12.75">
      <c r="A65" s="64">
        <v>6</v>
      </c>
      <c r="B65" s="65">
        <v>10</v>
      </c>
      <c r="C65" s="66" t="s">
        <v>130</v>
      </c>
      <c r="D65" s="65" t="s">
        <v>104</v>
      </c>
      <c r="E65" s="67" t="s">
        <v>131</v>
      </c>
    </row>
    <row r="66" spans="1:5" ht="12.75">
      <c r="A66" s="64">
        <v>6</v>
      </c>
      <c r="B66" s="65">
        <v>11</v>
      </c>
      <c r="C66" s="66" t="s">
        <v>89</v>
      </c>
      <c r="D66" s="65" t="s">
        <v>104</v>
      </c>
      <c r="E66" s="67" t="s">
        <v>127</v>
      </c>
    </row>
    <row r="67" spans="1:5" ht="12.75">
      <c r="A67" s="64">
        <v>6</v>
      </c>
      <c r="B67" s="65">
        <v>12</v>
      </c>
      <c r="C67" s="66" t="s">
        <v>132</v>
      </c>
      <c r="D67" s="65" t="s">
        <v>104</v>
      </c>
      <c r="E67" s="67" t="s">
        <v>133</v>
      </c>
    </row>
    <row r="68" spans="1:5" ht="72">
      <c r="A68" s="64">
        <v>6</v>
      </c>
      <c r="B68" s="65">
        <v>13</v>
      </c>
      <c r="C68" s="66" t="s">
        <v>256</v>
      </c>
      <c r="D68" s="65" t="s">
        <v>104</v>
      </c>
      <c r="E68" s="67" t="s">
        <v>257</v>
      </c>
    </row>
    <row r="69" spans="1:5" ht="12.75">
      <c r="A69" s="64">
        <v>6</v>
      </c>
      <c r="B69" s="65">
        <v>14</v>
      </c>
      <c r="C69" s="66" t="s">
        <v>134</v>
      </c>
      <c r="D69" s="65" t="s">
        <v>104</v>
      </c>
      <c r="E69" s="67" t="s">
        <v>131</v>
      </c>
    </row>
    <row r="70" spans="1:5" ht="12.75">
      <c r="A70" s="64">
        <v>6</v>
      </c>
      <c r="B70" s="76" t="s">
        <v>135</v>
      </c>
      <c r="C70" s="66" t="s">
        <v>110</v>
      </c>
      <c r="D70" s="65" t="s">
        <v>92</v>
      </c>
      <c r="E70" s="74"/>
    </row>
    <row r="71" spans="1:5" ht="12.75">
      <c r="A71" s="64">
        <v>6</v>
      </c>
      <c r="B71" s="77" t="s">
        <v>136</v>
      </c>
      <c r="C71" s="66" t="s">
        <v>137</v>
      </c>
      <c r="D71" s="65" t="s">
        <v>92</v>
      </c>
      <c r="E71" s="78"/>
    </row>
    <row r="72" spans="1:5" ht="13.5" thickBot="1">
      <c r="A72" s="69">
        <v>6</v>
      </c>
      <c r="B72" s="79" t="s">
        <v>138</v>
      </c>
      <c r="C72" s="71" t="s">
        <v>139</v>
      </c>
      <c r="D72" s="70" t="s">
        <v>92</v>
      </c>
      <c r="E72" s="75"/>
    </row>
    <row r="73" spans="1:5" ht="12.75">
      <c r="A73" s="60">
        <v>7</v>
      </c>
      <c r="B73" s="80">
        <v>7</v>
      </c>
      <c r="C73" s="62" t="s">
        <v>93</v>
      </c>
      <c r="D73" s="61" t="s">
        <v>111</v>
      </c>
      <c r="E73" s="63" t="s">
        <v>140</v>
      </c>
    </row>
    <row r="74" spans="1:5" ht="12.75">
      <c r="A74" s="64">
        <v>7</v>
      </c>
      <c r="B74" s="81">
        <v>8</v>
      </c>
      <c r="C74" s="82" t="s">
        <v>113</v>
      </c>
      <c r="D74" s="81" t="s">
        <v>92</v>
      </c>
      <c r="E74" s="83" t="s">
        <v>141</v>
      </c>
    </row>
    <row r="75" spans="1:5" ht="12.75">
      <c r="A75" s="64">
        <v>7</v>
      </c>
      <c r="B75" s="81">
        <v>9</v>
      </c>
      <c r="C75" s="82" t="s">
        <v>142</v>
      </c>
      <c r="D75" s="81" t="s">
        <v>111</v>
      </c>
      <c r="E75" s="84" t="s">
        <v>241</v>
      </c>
    </row>
    <row r="76" spans="1:5" ht="12.75">
      <c r="A76" s="64">
        <v>7</v>
      </c>
      <c r="B76" s="81">
        <v>10</v>
      </c>
      <c r="C76" s="82" t="s">
        <v>143</v>
      </c>
      <c r="D76" s="81" t="s">
        <v>111</v>
      </c>
      <c r="E76" s="85" t="s">
        <v>242</v>
      </c>
    </row>
    <row r="77" spans="1:5" ht="12.75">
      <c r="A77" s="64">
        <v>7</v>
      </c>
      <c r="B77" s="81">
        <v>11</v>
      </c>
      <c r="C77" s="82" t="s">
        <v>144</v>
      </c>
      <c r="D77" s="81" t="s">
        <v>111</v>
      </c>
      <c r="E77" s="84">
        <v>1810</v>
      </c>
    </row>
    <row r="78" spans="1:5" ht="12.75">
      <c r="A78" s="64">
        <v>7</v>
      </c>
      <c r="B78" s="81">
        <v>12</v>
      </c>
      <c r="C78" s="82" t="s">
        <v>145</v>
      </c>
      <c r="D78" s="81" t="s">
        <v>111</v>
      </c>
      <c r="E78" s="84">
        <v>1800</v>
      </c>
    </row>
    <row r="79" spans="1:5" ht="12.75">
      <c r="A79" s="64">
        <v>7</v>
      </c>
      <c r="B79" s="81">
        <v>13</v>
      </c>
      <c r="C79" s="82" t="s">
        <v>146</v>
      </c>
      <c r="D79" s="81" t="s">
        <v>92</v>
      </c>
      <c r="E79" s="84" t="s">
        <v>147</v>
      </c>
    </row>
    <row r="80" spans="1:5" ht="12.75">
      <c r="A80" s="64">
        <v>7</v>
      </c>
      <c r="B80" s="81">
        <v>14</v>
      </c>
      <c r="C80" s="82" t="s">
        <v>148</v>
      </c>
      <c r="D80" s="81" t="s">
        <v>111</v>
      </c>
      <c r="E80" s="84" t="s">
        <v>243</v>
      </c>
    </row>
    <row r="81" spans="1:5" ht="13.5" thickBot="1">
      <c r="A81" s="69">
        <v>7</v>
      </c>
      <c r="B81" s="70">
        <v>15</v>
      </c>
      <c r="C81" s="86" t="s">
        <v>149</v>
      </c>
      <c r="D81" s="87" t="s">
        <v>111</v>
      </c>
      <c r="E81" s="88" t="s">
        <v>244</v>
      </c>
    </row>
    <row r="82" spans="1:5" ht="12.75">
      <c r="A82" s="60">
        <v>8</v>
      </c>
      <c r="B82" s="80">
        <v>7</v>
      </c>
      <c r="C82" s="62" t="s">
        <v>95</v>
      </c>
      <c r="D82" s="61" t="s">
        <v>111</v>
      </c>
      <c r="E82" s="63" t="s">
        <v>140</v>
      </c>
    </row>
    <row r="83" spans="1:5" ht="12.75">
      <c r="A83" s="64">
        <v>8</v>
      </c>
      <c r="B83" s="81">
        <v>8</v>
      </c>
      <c r="C83" s="82" t="s">
        <v>116</v>
      </c>
      <c r="D83" s="81" t="s">
        <v>92</v>
      </c>
      <c r="E83" s="83" t="s">
        <v>141</v>
      </c>
    </row>
    <row r="84" spans="1:5" ht="12.75">
      <c r="A84" s="64">
        <v>8</v>
      </c>
      <c r="B84" s="81">
        <v>9</v>
      </c>
      <c r="C84" s="82" t="s">
        <v>150</v>
      </c>
      <c r="D84" s="81" t="s">
        <v>111</v>
      </c>
      <c r="E84" s="84" t="s">
        <v>241</v>
      </c>
    </row>
    <row r="85" spans="1:5" ht="12.75">
      <c r="A85" s="64">
        <v>8</v>
      </c>
      <c r="B85" s="81">
        <v>10</v>
      </c>
      <c r="C85" s="82" t="s">
        <v>151</v>
      </c>
      <c r="D85" s="81" t="s">
        <v>111</v>
      </c>
      <c r="E85" s="85" t="s">
        <v>242</v>
      </c>
    </row>
    <row r="86" spans="1:5" ht="12.75">
      <c r="A86" s="64">
        <v>8</v>
      </c>
      <c r="B86" s="81">
        <v>11</v>
      </c>
      <c r="C86" s="82" t="s">
        <v>152</v>
      </c>
      <c r="D86" s="81" t="s">
        <v>111</v>
      </c>
      <c r="E86" s="84">
        <v>1810</v>
      </c>
    </row>
    <row r="87" spans="1:5" ht="12.75">
      <c r="A87" s="64">
        <v>8</v>
      </c>
      <c r="B87" s="81">
        <v>12</v>
      </c>
      <c r="C87" s="82" t="s">
        <v>153</v>
      </c>
      <c r="D87" s="81" t="s">
        <v>111</v>
      </c>
      <c r="E87" s="84">
        <v>1800</v>
      </c>
    </row>
    <row r="88" spans="1:5" ht="12.75">
      <c r="A88" s="64">
        <v>8</v>
      </c>
      <c r="B88" s="81">
        <v>13</v>
      </c>
      <c r="C88" s="82" t="s">
        <v>154</v>
      </c>
      <c r="D88" s="81" t="s">
        <v>92</v>
      </c>
      <c r="E88" s="84" t="s">
        <v>147</v>
      </c>
    </row>
    <row r="89" spans="1:5" ht="12.75">
      <c r="A89" s="64">
        <v>8</v>
      </c>
      <c r="B89" s="81">
        <v>14</v>
      </c>
      <c r="C89" s="82" t="s">
        <v>155</v>
      </c>
      <c r="D89" s="81" t="s">
        <v>111</v>
      </c>
      <c r="E89" s="84" t="s">
        <v>243</v>
      </c>
    </row>
    <row r="90" spans="1:5" ht="13.5" thickBot="1">
      <c r="A90" s="69">
        <v>8</v>
      </c>
      <c r="B90" s="70">
        <v>15</v>
      </c>
      <c r="C90" s="86" t="s">
        <v>156</v>
      </c>
      <c r="D90" s="87" t="s">
        <v>111</v>
      </c>
      <c r="E90" s="88" t="s">
        <v>244</v>
      </c>
    </row>
    <row r="91" spans="1:5" ht="12.75">
      <c r="A91" s="60">
        <v>9</v>
      </c>
      <c r="B91" s="80">
        <v>7</v>
      </c>
      <c r="C91" s="89" t="s">
        <v>93</v>
      </c>
      <c r="D91" s="90" t="s">
        <v>111</v>
      </c>
      <c r="E91" s="91" t="s">
        <v>157</v>
      </c>
    </row>
    <row r="92" spans="1:5" ht="26.25" customHeight="1">
      <c r="A92" s="64">
        <v>9</v>
      </c>
      <c r="B92" s="77" t="s">
        <v>192</v>
      </c>
      <c r="C92" s="82" t="s">
        <v>158</v>
      </c>
      <c r="D92" s="81" t="s">
        <v>111</v>
      </c>
      <c r="E92" s="92" t="s">
        <v>159</v>
      </c>
    </row>
    <row r="93" spans="1:5" ht="13.5" thickBot="1">
      <c r="A93" s="69">
        <v>9</v>
      </c>
      <c r="B93" s="70">
        <v>24</v>
      </c>
      <c r="C93" s="86" t="s">
        <v>160</v>
      </c>
      <c r="D93" s="87" t="s">
        <v>111</v>
      </c>
      <c r="E93" s="88" t="s">
        <v>193</v>
      </c>
    </row>
    <row r="94" spans="1:5" ht="12.75">
      <c r="A94" s="60">
        <v>10</v>
      </c>
      <c r="B94" s="80">
        <v>7</v>
      </c>
      <c r="C94" s="89" t="s">
        <v>95</v>
      </c>
      <c r="D94" s="90" t="s">
        <v>111</v>
      </c>
      <c r="E94" s="91" t="s">
        <v>157</v>
      </c>
    </row>
    <row r="95" spans="1:5" ht="26.25" customHeight="1">
      <c r="A95" s="64">
        <v>10</v>
      </c>
      <c r="B95" s="77" t="s">
        <v>192</v>
      </c>
      <c r="C95" s="82" t="s">
        <v>161</v>
      </c>
      <c r="D95" s="81" t="s">
        <v>111</v>
      </c>
      <c r="E95" s="92" t="s">
        <v>162</v>
      </c>
    </row>
    <row r="96" spans="1:5" ht="13.5" thickBot="1">
      <c r="A96" s="69">
        <v>10</v>
      </c>
      <c r="B96" s="70">
        <v>24</v>
      </c>
      <c r="C96" s="86" t="s">
        <v>163</v>
      </c>
      <c r="D96" s="87" t="s">
        <v>111</v>
      </c>
      <c r="E96" s="88" t="s">
        <v>193</v>
      </c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10"/>
    </row>
    <row r="180" spans="1:5" ht="12.75">
      <c r="A180" s="109"/>
      <c r="B180" s="109"/>
      <c r="C180" s="108"/>
      <c r="D180" s="109"/>
      <c r="E180" s="110"/>
    </row>
    <row r="181" spans="1:5" ht="12.75">
      <c r="A181" s="109"/>
      <c r="B181" s="109"/>
      <c r="C181" s="108"/>
      <c r="D181" s="109"/>
      <c r="E181" s="110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  <row r="199" spans="1:5" ht="12.75">
      <c r="A199" s="109"/>
      <c r="B199" s="109"/>
      <c r="C199" s="108"/>
      <c r="D199" s="109"/>
      <c r="E199" s="108"/>
    </row>
    <row r="200" spans="1:5" ht="12.75">
      <c r="A200" s="109"/>
      <c r="B200" s="109"/>
      <c r="C200" s="108"/>
      <c r="D200" s="109"/>
      <c r="E200" s="108"/>
    </row>
    <row r="201" spans="1:5" ht="12.75">
      <c r="A201" s="109"/>
      <c r="B201" s="109"/>
      <c r="C201" s="108"/>
      <c r="D201" s="109"/>
      <c r="E201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1"/>
  <sheetViews>
    <sheetView tabSelected="1"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43" sqref="G43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1 kwartału 2023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8</v>
      </c>
      <c r="I4" s="130"/>
      <c r="J4" s="130"/>
      <c r="K4" s="130" t="s">
        <v>6</v>
      </c>
      <c r="L4" s="130"/>
      <c r="M4" s="130"/>
      <c r="N4" s="134" t="s">
        <v>78</v>
      </c>
      <c r="O4" s="134"/>
      <c r="P4" s="134" t="s">
        <v>9</v>
      </c>
      <c r="Q4" s="134"/>
    </row>
    <row r="5" spans="1:17" s="6" customFormat="1" ht="12">
      <c r="A5" s="129"/>
      <c r="B5" s="129"/>
      <c r="C5" s="129"/>
      <c r="D5" s="129"/>
      <c r="E5" s="129"/>
      <c r="F5" s="129"/>
      <c r="G5" s="129"/>
      <c r="H5" s="134" t="s">
        <v>4</v>
      </c>
      <c r="I5" s="134" t="s">
        <v>5</v>
      </c>
      <c r="J5" s="134" t="s">
        <v>31</v>
      </c>
      <c r="K5" s="134" t="s">
        <v>4</v>
      </c>
      <c r="L5" s="134" t="s">
        <v>5</v>
      </c>
      <c r="M5" s="134" t="s">
        <v>7</v>
      </c>
      <c r="N5" s="134" t="s">
        <v>4</v>
      </c>
      <c r="O5" s="134" t="s">
        <v>5</v>
      </c>
      <c r="P5" s="134" t="s">
        <v>4</v>
      </c>
      <c r="Q5" s="134" t="s">
        <v>5</v>
      </c>
    </row>
    <row r="6" spans="1:17" s="6" customFormat="1" ht="15.75" customHeight="1">
      <c r="A6" s="129"/>
      <c r="B6" s="129"/>
      <c r="C6" s="129"/>
      <c r="D6" s="129"/>
      <c r="E6" s="129"/>
      <c r="F6" s="129"/>
      <c r="G6" s="129"/>
      <c r="H6" s="134"/>
      <c r="I6" s="134"/>
      <c r="J6" s="134"/>
      <c r="K6" s="134"/>
      <c r="L6" s="134"/>
      <c r="M6" s="134"/>
      <c r="N6" s="134"/>
      <c r="O6" s="134"/>
      <c r="P6" s="134" t="s">
        <v>4</v>
      </c>
      <c r="Q6" s="134"/>
    </row>
    <row r="7" spans="1:17" s="6" customFormat="1" ht="12">
      <c r="A7" s="131"/>
      <c r="B7" s="132"/>
      <c r="C7" s="132"/>
      <c r="D7" s="132"/>
      <c r="E7" s="132"/>
      <c r="F7" s="132"/>
      <c r="G7" s="133"/>
      <c r="H7" s="134" t="s">
        <v>10</v>
      </c>
      <c r="I7" s="134"/>
      <c r="J7" s="39" t="s">
        <v>11</v>
      </c>
      <c r="K7" s="134" t="s">
        <v>10</v>
      </c>
      <c r="L7" s="134"/>
      <c r="M7" s="39" t="s">
        <v>11</v>
      </c>
      <c r="N7" s="135" t="s">
        <v>10</v>
      </c>
      <c r="O7" s="136"/>
      <c r="P7" s="135" t="s">
        <v>11</v>
      </c>
      <c r="Q7" s="136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7">
        <v>6</v>
      </c>
      <c r="G8" s="13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144456671.82</v>
      </c>
      <c r="I9" s="8">
        <v>36610121.52</v>
      </c>
      <c r="J9" s="9">
        <v>25.34</v>
      </c>
      <c r="K9" s="8">
        <v>159157274.77</v>
      </c>
      <c r="L9" s="8">
        <v>37559349.11</v>
      </c>
      <c r="M9" s="9">
        <v>23.59</v>
      </c>
      <c r="N9" s="8">
        <v>-14700602.95</v>
      </c>
      <c r="O9" s="8">
        <v>-949227.59</v>
      </c>
      <c r="P9" s="9">
        <v>-10.17</v>
      </c>
      <c r="Q9" s="9">
        <v>-2.59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78365317.21</v>
      </c>
      <c r="I10" s="8">
        <v>23689379.59</v>
      </c>
      <c r="J10" s="9">
        <v>30.22</v>
      </c>
      <c r="K10" s="8">
        <v>86201641.63</v>
      </c>
      <c r="L10" s="8">
        <v>19751687.99</v>
      </c>
      <c r="M10" s="9">
        <v>22.91</v>
      </c>
      <c r="N10" s="8">
        <v>-7836324.42</v>
      </c>
      <c r="O10" s="8">
        <v>3937691.6</v>
      </c>
      <c r="P10" s="9">
        <v>-9.99</v>
      </c>
      <c r="Q10" s="9">
        <v>16.62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100487681.06</v>
      </c>
      <c r="I11" s="8">
        <v>23449932.8</v>
      </c>
      <c r="J11" s="9">
        <v>23.33</v>
      </c>
      <c r="K11" s="8">
        <v>112937435.24</v>
      </c>
      <c r="L11" s="8">
        <v>20699298.5</v>
      </c>
      <c r="M11" s="9">
        <v>18.32</v>
      </c>
      <c r="N11" s="8">
        <v>-12449754.18</v>
      </c>
      <c r="O11" s="8">
        <v>2750634.3</v>
      </c>
      <c r="P11" s="9">
        <v>-12.38</v>
      </c>
      <c r="Q11" s="9">
        <v>11.72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97114408.6</v>
      </c>
      <c r="I12" s="8">
        <v>23336045.23</v>
      </c>
      <c r="J12" s="9">
        <v>24.02</v>
      </c>
      <c r="K12" s="8">
        <v>110051927.98</v>
      </c>
      <c r="L12" s="8">
        <v>21591261.83</v>
      </c>
      <c r="M12" s="9">
        <v>19.61</v>
      </c>
      <c r="N12" s="8">
        <v>-12937519.38</v>
      </c>
      <c r="O12" s="8">
        <v>1744783.4</v>
      </c>
      <c r="P12" s="9">
        <v>-13.32</v>
      </c>
      <c r="Q12" s="9">
        <v>7.47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146420240.22</v>
      </c>
      <c r="I13" s="8">
        <v>41845377.35</v>
      </c>
      <c r="J13" s="9">
        <v>28.57</v>
      </c>
      <c r="K13" s="8">
        <v>151030318.91</v>
      </c>
      <c r="L13" s="8">
        <v>36034491.45</v>
      </c>
      <c r="M13" s="9">
        <v>23.85</v>
      </c>
      <c r="N13" s="8">
        <v>-4610078.69</v>
      </c>
      <c r="O13" s="8">
        <v>5810885.9</v>
      </c>
      <c r="P13" s="9">
        <v>-3.14</v>
      </c>
      <c r="Q13" s="9">
        <v>13.88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106278656.28</v>
      </c>
      <c r="I14" s="8">
        <v>26853814.35</v>
      </c>
      <c r="J14" s="9">
        <v>25.26</v>
      </c>
      <c r="K14" s="8">
        <v>112989217.28</v>
      </c>
      <c r="L14" s="8">
        <v>23991461.93</v>
      </c>
      <c r="M14" s="9">
        <v>21.23</v>
      </c>
      <c r="N14" s="8">
        <v>-6710561</v>
      </c>
      <c r="O14" s="8">
        <v>2862352.42</v>
      </c>
      <c r="P14" s="9">
        <v>-6.31</v>
      </c>
      <c r="Q14" s="9">
        <v>10.65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127806512.96</v>
      </c>
      <c r="I15" s="8">
        <v>36165251.51</v>
      </c>
      <c r="J15" s="9">
        <v>28.29</v>
      </c>
      <c r="K15" s="8">
        <v>136441265.19</v>
      </c>
      <c r="L15" s="8">
        <v>31598341.06</v>
      </c>
      <c r="M15" s="9">
        <v>23.15</v>
      </c>
      <c r="N15" s="8">
        <v>-8634752.23</v>
      </c>
      <c r="O15" s="8">
        <v>4566910.45</v>
      </c>
      <c r="P15" s="9">
        <v>-6.75</v>
      </c>
      <c r="Q15" s="9">
        <v>12.62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106338232</v>
      </c>
      <c r="I16" s="8">
        <v>23238592.61</v>
      </c>
      <c r="J16" s="9">
        <v>21.85</v>
      </c>
      <c r="K16" s="8">
        <v>106338232</v>
      </c>
      <c r="L16" s="8">
        <v>20995510.97</v>
      </c>
      <c r="M16" s="9">
        <v>19.74</v>
      </c>
      <c r="N16" s="8">
        <v>0</v>
      </c>
      <c r="O16" s="8">
        <v>2243081.64</v>
      </c>
      <c r="P16" s="9">
        <v>0</v>
      </c>
      <c r="Q16" s="9">
        <v>9.65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291498494.06</v>
      </c>
      <c r="I17" s="8">
        <v>77480158.5</v>
      </c>
      <c r="J17" s="9">
        <v>26.57</v>
      </c>
      <c r="K17" s="8">
        <v>312198494.06</v>
      </c>
      <c r="L17" s="8">
        <v>67680995.02</v>
      </c>
      <c r="M17" s="9">
        <v>21.67</v>
      </c>
      <c r="N17" s="8">
        <v>-20700000</v>
      </c>
      <c r="O17" s="8">
        <v>9799163.48</v>
      </c>
      <c r="P17" s="9">
        <v>-7.1</v>
      </c>
      <c r="Q17" s="9">
        <v>12.64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77709427.26</v>
      </c>
      <c r="I18" s="8">
        <v>24068987.05</v>
      </c>
      <c r="J18" s="9">
        <v>30.97</v>
      </c>
      <c r="K18" s="8">
        <v>85959427.26</v>
      </c>
      <c r="L18" s="8">
        <v>20649052.49</v>
      </c>
      <c r="M18" s="9">
        <v>24.02</v>
      </c>
      <c r="N18" s="8">
        <v>-8250000</v>
      </c>
      <c r="O18" s="8">
        <v>3419934.56</v>
      </c>
      <c r="P18" s="9">
        <v>-10.61</v>
      </c>
      <c r="Q18" s="9">
        <v>14.2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28295076.4</v>
      </c>
      <c r="I19" s="8">
        <v>6163883.62</v>
      </c>
      <c r="J19" s="9">
        <v>21.78</v>
      </c>
      <c r="K19" s="8">
        <v>30796354.4</v>
      </c>
      <c r="L19" s="8">
        <v>6460638.31</v>
      </c>
      <c r="M19" s="9">
        <v>20.97</v>
      </c>
      <c r="N19" s="8">
        <v>-2501278</v>
      </c>
      <c r="O19" s="8">
        <v>-296754.69</v>
      </c>
      <c r="P19" s="9">
        <v>-8.83</v>
      </c>
      <c r="Q19" s="9">
        <v>-4.81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20662986.56</v>
      </c>
      <c r="I20" s="8">
        <v>4790678.85</v>
      </c>
      <c r="J20" s="9">
        <v>23.18</v>
      </c>
      <c r="K20" s="8">
        <v>22889738.84</v>
      </c>
      <c r="L20" s="8">
        <v>3624427.39</v>
      </c>
      <c r="M20" s="9">
        <v>15.83</v>
      </c>
      <c r="N20" s="8">
        <v>-2226752.28</v>
      </c>
      <c r="O20" s="8">
        <v>1166251.46</v>
      </c>
      <c r="P20" s="9">
        <v>-10.77</v>
      </c>
      <c r="Q20" s="9">
        <v>24.34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188116624.26</v>
      </c>
      <c r="I21" s="8">
        <v>46573176.69</v>
      </c>
      <c r="J21" s="9">
        <v>24.75</v>
      </c>
      <c r="K21" s="8">
        <v>227332621</v>
      </c>
      <c r="L21" s="8">
        <v>41501660.97</v>
      </c>
      <c r="M21" s="9">
        <v>18.25</v>
      </c>
      <c r="N21" s="8">
        <v>-39215996.74</v>
      </c>
      <c r="O21" s="8">
        <v>5071515.72</v>
      </c>
      <c r="P21" s="9">
        <v>-20.84</v>
      </c>
      <c r="Q21" s="9">
        <v>10.88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34566296.91</v>
      </c>
      <c r="I22" s="8">
        <v>7711638.72</v>
      </c>
      <c r="J22" s="9">
        <v>22.3</v>
      </c>
      <c r="K22" s="8">
        <v>39838927.42</v>
      </c>
      <c r="L22" s="8">
        <v>8731087.14</v>
      </c>
      <c r="M22" s="9">
        <v>21.91</v>
      </c>
      <c r="N22" s="8">
        <v>-5272630.51</v>
      </c>
      <c r="O22" s="8">
        <v>-1019448.42</v>
      </c>
      <c r="P22" s="9">
        <v>-15.25</v>
      </c>
      <c r="Q22" s="9">
        <v>-13.21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110026068.94</v>
      </c>
      <c r="I23" s="8">
        <v>27030571.51</v>
      </c>
      <c r="J23" s="9">
        <v>24.56</v>
      </c>
      <c r="K23" s="8">
        <v>111213147.99</v>
      </c>
      <c r="L23" s="8">
        <v>24966865.1</v>
      </c>
      <c r="M23" s="9">
        <v>22.44</v>
      </c>
      <c r="N23" s="8">
        <v>-1187079.05</v>
      </c>
      <c r="O23" s="8">
        <v>2063706.41</v>
      </c>
      <c r="P23" s="9">
        <v>-1.07</v>
      </c>
      <c r="Q23" s="9">
        <v>7.63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74938268</v>
      </c>
      <c r="I24" s="8">
        <v>19758217.89</v>
      </c>
      <c r="J24" s="9">
        <v>26.36</v>
      </c>
      <c r="K24" s="8">
        <v>84300749.89</v>
      </c>
      <c r="L24" s="8">
        <v>20108324.35</v>
      </c>
      <c r="M24" s="9">
        <v>23.85</v>
      </c>
      <c r="N24" s="8">
        <v>-9362481.89</v>
      </c>
      <c r="O24" s="8">
        <v>-350106.46</v>
      </c>
      <c r="P24" s="9">
        <v>-12.49</v>
      </c>
      <c r="Q24" s="9">
        <v>-1.77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26726019.1</v>
      </c>
      <c r="I25" s="8">
        <v>7788056.66</v>
      </c>
      <c r="J25" s="9">
        <v>29.14</v>
      </c>
      <c r="K25" s="8">
        <v>30994319.93</v>
      </c>
      <c r="L25" s="8">
        <v>9013552.41</v>
      </c>
      <c r="M25" s="9">
        <v>29.08</v>
      </c>
      <c r="N25" s="8">
        <v>-4268300.83</v>
      </c>
      <c r="O25" s="8">
        <v>-1225495.75</v>
      </c>
      <c r="P25" s="9">
        <v>-15.97</v>
      </c>
      <c r="Q25" s="9">
        <v>-15.73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42740142.49</v>
      </c>
      <c r="I26" s="8">
        <v>7931382.12</v>
      </c>
      <c r="J26" s="9">
        <v>18.55</v>
      </c>
      <c r="K26" s="8">
        <v>48590231.46</v>
      </c>
      <c r="L26" s="8">
        <v>12350886.19</v>
      </c>
      <c r="M26" s="9">
        <v>25.41</v>
      </c>
      <c r="N26" s="8">
        <v>-5850088.97</v>
      </c>
      <c r="O26" s="8">
        <v>-4419504.07</v>
      </c>
      <c r="P26" s="9">
        <v>-13.68</v>
      </c>
      <c r="Q26" s="9">
        <v>-55.72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25515737.85</v>
      </c>
      <c r="I27" s="8">
        <v>5649790.45</v>
      </c>
      <c r="J27" s="9">
        <v>22.14</v>
      </c>
      <c r="K27" s="8">
        <v>35513616.98</v>
      </c>
      <c r="L27" s="8">
        <v>4994628.39</v>
      </c>
      <c r="M27" s="9">
        <v>14.06</v>
      </c>
      <c r="N27" s="8">
        <v>-9997879.13</v>
      </c>
      <c r="O27" s="8">
        <v>655162.06</v>
      </c>
      <c r="P27" s="9">
        <v>-39.18</v>
      </c>
      <c r="Q27" s="9">
        <v>11.59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18862990.25</v>
      </c>
      <c r="I28" s="8">
        <v>4498284.85</v>
      </c>
      <c r="J28" s="9">
        <v>23.84</v>
      </c>
      <c r="K28" s="8">
        <v>22040935.2</v>
      </c>
      <c r="L28" s="8">
        <v>4152726.44</v>
      </c>
      <c r="M28" s="9">
        <v>18.84</v>
      </c>
      <c r="N28" s="8">
        <v>-3177944.95</v>
      </c>
      <c r="O28" s="8">
        <v>345558.41</v>
      </c>
      <c r="P28" s="9">
        <v>-16.84</v>
      </c>
      <c r="Q28" s="9">
        <v>7.68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28010505.84</v>
      </c>
      <c r="I29" s="8">
        <v>5796987.71</v>
      </c>
      <c r="J29" s="9">
        <v>20.69</v>
      </c>
      <c r="K29" s="8">
        <v>30322492.81</v>
      </c>
      <c r="L29" s="8">
        <v>4444077.21</v>
      </c>
      <c r="M29" s="9">
        <v>14.65</v>
      </c>
      <c r="N29" s="8">
        <v>-2311986.97</v>
      </c>
      <c r="O29" s="8">
        <v>1352910.5</v>
      </c>
      <c r="P29" s="9">
        <v>-8.25</v>
      </c>
      <c r="Q29" s="9">
        <v>23.33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17751982.9</v>
      </c>
      <c r="I30" s="8">
        <v>3670171.06</v>
      </c>
      <c r="J30" s="9">
        <v>20.67</v>
      </c>
      <c r="K30" s="8">
        <v>20037362.7</v>
      </c>
      <c r="L30" s="8">
        <v>3343707.18</v>
      </c>
      <c r="M30" s="9">
        <v>16.68</v>
      </c>
      <c r="N30" s="8">
        <v>-2285379.8</v>
      </c>
      <c r="O30" s="8">
        <v>326463.88</v>
      </c>
      <c r="P30" s="9">
        <v>-12.87</v>
      </c>
      <c r="Q30" s="9">
        <v>8.89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30646087.45</v>
      </c>
      <c r="I31" s="8">
        <v>5158861.96</v>
      </c>
      <c r="J31" s="9">
        <v>16.83</v>
      </c>
      <c r="K31" s="8">
        <v>37422865.88</v>
      </c>
      <c r="L31" s="8">
        <v>5008689.1</v>
      </c>
      <c r="M31" s="9">
        <v>13.38</v>
      </c>
      <c r="N31" s="8">
        <v>-6776778.43</v>
      </c>
      <c r="O31" s="8">
        <v>150172.86</v>
      </c>
      <c r="P31" s="9">
        <v>-22.11</v>
      </c>
      <c r="Q31" s="9">
        <v>2.91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67995146.41</v>
      </c>
      <c r="I32" s="8">
        <v>19267800.96</v>
      </c>
      <c r="J32" s="9">
        <v>28.33</v>
      </c>
      <c r="K32" s="8">
        <v>80588174.64</v>
      </c>
      <c r="L32" s="8">
        <v>13382159.78</v>
      </c>
      <c r="M32" s="9">
        <v>16.6</v>
      </c>
      <c r="N32" s="8">
        <v>-12593028.23</v>
      </c>
      <c r="O32" s="8">
        <v>5885641.18</v>
      </c>
      <c r="P32" s="9">
        <v>-18.52</v>
      </c>
      <c r="Q32" s="9">
        <v>30.54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27200582</v>
      </c>
      <c r="I33" s="8">
        <v>3427109.9</v>
      </c>
      <c r="J33" s="9">
        <v>12.59</v>
      </c>
      <c r="K33" s="8">
        <v>32166582</v>
      </c>
      <c r="L33" s="8">
        <v>3005947.37</v>
      </c>
      <c r="M33" s="9">
        <v>9.34</v>
      </c>
      <c r="N33" s="8">
        <v>-4966000</v>
      </c>
      <c r="O33" s="8">
        <v>421162.53</v>
      </c>
      <c r="P33" s="9">
        <v>-18.25</v>
      </c>
      <c r="Q33" s="9">
        <v>12.28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76139137.93</v>
      </c>
      <c r="I34" s="8">
        <v>26509163.45</v>
      </c>
      <c r="J34" s="9">
        <v>34.81</v>
      </c>
      <c r="K34" s="8">
        <v>86460505.32</v>
      </c>
      <c r="L34" s="8">
        <v>22145063</v>
      </c>
      <c r="M34" s="9">
        <v>25.61</v>
      </c>
      <c r="N34" s="8">
        <v>-10321367.39</v>
      </c>
      <c r="O34" s="8">
        <v>4364100.45</v>
      </c>
      <c r="P34" s="9">
        <v>-13.55</v>
      </c>
      <c r="Q34" s="9">
        <v>16.46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40517321.8</v>
      </c>
      <c r="I35" s="8">
        <v>5785387.83</v>
      </c>
      <c r="J35" s="9">
        <v>14.27</v>
      </c>
      <c r="K35" s="8">
        <v>46528142.32</v>
      </c>
      <c r="L35" s="8">
        <v>5580560.92</v>
      </c>
      <c r="M35" s="9">
        <v>11.99</v>
      </c>
      <c r="N35" s="8">
        <v>-6010820.52</v>
      </c>
      <c r="O35" s="8">
        <v>204826.91</v>
      </c>
      <c r="P35" s="9">
        <v>-14.83</v>
      </c>
      <c r="Q35" s="9">
        <v>3.54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43660370.92</v>
      </c>
      <c r="I36" s="8">
        <v>9708205.16</v>
      </c>
      <c r="J36" s="9">
        <v>22.23</v>
      </c>
      <c r="K36" s="8">
        <v>47507371.8</v>
      </c>
      <c r="L36" s="8">
        <v>11736555.83</v>
      </c>
      <c r="M36" s="9">
        <v>24.7</v>
      </c>
      <c r="N36" s="8">
        <v>-3847000.88</v>
      </c>
      <c r="O36" s="8">
        <v>-2028350.67</v>
      </c>
      <c r="P36" s="9">
        <v>-8.81</v>
      </c>
      <c r="Q36" s="9">
        <v>-20.89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19163056.05</v>
      </c>
      <c r="I37" s="8">
        <v>5943265.44</v>
      </c>
      <c r="J37" s="9">
        <v>31.01</v>
      </c>
      <c r="K37" s="8">
        <v>21797874.05</v>
      </c>
      <c r="L37" s="8">
        <v>4357730.39</v>
      </c>
      <c r="M37" s="9">
        <v>19.99</v>
      </c>
      <c r="N37" s="8">
        <v>-2634818</v>
      </c>
      <c r="O37" s="8">
        <v>1585535.05</v>
      </c>
      <c r="P37" s="9">
        <v>-13.74</v>
      </c>
      <c r="Q37" s="9">
        <v>26.67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101821274.53</v>
      </c>
      <c r="I38" s="8">
        <v>20983517.91</v>
      </c>
      <c r="J38" s="9">
        <v>20.6</v>
      </c>
      <c r="K38" s="8">
        <v>109262249.14</v>
      </c>
      <c r="L38" s="8">
        <v>16845113.44</v>
      </c>
      <c r="M38" s="9">
        <v>15.41</v>
      </c>
      <c r="N38" s="8">
        <v>-7440974.61</v>
      </c>
      <c r="O38" s="8">
        <v>4138404.47</v>
      </c>
      <c r="P38" s="9">
        <v>-7.3</v>
      </c>
      <c r="Q38" s="9">
        <v>19.72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48064102.7</v>
      </c>
      <c r="I39" s="8">
        <v>12526864.42</v>
      </c>
      <c r="J39" s="9">
        <v>26.06</v>
      </c>
      <c r="K39" s="8">
        <v>55350598.68</v>
      </c>
      <c r="L39" s="8">
        <v>12323754.13</v>
      </c>
      <c r="M39" s="9">
        <v>22.26</v>
      </c>
      <c r="N39" s="8">
        <v>-7286495.98</v>
      </c>
      <c r="O39" s="8">
        <v>203110.29</v>
      </c>
      <c r="P39" s="9">
        <v>-15.15</v>
      </c>
      <c r="Q39" s="9">
        <v>1.62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21231909</v>
      </c>
      <c r="I40" s="8">
        <v>3772164.83</v>
      </c>
      <c r="J40" s="9">
        <v>17.76</v>
      </c>
      <c r="K40" s="8">
        <v>21125509.79</v>
      </c>
      <c r="L40" s="8">
        <v>3685371.9</v>
      </c>
      <c r="M40" s="9">
        <v>17.44</v>
      </c>
      <c r="N40" s="8">
        <v>106399.21</v>
      </c>
      <c r="O40" s="8">
        <v>86792.93</v>
      </c>
      <c r="P40" s="9">
        <v>0.5</v>
      </c>
      <c r="Q40" s="9">
        <v>2.3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59054767.52</v>
      </c>
      <c r="I41" s="8">
        <v>11851355.59</v>
      </c>
      <c r="J41" s="9">
        <v>20.06</v>
      </c>
      <c r="K41" s="8">
        <v>71514744.09</v>
      </c>
      <c r="L41" s="8">
        <v>11746016.46</v>
      </c>
      <c r="M41" s="9">
        <v>16.42</v>
      </c>
      <c r="N41" s="8">
        <v>-12459976.57</v>
      </c>
      <c r="O41" s="8">
        <v>105339.13</v>
      </c>
      <c r="P41" s="9">
        <v>-21.09</v>
      </c>
      <c r="Q41" s="9">
        <v>0.88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274</v>
      </c>
      <c r="G42" s="53" t="s">
        <v>306</v>
      </c>
      <c r="H42" s="8">
        <v>25662200</v>
      </c>
      <c r="I42" s="8">
        <v>5263873.4</v>
      </c>
      <c r="J42" s="9">
        <v>20.51</v>
      </c>
      <c r="K42" s="8">
        <v>27162200</v>
      </c>
      <c r="L42" s="8">
        <v>5030863.79</v>
      </c>
      <c r="M42" s="9">
        <v>18.52</v>
      </c>
      <c r="N42" s="8">
        <v>-1500000</v>
      </c>
      <c r="O42" s="8">
        <v>233009.61</v>
      </c>
      <c r="P42" s="9">
        <v>-5.84</v>
      </c>
      <c r="Q42" s="9">
        <v>4.42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274</v>
      </c>
      <c r="G43" s="53" t="s">
        <v>307</v>
      </c>
      <c r="H43" s="8">
        <v>34412992.42</v>
      </c>
      <c r="I43" s="8">
        <v>5349493.68</v>
      </c>
      <c r="J43" s="9">
        <v>15.54</v>
      </c>
      <c r="K43" s="8">
        <v>33634084.42</v>
      </c>
      <c r="L43" s="8">
        <v>4658798.71</v>
      </c>
      <c r="M43" s="9">
        <v>13.85</v>
      </c>
      <c r="N43" s="8">
        <v>778908</v>
      </c>
      <c r="O43" s="8">
        <v>690694.97</v>
      </c>
      <c r="P43" s="9">
        <v>2.26</v>
      </c>
      <c r="Q43" s="9">
        <v>12.91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274</v>
      </c>
      <c r="G44" s="53" t="s">
        <v>308</v>
      </c>
      <c r="H44" s="8">
        <v>29114383.22</v>
      </c>
      <c r="I44" s="8">
        <v>5978327.96</v>
      </c>
      <c r="J44" s="9">
        <v>20.53</v>
      </c>
      <c r="K44" s="8">
        <v>34127988.42</v>
      </c>
      <c r="L44" s="8">
        <v>5443344.27</v>
      </c>
      <c r="M44" s="9">
        <v>15.94</v>
      </c>
      <c r="N44" s="8">
        <v>-5013605.2</v>
      </c>
      <c r="O44" s="8">
        <v>534983.69</v>
      </c>
      <c r="P44" s="9">
        <v>-17.22</v>
      </c>
      <c r="Q44" s="9">
        <v>8.94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44142256.73</v>
      </c>
      <c r="I45" s="8">
        <v>8092760.02</v>
      </c>
      <c r="J45" s="9">
        <v>18.33</v>
      </c>
      <c r="K45" s="8">
        <v>50316091.45</v>
      </c>
      <c r="L45" s="8">
        <v>6536435.39</v>
      </c>
      <c r="M45" s="9">
        <v>12.99</v>
      </c>
      <c r="N45" s="8">
        <v>-6173834.72</v>
      </c>
      <c r="O45" s="8">
        <v>1556324.63</v>
      </c>
      <c r="P45" s="9">
        <v>-13.98</v>
      </c>
      <c r="Q45" s="9">
        <v>19.23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274</v>
      </c>
      <c r="G46" s="53" t="s">
        <v>310</v>
      </c>
      <c r="H46" s="8">
        <v>43207432.18</v>
      </c>
      <c r="I46" s="8">
        <v>7694146.86</v>
      </c>
      <c r="J46" s="9">
        <v>17.8</v>
      </c>
      <c r="K46" s="8">
        <v>48168510.93</v>
      </c>
      <c r="L46" s="8">
        <v>7483015.31</v>
      </c>
      <c r="M46" s="9">
        <v>15.53</v>
      </c>
      <c r="N46" s="8">
        <v>-4961078.75</v>
      </c>
      <c r="O46" s="8">
        <v>211131.55</v>
      </c>
      <c r="P46" s="9">
        <v>-11.48</v>
      </c>
      <c r="Q46" s="9">
        <v>2.74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274</v>
      </c>
      <c r="G47" s="53" t="s">
        <v>311</v>
      </c>
      <c r="H47" s="8">
        <v>21289734.4</v>
      </c>
      <c r="I47" s="8">
        <v>2950144.01</v>
      </c>
      <c r="J47" s="9">
        <v>13.85</v>
      </c>
      <c r="K47" s="8">
        <v>28094179.01</v>
      </c>
      <c r="L47" s="8">
        <v>2725568.62</v>
      </c>
      <c r="M47" s="9">
        <v>9.7</v>
      </c>
      <c r="N47" s="8">
        <v>-6804444.61</v>
      </c>
      <c r="O47" s="8">
        <v>224575.39</v>
      </c>
      <c r="P47" s="9">
        <v>-31.96</v>
      </c>
      <c r="Q47" s="9">
        <v>7.61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29612832.44</v>
      </c>
      <c r="I48" s="8">
        <v>8552085.16</v>
      </c>
      <c r="J48" s="9">
        <v>28.87</v>
      </c>
      <c r="K48" s="8">
        <v>33835832.44</v>
      </c>
      <c r="L48" s="8">
        <v>5730109.61</v>
      </c>
      <c r="M48" s="9">
        <v>16.93</v>
      </c>
      <c r="N48" s="8">
        <v>-4223000</v>
      </c>
      <c r="O48" s="8">
        <v>2821975.55</v>
      </c>
      <c r="P48" s="9">
        <v>-14.26</v>
      </c>
      <c r="Q48" s="9">
        <v>32.99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274</v>
      </c>
      <c r="G49" s="53" t="s">
        <v>313</v>
      </c>
      <c r="H49" s="8">
        <v>39361551.39</v>
      </c>
      <c r="I49" s="8">
        <v>8411968.53</v>
      </c>
      <c r="J49" s="9">
        <v>21.37</v>
      </c>
      <c r="K49" s="8">
        <v>47180316.04</v>
      </c>
      <c r="L49" s="8">
        <v>6911234.4</v>
      </c>
      <c r="M49" s="9">
        <v>14.64</v>
      </c>
      <c r="N49" s="8">
        <v>-7818764.65</v>
      </c>
      <c r="O49" s="8">
        <v>1500734.13</v>
      </c>
      <c r="P49" s="9">
        <v>-19.86</v>
      </c>
      <c r="Q49" s="9">
        <v>17.84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274</v>
      </c>
      <c r="G50" s="53" t="s">
        <v>314</v>
      </c>
      <c r="H50" s="8">
        <v>35504382.67</v>
      </c>
      <c r="I50" s="8">
        <v>7329904.45</v>
      </c>
      <c r="J50" s="9">
        <v>20.64</v>
      </c>
      <c r="K50" s="8">
        <v>38633734.63</v>
      </c>
      <c r="L50" s="8">
        <v>6659223.37</v>
      </c>
      <c r="M50" s="9">
        <v>17.23</v>
      </c>
      <c r="N50" s="8">
        <v>-3129351.96</v>
      </c>
      <c r="O50" s="8">
        <v>670681.08</v>
      </c>
      <c r="P50" s="9">
        <v>-8.81</v>
      </c>
      <c r="Q50" s="9">
        <v>9.14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274</v>
      </c>
      <c r="G51" s="53" t="s">
        <v>315</v>
      </c>
      <c r="H51" s="8">
        <v>39165730.2</v>
      </c>
      <c r="I51" s="8">
        <v>13187884.23</v>
      </c>
      <c r="J51" s="9">
        <v>33.67</v>
      </c>
      <c r="K51" s="8">
        <v>41896997.2</v>
      </c>
      <c r="L51" s="8">
        <v>11601068.88</v>
      </c>
      <c r="M51" s="9">
        <v>27.68</v>
      </c>
      <c r="N51" s="8">
        <v>-2731267</v>
      </c>
      <c r="O51" s="8">
        <v>1586815.35</v>
      </c>
      <c r="P51" s="9">
        <v>-6.97</v>
      </c>
      <c r="Q51" s="9">
        <v>12.03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274</v>
      </c>
      <c r="G52" s="53" t="s">
        <v>316</v>
      </c>
      <c r="H52" s="8">
        <v>48878401.78</v>
      </c>
      <c r="I52" s="8">
        <v>13567501.17</v>
      </c>
      <c r="J52" s="9">
        <v>27.75</v>
      </c>
      <c r="K52" s="8">
        <v>57474593.99</v>
      </c>
      <c r="L52" s="8">
        <v>10457993.89</v>
      </c>
      <c r="M52" s="9">
        <v>18.19</v>
      </c>
      <c r="N52" s="8">
        <v>-8596192.21</v>
      </c>
      <c r="O52" s="8">
        <v>3109507.28</v>
      </c>
      <c r="P52" s="9">
        <v>-17.58</v>
      </c>
      <c r="Q52" s="9">
        <v>22.91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274</v>
      </c>
      <c r="G53" s="53" t="s">
        <v>317</v>
      </c>
      <c r="H53" s="8">
        <v>78366833.34</v>
      </c>
      <c r="I53" s="8">
        <v>17350725.99</v>
      </c>
      <c r="J53" s="9">
        <v>22.14</v>
      </c>
      <c r="K53" s="8">
        <v>88001079.34</v>
      </c>
      <c r="L53" s="8">
        <v>18559842.37</v>
      </c>
      <c r="M53" s="9">
        <v>21.09</v>
      </c>
      <c r="N53" s="8">
        <v>-9634246</v>
      </c>
      <c r="O53" s="8">
        <v>-1209116.38</v>
      </c>
      <c r="P53" s="9">
        <v>-12.29</v>
      </c>
      <c r="Q53" s="9">
        <v>-6.96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274</v>
      </c>
      <c r="G54" s="53" t="s">
        <v>318</v>
      </c>
      <c r="H54" s="8">
        <v>25060856.01</v>
      </c>
      <c r="I54" s="8">
        <v>7018054.05</v>
      </c>
      <c r="J54" s="9">
        <v>28</v>
      </c>
      <c r="K54" s="8">
        <v>32348282.78</v>
      </c>
      <c r="L54" s="8">
        <v>5766339.69</v>
      </c>
      <c r="M54" s="9">
        <v>17.82</v>
      </c>
      <c r="N54" s="8">
        <v>-7287426.77</v>
      </c>
      <c r="O54" s="8">
        <v>1251714.36</v>
      </c>
      <c r="P54" s="9">
        <v>-29.07</v>
      </c>
      <c r="Q54" s="9">
        <v>17.83</v>
      </c>
    </row>
    <row r="55" spans="1:1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274</v>
      </c>
      <c r="G55" s="53" t="s">
        <v>319</v>
      </c>
      <c r="H55" s="8">
        <v>27370918.95</v>
      </c>
      <c r="I55" s="8">
        <v>7938222.52</v>
      </c>
      <c r="J55" s="9">
        <v>29</v>
      </c>
      <c r="K55" s="8">
        <v>34348979.24</v>
      </c>
      <c r="L55" s="8">
        <v>5424697.16</v>
      </c>
      <c r="M55" s="9">
        <v>15.79</v>
      </c>
      <c r="N55" s="8">
        <v>-6978060.29</v>
      </c>
      <c r="O55" s="8">
        <v>2513525.36</v>
      </c>
      <c r="P55" s="9">
        <v>-25.49</v>
      </c>
      <c r="Q55" s="9">
        <v>31.66</v>
      </c>
    </row>
    <row r="56" spans="1:1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274</v>
      </c>
      <c r="G56" s="53" t="s">
        <v>320</v>
      </c>
      <c r="H56" s="8">
        <v>40950737.05</v>
      </c>
      <c r="I56" s="8">
        <v>9248654.77</v>
      </c>
      <c r="J56" s="9">
        <v>22.58</v>
      </c>
      <c r="K56" s="8">
        <v>42783537.05</v>
      </c>
      <c r="L56" s="8">
        <v>10554352.24</v>
      </c>
      <c r="M56" s="9">
        <v>24.66</v>
      </c>
      <c r="N56" s="8">
        <v>-1832800</v>
      </c>
      <c r="O56" s="8">
        <v>-1305697.47</v>
      </c>
      <c r="P56" s="9">
        <v>-4.47</v>
      </c>
      <c r="Q56" s="9">
        <v>-14.11</v>
      </c>
    </row>
    <row r="57" spans="1:1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19596287.93</v>
      </c>
      <c r="I57" s="8">
        <v>5280956.73</v>
      </c>
      <c r="J57" s="9">
        <v>26.94</v>
      </c>
      <c r="K57" s="8">
        <v>22083740.95</v>
      </c>
      <c r="L57" s="8">
        <v>5083881.08</v>
      </c>
      <c r="M57" s="9">
        <v>23.02</v>
      </c>
      <c r="N57" s="8">
        <v>-2487453.02</v>
      </c>
      <c r="O57" s="8">
        <v>197075.65</v>
      </c>
      <c r="P57" s="9">
        <v>-12.69</v>
      </c>
      <c r="Q57" s="9">
        <v>3.73</v>
      </c>
    </row>
    <row r="58" spans="1:1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274</v>
      </c>
      <c r="G58" s="53" t="s">
        <v>322</v>
      </c>
      <c r="H58" s="8">
        <v>20593653.37</v>
      </c>
      <c r="I58" s="8">
        <v>3461225.89</v>
      </c>
      <c r="J58" s="9">
        <v>16.8</v>
      </c>
      <c r="K58" s="8">
        <v>24708539.37</v>
      </c>
      <c r="L58" s="8">
        <v>3423568.15</v>
      </c>
      <c r="M58" s="9">
        <v>13.85</v>
      </c>
      <c r="N58" s="8">
        <v>-4114886</v>
      </c>
      <c r="O58" s="8">
        <v>37657.74</v>
      </c>
      <c r="P58" s="9">
        <v>-19.98</v>
      </c>
      <c r="Q58" s="9">
        <v>1.08</v>
      </c>
    </row>
    <row r="59" spans="1:1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21122105.52</v>
      </c>
      <c r="I59" s="8">
        <v>4544004.65</v>
      </c>
      <c r="J59" s="9">
        <v>21.51</v>
      </c>
      <c r="K59" s="8">
        <v>25298274.18</v>
      </c>
      <c r="L59" s="8">
        <v>3884870.34</v>
      </c>
      <c r="M59" s="9">
        <v>15.35</v>
      </c>
      <c r="N59" s="8">
        <v>-4176168.66</v>
      </c>
      <c r="O59" s="8">
        <v>659134.31</v>
      </c>
      <c r="P59" s="9">
        <v>-19.77</v>
      </c>
      <c r="Q59" s="9">
        <v>14.5</v>
      </c>
    </row>
    <row r="60" spans="1:1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274</v>
      </c>
      <c r="G60" s="53" t="s">
        <v>324</v>
      </c>
      <c r="H60" s="8">
        <v>30104557.63</v>
      </c>
      <c r="I60" s="8">
        <v>6440020.25</v>
      </c>
      <c r="J60" s="9">
        <v>21.39</v>
      </c>
      <c r="K60" s="8">
        <v>31655057.63</v>
      </c>
      <c r="L60" s="8">
        <v>6484521.48</v>
      </c>
      <c r="M60" s="9">
        <v>20.48</v>
      </c>
      <c r="N60" s="8">
        <v>-1550500</v>
      </c>
      <c r="O60" s="8">
        <v>-44501.23</v>
      </c>
      <c r="P60" s="9">
        <v>-5.15</v>
      </c>
      <c r="Q60" s="9">
        <v>-0.69</v>
      </c>
    </row>
    <row r="61" spans="1:1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274</v>
      </c>
      <c r="G61" s="53" t="s">
        <v>277</v>
      </c>
      <c r="H61" s="8">
        <v>62913658.4</v>
      </c>
      <c r="I61" s="8">
        <v>13395117.8</v>
      </c>
      <c r="J61" s="9">
        <v>21.29</v>
      </c>
      <c r="K61" s="8">
        <v>80041015.41</v>
      </c>
      <c r="L61" s="8">
        <v>14427146.14</v>
      </c>
      <c r="M61" s="9">
        <v>18.02</v>
      </c>
      <c r="N61" s="8">
        <v>-17127357.01</v>
      </c>
      <c r="O61" s="8">
        <v>-1032028.34</v>
      </c>
      <c r="P61" s="9">
        <v>-27.22</v>
      </c>
      <c r="Q61" s="9">
        <v>-7.7</v>
      </c>
    </row>
    <row r="62" spans="1:1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274</v>
      </c>
      <c r="G62" s="53" t="s">
        <v>325</v>
      </c>
      <c r="H62" s="8">
        <v>44648079.87</v>
      </c>
      <c r="I62" s="8">
        <v>10129392.69</v>
      </c>
      <c r="J62" s="9">
        <v>22.68</v>
      </c>
      <c r="K62" s="8">
        <v>54190127.02</v>
      </c>
      <c r="L62" s="8">
        <v>8662866.59</v>
      </c>
      <c r="M62" s="9">
        <v>15.98</v>
      </c>
      <c r="N62" s="8">
        <v>-9542047.15</v>
      </c>
      <c r="O62" s="8">
        <v>1466526.1</v>
      </c>
      <c r="P62" s="9">
        <v>-21.37</v>
      </c>
      <c r="Q62" s="9">
        <v>14.47</v>
      </c>
    </row>
    <row r="63" spans="1:1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274</v>
      </c>
      <c r="G63" s="53" t="s">
        <v>326</v>
      </c>
      <c r="H63" s="8">
        <v>35322092.93</v>
      </c>
      <c r="I63" s="8">
        <v>6965138.41</v>
      </c>
      <c r="J63" s="9">
        <v>19.71</v>
      </c>
      <c r="K63" s="8">
        <v>38162124.02</v>
      </c>
      <c r="L63" s="8">
        <v>6979428.06</v>
      </c>
      <c r="M63" s="9">
        <v>18.28</v>
      </c>
      <c r="N63" s="8">
        <v>-2840031.09</v>
      </c>
      <c r="O63" s="8">
        <v>-14289.65</v>
      </c>
      <c r="P63" s="9">
        <v>-8.04</v>
      </c>
      <c r="Q63" s="9">
        <v>-0.2</v>
      </c>
    </row>
    <row r="64" spans="1:1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274</v>
      </c>
      <c r="G64" s="53" t="s">
        <v>327</v>
      </c>
      <c r="H64" s="8">
        <v>27649601.59</v>
      </c>
      <c r="I64" s="8">
        <v>5409553.17</v>
      </c>
      <c r="J64" s="9">
        <v>19.56</v>
      </c>
      <c r="K64" s="8">
        <v>35724008.59</v>
      </c>
      <c r="L64" s="8">
        <v>5407996.05</v>
      </c>
      <c r="M64" s="9">
        <v>15.13</v>
      </c>
      <c r="N64" s="8">
        <v>-8074407</v>
      </c>
      <c r="O64" s="8">
        <v>1557.12</v>
      </c>
      <c r="P64" s="9">
        <v>-29.2</v>
      </c>
      <c r="Q64" s="9">
        <v>0.02</v>
      </c>
    </row>
    <row r="65" spans="1:1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274</v>
      </c>
      <c r="G65" s="53" t="s">
        <v>328</v>
      </c>
      <c r="H65" s="8">
        <v>41682027.2</v>
      </c>
      <c r="I65" s="8">
        <v>7435681.11</v>
      </c>
      <c r="J65" s="9">
        <v>17.83</v>
      </c>
      <c r="K65" s="8">
        <v>50546416.87</v>
      </c>
      <c r="L65" s="8">
        <v>6211351.81</v>
      </c>
      <c r="M65" s="9">
        <v>12.28</v>
      </c>
      <c r="N65" s="8">
        <v>-8864389.67</v>
      </c>
      <c r="O65" s="8">
        <v>1224329.3</v>
      </c>
      <c r="P65" s="9">
        <v>-21.26</v>
      </c>
      <c r="Q65" s="9">
        <v>16.46</v>
      </c>
    </row>
    <row r="66" spans="1:1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274</v>
      </c>
      <c r="G66" s="53" t="s">
        <v>329</v>
      </c>
      <c r="H66" s="8">
        <v>24782673.77</v>
      </c>
      <c r="I66" s="8">
        <v>4756266.19</v>
      </c>
      <c r="J66" s="9">
        <v>19.19</v>
      </c>
      <c r="K66" s="8">
        <v>27305041.77</v>
      </c>
      <c r="L66" s="8">
        <v>6128360.18</v>
      </c>
      <c r="M66" s="9">
        <v>22.44</v>
      </c>
      <c r="N66" s="8">
        <v>-2522368</v>
      </c>
      <c r="O66" s="8">
        <v>-1372093.99</v>
      </c>
      <c r="P66" s="9">
        <v>-10.17</v>
      </c>
      <c r="Q66" s="9">
        <v>-28.84</v>
      </c>
    </row>
    <row r="67" spans="1:1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274</v>
      </c>
      <c r="G67" s="53" t="s">
        <v>330</v>
      </c>
      <c r="H67" s="8">
        <v>75376897.63</v>
      </c>
      <c r="I67" s="8">
        <v>20753561.25</v>
      </c>
      <c r="J67" s="9">
        <v>27.53</v>
      </c>
      <c r="K67" s="8">
        <v>90207697.64</v>
      </c>
      <c r="L67" s="8">
        <v>16773400.47</v>
      </c>
      <c r="M67" s="9">
        <v>18.59</v>
      </c>
      <c r="N67" s="8">
        <v>-14830800.01</v>
      </c>
      <c r="O67" s="8">
        <v>3980160.78</v>
      </c>
      <c r="P67" s="9">
        <v>-19.67</v>
      </c>
      <c r="Q67" s="9">
        <v>19.17</v>
      </c>
    </row>
    <row r="68" spans="1:1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274</v>
      </c>
      <c r="G68" s="53" t="s">
        <v>331</v>
      </c>
      <c r="H68" s="8">
        <v>22711621.34</v>
      </c>
      <c r="I68" s="8">
        <v>3518547.92</v>
      </c>
      <c r="J68" s="9">
        <v>15.49</v>
      </c>
      <c r="K68" s="8">
        <v>26988405.75</v>
      </c>
      <c r="L68" s="8">
        <v>3338254.73</v>
      </c>
      <c r="M68" s="9">
        <v>12.36</v>
      </c>
      <c r="N68" s="8">
        <v>-4276784.41</v>
      </c>
      <c r="O68" s="8">
        <v>180293.19</v>
      </c>
      <c r="P68" s="9">
        <v>-18.83</v>
      </c>
      <c r="Q68" s="9">
        <v>5.12</v>
      </c>
    </row>
    <row r="69" spans="1:1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274</v>
      </c>
      <c r="G69" s="53" t="s">
        <v>332</v>
      </c>
      <c r="H69" s="8">
        <v>27816149.71</v>
      </c>
      <c r="I69" s="8">
        <v>7393383.7</v>
      </c>
      <c r="J69" s="9">
        <v>26.57</v>
      </c>
      <c r="K69" s="8">
        <v>31061684.74</v>
      </c>
      <c r="L69" s="8">
        <v>7032959.43</v>
      </c>
      <c r="M69" s="9">
        <v>22.64</v>
      </c>
      <c r="N69" s="8">
        <v>-3245535.03</v>
      </c>
      <c r="O69" s="8">
        <v>360424.27</v>
      </c>
      <c r="P69" s="9">
        <v>-11.66</v>
      </c>
      <c r="Q69" s="9">
        <v>4.87</v>
      </c>
    </row>
    <row r="70" spans="1:1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274</v>
      </c>
      <c r="G70" s="53" t="s">
        <v>333</v>
      </c>
      <c r="H70" s="8">
        <v>32892546.28</v>
      </c>
      <c r="I70" s="8">
        <v>8452310.19</v>
      </c>
      <c r="J70" s="9">
        <v>25.69</v>
      </c>
      <c r="K70" s="8">
        <v>37528485.59</v>
      </c>
      <c r="L70" s="8">
        <v>8007251.93</v>
      </c>
      <c r="M70" s="9">
        <v>21.33</v>
      </c>
      <c r="N70" s="8">
        <v>-4635939.31</v>
      </c>
      <c r="O70" s="8">
        <v>445058.26</v>
      </c>
      <c r="P70" s="9">
        <v>-14.09</v>
      </c>
      <c r="Q70" s="9">
        <v>5.26</v>
      </c>
    </row>
    <row r="71" spans="1:1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274</v>
      </c>
      <c r="G71" s="53" t="s">
        <v>334</v>
      </c>
      <c r="H71" s="8">
        <v>45225028.66</v>
      </c>
      <c r="I71" s="8">
        <v>10941046.54</v>
      </c>
      <c r="J71" s="9">
        <v>24.19</v>
      </c>
      <c r="K71" s="8">
        <v>53941518.89</v>
      </c>
      <c r="L71" s="8">
        <v>10192052.75</v>
      </c>
      <c r="M71" s="9">
        <v>18.89</v>
      </c>
      <c r="N71" s="8">
        <v>-8716490.23</v>
      </c>
      <c r="O71" s="8">
        <v>748993.79</v>
      </c>
      <c r="P71" s="9">
        <v>-19.27</v>
      </c>
      <c r="Q71" s="9">
        <v>6.84</v>
      </c>
    </row>
    <row r="72" spans="1:1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274</v>
      </c>
      <c r="G72" s="53" t="s">
        <v>335</v>
      </c>
      <c r="H72" s="8">
        <v>50500684</v>
      </c>
      <c r="I72" s="8">
        <v>11081757.91</v>
      </c>
      <c r="J72" s="9">
        <v>21.94</v>
      </c>
      <c r="K72" s="8">
        <v>63015102</v>
      </c>
      <c r="L72" s="8">
        <v>11523829.88</v>
      </c>
      <c r="M72" s="9">
        <v>18.28</v>
      </c>
      <c r="N72" s="8">
        <v>-12514418</v>
      </c>
      <c r="O72" s="8">
        <v>-442071.97</v>
      </c>
      <c r="P72" s="9">
        <v>-24.78</v>
      </c>
      <c r="Q72" s="9">
        <v>-3.98</v>
      </c>
    </row>
    <row r="73" spans="1:1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274</v>
      </c>
      <c r="G73" s="53" t="s">
        <v>336</v>
      </c>
      <c r="H73" s="8">
        <v>32007474.65</v>
      </c>
      <c r="I73" s="8">
        <v>7640740.82</v>
      </c>
      <c r="J73" s="9">
        <v>23.87</v>
      </c>
      <c r="K73" s="8">
        <v>39427304.47</v>
      </c>
      <c r="L73" s="8">
        <v>9869990.97</v>
      </c>
      <c r="M73" s="9">
        <v>25.03</v>
      </c>
      <c r="N73" s="8">
        <v>-7419829.82</v>
      </c>
      <c r="O73" s="8">
        <v>-2229250.15</v>
      </c>
      <c r="P73" s="9">
        <v>-23.18</v>
      </c>
      <c r="Q73" s="9">
        <v>-29.17</v>
      </c>
    </row>
    <row r="74" spans="1:1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274</v>
      </c>
      <c r="G74" s="53" t="s">
        <v>337</v>
      </c>
      <c r="H74" s="8">
        <v>33514143.87</v>
      </c>
      <c r="I74" s="8">
        <v>5664546.12</v>
      </c>
      <c r="J74" s="9">
        <v>16.9</v>
      </c>
      <c r="K74" s="8">
        <v>36981385.46</v>
      </c>
      <c r="L74" s="8">
        <v>7383606.03</v>
      </c>
      <c r="M74" s="9">
        <v>19.96</v>
      </c>
      <c r="N74" s="8">
        <v>-3467241.59</v>
      </c>
      <c r="O74" s="8">
        <v>-1719059.91</v>
      </c>
      <c r="P74" s="9">
        <v>-10.34</v>
      </c>
      <c r="Q74" s="9">
        <v>-30.34</v>
      </c>
    </row>
    <row r="75" spans="1:1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274</v>
      </c>
      <c r="G75" s="53" t="s">
        <v>338</v>
      </c>
      <c r="H75" s="8">
        <v>24912207.48</v>
      </c>
      <c r="I75" s="8">
        <v>5415785.45</v>
      </c>
      <c r="J75" s="9">
        <v>21.73</v>
      </c>
      <c r="K75" s="8">
        <v>28729457.2</v>
      </c>
      <c r="L75" s="8">
        <v>4779842.42</v>
      </c>
      <c r="M75" s="9">
        <v>16.63</v>
      </c>
      <c r="N75" s="8">
        <v>-3817249.72</v>
      </c>
      <c r="O75" s="8">
        <v>635943.03</v>
      </c>
      <c r="P75" s="9">
        <v>-15.32</v>
      </c>
      <c r="Q75" s="9">
        <v>11.74</v>
      </c>
    </row>
    <row r="76" spans="1:1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274</v>
      </c>
      <c r="G76" s="53" t="s">
        <v>339</v>
      </c>
      <c r="H76" s="8">
        <v>90550401.05</v>
      </c>
      <c r="I76" s="8">
        <v>25600765.84</v>
      </c>
      <c r="J76" s="9">
        <v>28.27</v>
      </c>
      <c r="K76" s="8">
        <v>108674167.33</v>
      </c>
      <c r="L76" s="8">
        <v>14873178.73</v>
      </c>
      <c r="M76" s="9">
        <v>13.68</v>
      </c>
      <c r="N76" s="8">
        <v>-18123766.28</v>
      </c>
      <c r="O76" s="8">
        <v>10727587.11</v>
      </c>
      <c r="P76" s="9">
        <v>-20.01</v>
      </c>
      <c r="Q76" s="9">
        <v>41.9</v>
      </c>
    </row>
    <row r="77" spans="1:1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274</v>
      </c>
      <c r="G77" s="53" t="s">
        <v>340</v>
      </c>
      <c r="H77" s="8">
        <v>42398351.17</v>
      </c>
      <c r="I77" s="8">
        <v>6079299.18</v>
      </c>
      <c r="J77" s="9">
        <v>14.33</v>
      </c>
      <c r="K77" s="8">
        <v>45582535.17</v>
      </c>
      <c r="L77" s="8">
        <v>7188233.66</v>
      </c>
      <c r="M77" s="9">
        <v>15.76</v>
      </c>
      <c r="N77" s="8">
        <v>-3184184</v>
      </c>
      <c r="O77" s="8">
        <v>-1108934.48</v>
      </c>
      <c r="P77" s="9">
        <v>-7.51</v>
      </c>
      <c r="Q77" s="9">
        <v>-18.24</v>
      </c>
    </row>
    <row r="78" spans="1:1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274</v>
      </c>
      <c r="G78" s="53" t="s">
        <v>341</v>
      </c>
      <c r="H78" s="8">
        <v>53546637.7</v>
      </c>
      <c r="I78" s="8">
        <v>12789267.09</v>
      </c>
      <c r="J78" s="9">
        <v>23.88</v>
      </c>
      <c r="K78" s="8">
        <v>56954326.86</v>
      </c>
      <c r="L78" s="8">
        <v>9824549.72</v>
      </c>
      <c r="M78" s="9">
        <v>17.24</v>
      </c>
      <c r="N78" s="8">
        <v>-3407689.16</v>
      </c>
      <c r="O78" s="8">
        <v>2964717.37</v>
      </c>
      <c r="P78" s="9">
        <v>-6.36</v>
      </c>
      <c r="Q78" s="9">
        <v>23.18</v>
      </c>
    </row>
    <row r="79" spans="1:1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274</v>
      </c>
      <c r="G79" s="53" t="s">
        <v>278</v>
      </c>
      <c r="H79" s="8">
        <v>45218804.92</v>
      </c>
      <c r="I79" s="8">
        <v>16193900.01</v>
      </c>
      <c r="J79" s="9">
        <v>35.81</v>
      </c>
      <c r="K79" s="8">
        <v>53124263.92</v>
      </c>
      <c r="L79" s="8">
        <v>14111046.3</v>
      </c>
      <c r="M79" s="9">
        <v>26.56</v>
      </c>
      <c r="N79" s="8">
        <v>-7905459</v>
      </c>
      <c r="O79" s="8">
        <v>2082853.71</v>
      </c>
      <c r="P79" s="9">
        <v>-17.48</v>
      </c>
      <c r="Q79" s="9">
        <v>12.86</v>
      </c>
    </row>
    <row r="80" spans="1:1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274</v>
      </c>
      <c r="G80" s="53" t="s">
        <v>342</v>
      </c>
      <c r="H80" s="8">
        <v>26350622.49</v>
      </c>
      <c r="I80" s="8">
        <v>5995950.16</v>
      </c>
      <c r="J80" s="9">
        <v>22.75</v>
      </c>
      <c r="K80" s="8">
        <v>28880075.34</v>
      </c>
      <c r="L80" s="8">
        <v>6612215.01</v>
      </c>
      <c r="M80" s="9">
        <v>22.89</v>
      </c>
      <c r="N80" s="8">
        <v>-2529452.85</v>
      </c>
      <c r="O80" s="8">
        <v>-616264.85</v>
      </c>
      <c r="P80" s="9">
        <v>-9.59</v>
      </c>
      <c r="Q80" s="9">
        <v>-10.27</v>
      </c>
    </row>
    <row r="81" spans="1:1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274</v>
      </c>
      <c r="G81" s="53" t="s">
        <v>279</v>
      </c>
      <c r="H81" s="8">
        <v>37634144.98</v>
      </c>
      <c r="I81" s="8">
        <v>10226224.39</v>
      </c>
      <c r="J81" s="9">
        <v>27.17</v>
      </c>
      <c r="K81" s="8">
        <v>43373208.47</v>
      </c>
      <c r="L81" s="8">
        <v>8824641.71</v>
      </c>
      <c r="M81" s="9">
        <v>20.34</v>
      </c>
      <c r="N81" s="8">
        <v>-5739063.49</v>
      </c>
      <c r="O81" s="8">
        <v>1401582.68</v>
      </c>
      <c r="P81" s="9">
        <v>-15.24</v>
      </c>
      <c r="Q81" s="9">
        <v>13.7</v>
      </c>
    </row>
    <row r="82" spans="1:1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274</v>
      </c>
      <c r="G82" s="53" t="s">
        <v>343</v>
      </c>
      <c r="H82" s="8">
        <v>29364821.46</v>
      </c>
      <c r="I82" s="8">
        <v>4174814.75</v>
      </c>
      <c r="J82" s="9">
        <v>14.21</v>
      </c>
      <c r="K82" s="8">
        <v>34701480.72</v>
      </c>
      <c r="L82" s="8">
        <v>4479012.14</v>
      </c>
      <c r="M82" s="9">
        <v>12.9</v>
      </c>
      <c r="N82" s="8">
        <v>-5336659.26</v>
      </c>
      <c r="O82" s="8">
        <v>-304197.39</v>
      </c>
      <c r="P82" s="9">
        <v>-18.17</v>
      </c>
      <c r="Q82" s="9">
        <v>-7.28</v>
      </c>
    </row>
    <row r="83" spans="1:1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274</v>
      </c>
      <c r="G83" s="53" t="s">
        <v>344</v>
      </c>
      <c r="H83" s="8">
        <v>33225460.69</v>
      </c>
      <c r="I83" s="8">
        <v>5598587.82</v>
      </c>
      <c r="J83" s="9">
        <v>16.85</v>
      </c>
      <c r="K83" s="8">
        <v>36149330.69</v>
      </c>
      <c r="L83" s="8">
        <v>7708501.73</v>
      </c>
      <c r="M83" s="9">
        <v>21.32</v>
      </c>
      <c r="N83" s="8">
        <v>-2923870</v>
      </c>
      <c r="O83" s="8">
        <v>-2109913.91</v>
      </c>
      <c r="P83" s="9">
        <v>-8.8</v>
      </c>
      <c r="Q83" s="9">
        <v>-37.68</v>
      </c>
    </row>
    <row r="84" spans="1:1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274</v>
      </c>
      <c r="G84" s="53" t="s">
        <v>345</v>
      </c>
      <c r="H84" s="8">
        <v>69395691.34</v>
      </c>
      <c r="I84" s="8">
        <v>17115847.82</v>
      </c>
      <c r="J84" s="9">
        <v>24.66</v>
      </c>
      <c r="K84" s="8">
        <v>71109437.09</v>
      </c>
      <c r="L84" s="8">
        <v>16252667.84</v>
      </c>
      <c r="M84" s="9">
        <v>22.85</v>
      </c>
      <c r="N84" s="8">
        <v>-1713745.75</v>
      </c>
      <c r="O84" s="8">
        <v>863179.98</v>
      </c>
      <c r="P84" s="9">
        <v>-2.46</v>
      </c>
      <c r="Q84" s="9">
        <v>5.04</v>
      </c>
    </row>
    <row r="85" spans="1:1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274</v>
      </c>
      <c r="G85" s="53" t="s">
        <v>346</v>
      </c>
      <c r="H85" s="8">
        <v>46590221.22</v>
      </c>
      <c r="I85" s="8">
        <v>10144059.67</v>
      </c>
      <c r="J85" s="9">
        <v>21.77</v>
      </c>
      <c r="K85" s="8">
        <v>55703599.17</v>
      </c>
      <c r="L85" s="8">
        <v>8479765.34</v>
      </c>
      <c r="M85" s="9">
        <v>15.22</v>
      </c>
      <c r="N85" s="8">
        <v>-9113377.95</v>
      </c>
      <c r="O85" s="8">
        <v>1664294.33</v>
      </c>
      <c r="P85" s="9">
        <v>-19.56</v>
      </c>
      <c r="Q85" s="9">
        <v>16.4</v>
      </c>
    </row>
    <row r="86" spans="1:1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274</v>
      </c>
      <c r="G86" s="53" t="s">
        <v>347</v>
      </c>
      <c r="H86" s="8">
        <v>43440416.03</v>
      </c>
      <c r="I86" s="8">
        <v>13847756.99</v>
      </c>
      <c r="J86" s="9">
        <v>31.87</v>
      </c>
      <c r="K86" s="8">
        <v>51900791.58</v>
      </c>
      <c r="L86" s="8">
        <v>10202890.54</v>
      </c>
      <c r="M86" s="9">
        <v>19.65</v>
      </c>
      <c r="N86" s="8">
        <v>-8460375.55</v>
      </c>
      <c r="O86" s="8">
        <v>3644866.45</v>
      </c>
      <c r="P86" s="9">
        <v>-19.47</v>
      </c>
      <c r="Q86" s="9">
        <v>26.32</v>
      </c>
    </row>
    <row r="87" spans="1:1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274</v>
      </c>
      <c r="G87" s="53" t="s">
        <v>348</v>
      </c>
      <c r="H87" s="8">
        <v>32393507.81</v>
      </c>
      <c r="I87" s="8">
        <v>5823875.47</v>
      </c>
      <c r="J87" s="9">
        <v>17.97</v>
      </c>
      <c r="K87" s="8">
        <v>36963207.81</v>
      </c>
      <c r="L87" s="8">
        <v>5598112.08</v>
      </c>
      <c r="M87" s="9">
        <v>15.14</v>
      </c>
      <c r="N87" s="8">
        <v>-4569700</v>
      </c>
      <c r="O87" s="8">
        <v>225763.39</v>
      </c>
      <c r="P87" s="9">
        <v>-14.1</v>
      </c>
      <c r="Q87" s="9">
        <v>3.87</v>
      </c>
    </row>
    <row r="88" spans="1:1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274</v>
      </c>
      <c r="G88" s="53" t="s">
        <v>349</v>
      </c>
      <c r="H88" s="8">
        <v>32117959.44</v>
      </c>
      <c r="I88" s="8">
        <v>4702463.94</v>
      </c>
      <c r="J88" s="9">
        <v>14.64</v>
      </c>
      <c r="K88" s="8">
        <v>34032234.74</v>
      </c>
      <c r="L88" s="8">
        <v>4563374</v>
      </c>
      <c r="M88" s="9">
        <v>13.4</v>
      </c>
      <c r="N88" s="8">
        <v>-1914275.3</v>
      </c>
      <c r="O88" s="8">
        <v>139089.94</v>
      </c>
      <c r="P88" s="9">
        <v>-5.96</v>
      </c>
      <c r="Q88" s="9">
        <v>2.95</v>
      </c>
    </row>
    <row r="89" spans="1:1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274</v>
      </c>
      <c r="G89" s="53" t="s">
        <v>280</v>
      </c>
      <c r="H89" s="8">
        <v>65866914.17</v>
      </c>
      <c r="I89" s="8">
        <v>14994682.35</v>
      </c>
      <c r="J89" s="9">
        <v>22.76</v>
      </c>
      <c r="K89" s="8">
        <v>67769412.78</v>
      </c>
      <c r="L89" s="8">
        <v>12782237.68</v>
      </c>
      <c r="M89" s="9">
        <v>18.86</v>
      </c>
      <c r="N89" s="8">
        <v>-1902498.61</v>
      </c>
      <c r="O89" s="8">
        <v>2212444.67</v>
      </c>
      <c r="P89" s="9">
        <v>-2.88</v>
      </c>
      <c r="Q89" s="9">
        <v>14.75</v>
      </c>
    </row>
    <row r="90" spans="1:1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274</v>
      </c>
      <c r="G90" s="53" t="s">
        <v>350</v>
      </c>
      <c r="H90" s="8">
        <v>49851156.91</v>
      </c>
      <c r="I90" s="8">
        <v>9994694.26</v>
      </c>
      <c r="J90" s="9">
        <v>20.04</v>
      </c>
      <c r="K90" s="8">
        <v>57291348.34</v>
      </c>
      <c r="L90" s="8">
        <v>9069684.68</v>
      </c>
      <c r="M90" s="9">
        <v>15.83</v>
      </c>
      <c r="N90" s="8">
        <v>-7440191.43</v>
      </c>
      <c r="O90" s="8">
        <v>925009.58</v>
      </c>
      <c r="P90" s="9">
        <v>-14.92</v>
      </c>
      <c r="Q90" s="9">
        <v>9.25</v>
      </c>
    </row>
    <row r="91" spans="1:1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274</v>
      </c>
      <c r="G91" s="53" t="s">
        <v>351</v>
      </c>
      <c r="H91" s="8">
        <v>37807922.58</v>
      </c>
      <c r="I91" s="8">
        <v>8076912.39</v>
      </c>
      <c r="J91" s="9">
        <v>21.36</v>
      </c>
      <c r="K91" s="8">
        <v>46105170.58</v>
      </c>
      <c r="L91" s="8">
        <v>6801908.55</v>
      </c>
      <c r="M91" s="9">
        <v>14.75</v>
      </c>
      <c r="N91" s="8">
        <v>-8297248</v>
      </c>
      <c r="O91" s="8">
        <v>1275003.84</v>
      </c>
      <c r="P91" s="9">
        <v>-21.94</v>
      </c>
      <c r="Q91" s="9">
        <v>15.78</v>
      </c>
    </row>
    <row r="92" spans="1:1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274</v>
      </c>
      <c r="G92" s="53" t="s">
        <v>352</v>
      </c>
      <c r="H92" s="8">
        <v>25386540.4</v>
      </c>
      <c r="I92" s="8">
        <v>6614562.35</v>
      </c>
      <c r="J92" s="9">
        <v>26.05</v>
      </c>
      <c r="K92" s="8">
        <v>32210336.4</v>
      </c>
      <c r="L92" s="8">
        <v>5176834.82</v>
      </c>
      <c r="M92" s="9">
        <v>16.07</v>
      </c>
      <c r="N92" s="8">
        <v>-6823796</v>
      </c>
      <c r="O92" s="8">
        <v>1437727.53</v>
      </c>
      <c r="P92" s="9">
        <v>-26.87</v>
      </c>
      <c r="Q92" s="9">
        <v>21.73</v>
      </c>
    </row>
    <row r="93" spans="1:1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274</v>
      </c>
      <c r="G93" s="53" t="s">
        <v>353</v>
      </c>
      <c r="H93" s="8">
        <v>46693900.72</v>
      </c>
      <c r="I93" s="8">
        <v>6480710.93</v>
      </c>
      <c r="J93" s="9">
        <v>13.87</v>
      </c>
      <c r="K93" s="8">
        <v>51478590.34</v>
      </c>
      <c r="L93" s="8">
        <v>6524792.32</v>
      </c>
      <c r="M93" s="9">
        <v>12.67</v>
      </c>
      <c r="N93" s="8">
        <v>-4784689.62</v>
      </c>
      <c r="O93" s="8">
        <v>-44081.39</v>
      </c>
      <c r="P93" s="9">
        <v>-10.24</v>
      </c>
      <c r="Q93" s="9">
        <v>-0.68</v>
      </c>
    </row>
    <row r="94" spans="1:1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274</v>
      </c>
      <c r="G94" s="53" t="s">
        <v>354</v>
      </c>
      <c r="H94" s="8">
        <v>26514519.98</v>
      </c>
      <c r="I94" s="8">
        <v>8028201.23</v>
      </c>
      <c r="J94" s="9">
        <v>30.27</v>
      </c>
      <c r="K94" s="8">
        <v>28148359.02</v>
      </c>
      <c r="L94" s="8">
        <v>8028914.82</v>
      </c>
      <c r="M94" s="9">
        <v>28.52</v>
      </c>
      <c r="N94" s="8">
        <v>-1633839.04</v>
      </c>
      <c r="O94" s="8">
        <v>-713.59</v>
      </c>
      <c r="P94" s="9">
        <v>-6.16</v>
      </c>
      <c r="Q94" s="9">
        <v>0</v>
      </c>
    </row>
    <row r="95" spans="1:1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274</v>
      </c>
      <c r="G95" s="53" t="s">
        <v>355</v>
      </c>
      <c r="H95" s="8">
        <v>35962369.17</v>
      </c>
      <c r="I95" s="8">
        <v>7152035.21</v>
      </c>
      <c r="J95" s="9">
        <v>19.88</v>
      </c>
      <c r="K95" s="8">
        <v>39537263.08</v>
      </c>
      <c r="L95" s="8">
        <v>6930835.1</v>
      </c>
      <c r="M95" s="9">
        <v>17.52</v>
      </c>
      <c r="N95" s="8">
        <v>-3574893.91</v>
      </c>
      <c r="O95" s="8">
        <v>221200.11</v>
      </c>
      <c r="P95" s="9">
        <v>-9.94</v>
      </c>
      <c r="Q95" s="9">
        <v>3.09</v>
      </c>
    </row>
    <row r="96" spans="1:1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274</v>
      </c>
      <c r="G96" s="53" t="s">
        <v>281</v>
      </c>
      <c r="H96" s="8">
        <v>97638680.71</v>
      </c>
      <c r="I96" s="8">
        <v>28116334.47</v>
      </c>
      <c r="J96" s="9">
        <v>28.79</v>
      </c>
      <c r="K96" s="8">
        <v>107766342.5</v>
      </c>
      <c r="L96" s="8">
        <v>25985869.85</v>
      </c>
      <c r="M96" s="9">
        <v>24.11</v>
      </c>
      <c r="N96" s="8">
        <v>-10127661.79</v>
      </c>
      <c r="O96" s="8">
        <v>2130464.62</v>
      </c>
      <c r="P96" s="9">
        <v>-10.37</v>
      </c>
      <c r="Q96" s="9">
        <v>7.57</v>
      </c>
    </row>
    <row r="97" spans="1:1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274</v>
      </c>
      <c r="G97" s="53" t="s">
        <v>356</v>
      </c>
      <c r="H97" s="8">
        <v>23854746.87</v>
      </c>
      <c r="I97" s="8">
        <v>5109716.03</v>
      </c>
      <c r="J97" s="9">
        <v>21.42</v>
      </c>
      <c r="K97" s="8">
        <v>26784949.81</v>
      </c>
      <c r="L97" s="8">
        <v>4183470.59</v>
      </c>
      <c r="M97" s="9">
        <v>15.61</v>
      </c>
      <c r="N97" s="8">
        <v>-2930202.94</v>
      </c>
      <c r="O97" s="8">
        <v>926245.44</v>
      </c>
      <c r="P97" s="9">
        <v>-12.28</v>
      </c>
      <c r="Q97" s="9">
        <v>18.12</v>
      </c>
    </row>
    <row r="98" spans="1:1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274</v>
      </c>
      <c r="G98" s="53" t="s">
        <v>357</v>
      </c>
      <c r="H98" s="8">
        <v>61374609.03</v>
      </c>
      <c r="I98" s="8">
        <v>16352533.29</v>
      </c>
      <c r="J98" s="9">
        <v>26.64</v>
      </c>
      <c r="K98" s="8">
        <v>86434728.41</v>
      </c>
      <c r="L98" s="8">
        <v>14605343.94</v>
      </c>
      <c r="M98" s="9">
        <v>16.89</v>
      </c>
      <c r="N98" s="8">
        <v>-25060119.38</v>
      </c>
      <c r="O98" s="8">
        <v>1747189.35</v>
      </c>
      <c r="P98" s="9">
        <v>-40.83</v>
      </c>
      <c r="Q98" s="9">
        <v>10.68</v>
      </c>
    </row>
    <row r="99" spans="1:1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274</v>
      </c>
      <c r="G99" s="53" t="s">
        <v>358</v>
      </c>
      <c r="H99" s="8">
        <v>37548735.74</v>
      </c>
      <c r="I99" s="8">
        <v>8676101.29</v>
      </c>
      <c r="J99" s="9">
        <v>23.1</v>
      </c>
      <c r="K99" s="8">
        <v>45225165.96</v>
      </c>
      <c r="L99" s="8">
        <v>5902348.15</v>
      </c>
      <c r="M99" s="9">
        <v>13.05</v>
      </c>
      <c r="N99" s="8">
        <v>-7676430.22</v>
      </c>
      <c r="O99" s="8">
        <v>2773753.14</v>
      </c>
      <c r="P99" s="9">
        <v>-20.44</v>
      </c>
      <c r="Q99" s="9">
        <v>31.97</v>
      </c>
    </row>
    <row r="100" spans="1:1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274</v>
      </c>
      <c r="G100" s="53" t="s">
        <v>359</v>
      </c>
      <c r="H100" s="8">
        <v>33012084.27</v>
      </c>
      <c r="I100" s="8">
        <v>8858239.68</v>
      </c>
      <c r="J100" s="9">
        <v>26.83</v>
      </c>
      <c r="K100" s="8">
        <v>36616177.05</v>
      </c>
      <c r="L100" s="8">
        <v>6847081.97</v>
      </c>
      <c r="M100" s="9">
        <v>18.69</v>
      </c>
      <c r="N100" s="8">
        <v>-3604092.78</v>
      </c>
      <c r="O100" s="8">
        <v>2011157.71</v>
      </c>
      <c r="P100" s="9">
        <v>-10.91</v>
      </c>
      <c r="Q100" s="9">
        <v>22.7</v>
      </c>
    </row>
    <row r="101" spans="1:1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274</v>
      </c>
      <c r="G101" s="53" t="s">
        <v>282</v>
      </c>
      <c r="H101" s="8">
        <v>67102795.73</v>
      </c>
      <c r="I101" s="8">
        <v>16793157.07</v>
      </c>
      <c r="J101" s="9">
        <v>25.02</v>
      </c>
      <c r="K101" s="8">
        <v>80051139.45</v>
      </c>
      <c r="L101" s="8">
        <v>17513149.98</v>
      </c>
      <c r="M101" s="9">
        <v>21.87</v>
      </c>
      <c r="N101" s="8">
        <v>-12948343.72</v>
      </c>
      <c r="O101" s="8">
        <v>-719992.91</v>
      </c>
      <c r="P101" s="9">
        <v>-19.29</v>
      </c>
      <c r="Q101" s="9">
        <v>-4.28</v>
      </c>
    </row>
    <row r="102" spans="1:1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274</v>
      </c>
      <c r="G102" s="53" t="s">
        <v>360</v>
      </c>
      <c r="H102" s="8">
        <v>43283595</v>
      </c>
      <c r="I102" s="8">
        <v>6238942.87</v>
      </c>
      <c r="J102" s="9">
        <v>14.41</v>
      </c>
      <c r="K102" s="8">
        <v>44203535</v>
      </c>
      <c r="L102" s="8">
        <v>4223425.89</v>
      </c>
      <c r="M102" s="9">
        <v>9.55</v>
      </c>
      <c r="N102" s="8">
        <v>-919940</v>
      </c>
      <c r="O102" s="8">
        <v>2015516.98</v>
      </c>
      <c r="P102" s="9">
        <v>-2.12</v>
      </c>
      <c r="Q102" s="9">
        <v>32.3</v>
      </c>
    </row>
    <row r="103" spans="1:1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274</v>
      </c>
      <c r="G103" s="53" t="s">
        <v>361</v>
      </c>
      <c r="H103" s="8">
        <v>64835692.25</v>
      </c>
      <c r="I103" s="8">
        <v>14063277.84</v>
      </c>
      <c r="J103" s="9">
        <v>21.69</v>
      </c>
      <c r="K103" s="8">
        <v>77013284.45</v>
      </c>
      <c r="L103" s="8">
        <v>18299871.66</v>
      </c>
      <c r="M103" s="9">
        <v>23.76</v>
      </c>
      <c r="N103" s="8">
        <v>-12177592.2</v>
      </c>
      <c r="O103" s="8">
        <v>-4236593.82</v>
      </c>
      <c r="P103" s="9">
        <v>-18.78</v>
      </c>
      <c r="Q103" s="9">
        <v>-30.12</v>
      </c>
    </row>
    <row r="104" spans="1:1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274</v>
      </c>
      <c r="G104" s="53" t="s">
        <v>362</v>
      </c>
      <c r="H104" s="8">
        <v>37240511.81</v>
      </c>
      <c r="I104" s="8">
        <v>12703645.45</v>
      </c>
      <c r="J104" s="9">
        <v>34.11</v>
      </c>
      <c r="K104" s="8">
        <v>45195385.37</v>
      </c>
      <c r="L104" s="8">
        <v>11204589.4</v>
      </c>
      <c r="M104" s="9">
        <v>24.79</v>
      </c>
      <c r="N104" s="8">
        <v>-7954873.56</v>
      </c>
      <c r="O104" s="8">
        <v>1499056.05</v>
      </c>
      <c r="P104" s="9">
        <v>-21.36</v>
      </c>
      <c r="Q104" s="9">
        <v>11.8</v>
      </c>
    </row>
    <row r="105" spans="1:1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274</v>
      </c>
      <c r="G105" s="53" t="s">
        <v>363</v>
      </c>
      <c r="H105" s="8">
        <v>71239683.58</v>
      </c>
      <c r="I105" s="8">
        <v>18053301.61</v>
      </c>
      <c r="J105" s="9">
        <v>25.34</v>
      </c>
      <c r="K105" s="8">
        <v>86800854.41</v>
      </c>
      <c r="L105" s="8">
        <v>17805682.53</v>
      </c>
      <c r="M105" s="9">
        <v>20.51</v>
      </c>
      <c r="N105" s="8">
        <v>-15561170.83</v>
      </c>
      <c r="O105" s="8">
        <v>247619.08</v>
      </c>
      <c r="P105" s="9">
        <v>-21.84</v>
      </c>
      <c r="Q105" s="9">
        <v>1.37</v>
      </c>
    </row>
    <row r="106" spans="1:1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274</v>
      </c>
      <c r="G106" s="53" t="s">
        <v>364</v>
      </c>
      <c r="H106" s="8">
        <v>58351996.69</v>
      </c>
      <c r="I106" s="8">
        <v>8826499.43</v>
      </c>
      <c r="J106" s="9">
        <v>15.12</v>
      </c>
      <c r="K106" s="8">
        <v>68741813.69</v>
      </c>
      <c r="L106" s="8">
        <v>9041035.89</v>
      </c>
      <c r="M106" s="9">
        <v>13.15</v>
      </c>
      <c r="N106" s="8">
        <v>-10389817</v>
      </c>
      <c r="O106" s="8">
        <v>-214536.46</v>
      </c>
      <c r="P106" s="9">
        <v>-17.8</v>
      </c>
      <c r="Q106" s="9">
        <v>-2.43</v>
      </c>
    </row>
    <row r="107" spans="1:1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274</v>
      </c>
      <c r="G107" s="53" t="s">
        <v>365</v>
      </c>
      <c r="H107" s="8">
        <v>38831173.84</v>
      </c>
      <c r="I107" s="8">
        <v>7124714.21</v>
      </c>
      <c r="J107" s="9">
        <v>18.34</v>
      </c>
      <c r="K107" s="8">
        <v>43509596.44</v>
      </c>
      <c r="L107" s="8">
        <v>7904069.04</v>
      </c>
      <c r="M107" s="9">
        <v>18.16</v>
      </c>
      <c r="N107" s="8">
        <v>-4678422.6</v>
      </c>
      <c r="O107" s="8">
        <v>-779354.83</v>
      </c>
      <c r="P107" s="9">
        <v>-12.04</v>
      </c>
      <c r="Q107" s="9">
        <v>-10.93</v>
      </c>
    </row>
    <row r="108" spans="1:1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274</v>
      </c>
      <c r="G108" s="53" t="s">
        <v>366</v>
      </c>
      <c r="H108" s="8">
        <v>95579014.77</v>
      </c>
      <c r="I108" s="8">
        <v>31248490.58</v>
      </c>
      <c r="J108" s="9">
        <v>32.69</v>
      </c>
      <c r="K108" s="8">
        <v>113222385.07</v>
      </c>
      <c r="L108" s="8">
        <v>27333604.14</v>
      </c>
      <c r="M108" s="9">
        <v>24.14</v>
      </c>
      <c r="N108" s="8">
        <v>-17643370.3</v>
      </c>
      <c r="O108" s="8">
        <v>3914886.44</v>
      </c>
      <c r="P108" s="9">
        <v>-18.45</v>
      </c>
      <c r="Q108" s="9">
        <v>12.52</v>
      </c>
    </row>
    <row r="109" spans="1:1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274</v>
      </c>
      <c r="G109" s="53" t="s">
        <v>367</v>
      </c>
      <c r="H109" s="8">
        <v>31359314</v>
      </c>
      <c r="I109" s="8">
        <v>7577441.32</v>
      </c>
      <c r="J109" s="9">
        <v>24.16</v>
      </c>
      <c r="K109" s="8">
        <v>36155873</v>
      </c>
      <c r="L109" s="8">
        <v>5967059.13</v>
      </c>
      <c r="M109" s="9">
        <v>16.5</v>
      </c>
      <c r="N109" s="8">
        <v>-4796559</v>
      </c>
      <c r="O109" s="8">
        <v>1610382.19</v>
      </c>
      <c r="P109" s="9">
        <v>-15.29</v>
      </c>
      <c r="Q109" s="9">
        <v>21.25</v>
      </c>
    </row>
    <row r="110" spans="1:1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274</v>
      </c>
      <c r="G110" s="53" t="s">
        <v>368</v>
      </c>
      <c r="H110" s="8">
        <v>30858957.35</v>
      </c>
      <c r="I110" s="8">
        <v>6492310.82</v>
      </c>
      <c r="J110" s="9">
        <v>21.03</v>
      </c>
      <c r="K110" s="8">
        <v>32587067.35</v>
      </c>
      <c r="L110" s="8">
        <v>5909513.41</v>
      </c>
      <c r="M110" s="9">
        <v>18.13</v>
      </c>
      <c r="N110" s="8">
        <v>-1728110</v>
      </c>
      <c r="O110" s="8">
        <v>582797.41</v>
      </c>
      <c r="P110" s="9">
        <v>-5.6</v>
      </c>
      <c r="Q110" s="9">
        <v>8.97</v>
      </c>
    </row>
    <row r="111" spans="1:1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274</v>
      </c>
      <c r="G111" s="53" t="s">
        <v>369</v>
      </c>
      <c r="H111" s="8">
        <v>29528281.16</v>
      </c>
      <c r="I111" s="8">
        <v>5398098.16</v>
      </c>
      <c r="J111" s="9">
        <v>18.28</v>
      </c>
      <c r="K111" s="8">
        <v>35668295.77</v>
      </c>
      <c r="L111" s="8">
        <v>4937779.6</v>
      </c>
      <c r="M111" s="9">
        <v>13.84</v>
      </c>
      <c r="N111" s="8">
        <v>-6140014.61</v>
      </c>
      <c r="O111" s="8">
        <v>460318.56</v>
      </c>
      <c r="P111" s="9">
        <v>-20.79</v>
      </c>
      <c r="Q111" s="9">
        <v>8.52</v>
      </c>
    </row>
    <row r="112" spans="1:1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58286323.41</v>
      </c>
      <c r="I112" s="8">
        <v>12638166.2</v>
      </c>
      <c r="J112" s="9">
        <v>21.68</v>
      </c>
      <c r="K112" s="8">
        <v>58511248.41</v>
      </c>
      <c r="L112" s="8">
        <v>9759877.33</v>
      </c>
      <c r="M112" s="9">
        <v>16.68</v>
      </c>
      <c r="N112" s="8">
        <v>-224925</v>
      </c>
      <c r="O112" s="8">
        <v>2878288.87</v>
      </c>
      <c r="P112" s="9">
        <v>-0.38</v>
      </c>
      <c r="Q112" s="9">
        <v>22.77</v>
      </c>
    </row>
    <row r="113" spans="1:1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274</v>
      </c>
      <c r="G113" s="53" t="s">
        <v>371</v>
      </c>
      <c r="H113" s="8">
        <v>21732853.95</v>
      </c>
      <c r="I113" s="8">
        <v>1769900.95</v>
      </c>
      <c r="J113" s="9">
        <v>8.14</v>
      </c>
      <c r="K113" s="8">
        <v>23707537.56</v>
      </c>
      <c r="L113" s="8">
        <v>1930305.48</v>
      </c>
      <c r="M113" s="9">
        <v>8.14</v>
      </c>
      <c r="N113" s="8">
        <v>-1974683.61</v>
      </c>
      <c r="O113" s="8">
        <v>-160404.53</v>
      </c>
      <c r="P113" s="9">
        <v>-9.08</v>
      </c>
      <c r="Q113" s="9">
        <v>-9.06</v>
      </c>
    </row>
    <row r="114" spans="1:1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274</v>
      </c>
      <c r="G114" s="53" t="s">
        <v>372</v>
      </c>
      <c r="H114" s="8">
        <v>33379139.37</v>
      </c>
      <c r="I114" s="8">
        <v>7044098.15</v>
      </c>
      <c r="J114" s="9">
        <v>21.1</v>
      </c>
      <c r="K114" s="8">
        <v>37809069.88</v>
      </c>
      <c r="L114" s="8">
        <v>5460646.63</v>
      </c>
      <c r="M114" s="9">
        <v>14.44</v>
      </c>
      <c r="N114" s="8">
        <v>-4429930.51</v>
      </c>
      <c r="O114" s="8">
        <v>1583451.52</v>
      </c>
      <c r="P114" s="9">
        <v>-13.27</v>
      </c>
      <c r="Q114" s="9">
        <v>22.47</v>
      </c>
    </row>
    <row r="115" spans="1:1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274</v>
      </c>
      <c r="G115" s="53" t="s">
        <v>373</v>
      </c>
      <c r="H115" s="8">
        <v>34110642</v>
      </c>
      <c r="I115" s="8">
        <v>5922478.23</v>
      </c>
      <c r="J115" s="9">
        <v>17.36</v>
      </c>
      <c r="K115" s="8">
        <v>42344880.53</v>
      </c>
      <c r="L115" s="8">
        <v>5206437.29</v>
      </c>
      <c r="M115" s="9">
        <v>12.29</v>
      </c>
      <c r="N115" s="8">
        <v>-8234238.53</v>
      </c>
      <c r="O115" s="8">
        <v>716040.94</v>
      </c>
      <c r="P115" s="9">
        <v>-24.13</v>
      </c>
      <c r="Q115" s="9">
        <v>12.09</v>
      </c>
    </row>
    <row r="116" spans="1:1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274</v>
      </c>
      <c r="G116" s="53" t="s">
        <v>374</v>
      </c>
      <c r="H116" s="8">
        <v>54618826.56</v>
      </c>
      <c r="I116" s="8">
        <v>14536313.78</v>
      </c>
      <c r="J116" s="9">
        <v>26.61</v>
      </c>
      <c r="K116" s="8">
        <v>69813463.56</v>
      </c>
      <c r="L116" s="8">
        <v>16132834</v>
      </c>
      <c r="M116" s="9">
        <v>23.1</v>
      </c>
      <c r="N116" s="8">
        <v>-15194637</v>
      </c>
      <c r="O116" s="8">
        <v>-1596520.22</v>
      </c>
      <c r="P116" s="9">
        <v>-27.81</v>
      </c>
      <c r="Q116" s="9">
        <v>-10.98</v>
      </c>
    </row>
    <row r="117" spans="1:1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274</v>
      </c>
      <c r="G117" s="53" t="s">
        <v>283</v>
      </c>
      <c r="H117" s="8">
        <v>74604124.24</v>
      </c>
      <c r="I117" s="8">
        <v>18759041.4</v>
      </c>
      <c r="J117" s="9">
        <v>25.14</v>
      </c>
      <c r="K117" s="8">
        <v>92213435.83</v>
      </c>
      <c r="L117" s="8">
        <v>15816518.76</v>
      </c>
      <c r="M117" s="9">
        <v>17.15</v>
      </c>
      <c r="N117" s="8">
        <v>-17609311.59</v>
      </c>
      <c r="O117" s="8">
        <v>2942522.64</v>
      </c>
      <c r="P117" s="9">
        <v>-23.6</v>
      </c>
      <c r="Q117" s="9">
        <v>15.68</v>
      </c>
    </row>
    <row r="118" spans="1:1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274</v>
      </c>
      <c r="G118" s="53" t="s">
        <v>375</v>
      </c>
      <c r="H118" s="8">
        <v>35987187.61</v>
      </c>
      <c r="I118" s="8">
        <v>7694826.85</v>
      </c>
      <c r="J118" s="9">
        <v>21.38</v>
      </c>
      <c r="K118" s="8">
        <v>44031592.61</v>
      </c>
      <c r="L118" s="8">
        <v>6633791.7</v>
      </c>
      <c r="M118" s="9">
        <v>15.06</v>
      </c>
      <c r="N118" s="8">
        <v>-8044405</v>
      </c>
      <c r="O118" s="8">
        <v>1061035.15</v>
      </c>
      <c r="P118" s="9">
        <v>-22.35</v>
      </c>
      <c r="Q118" s="9">
        <v>13.78</v>
      </c>
    </row>
    <row r="119" spans="1:1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274</v>
      </c>
      <c r="G119" s="53" t="s">
        <v>376</v>
      </c>
      <c r="H119" s="8">
        <v>32834565.78</v>
      </c>
      <c r="I119" s="8">
        <v>6603421.62</v>
      </c>
      <c r="J119" s="9">
        <v>20.11</v>
      </c>
      <c r="K119" s="8">
        <v>38416693.78</v>
      </c>
      <c r="L119" s="8">
        <v>6438634.56</v>
      </c>
      <c r="M119" s="9">
        <v>16.75</v>
      </c>
      <c r="N119" s="8">
        <v>-5582128</v>
      </c>
      <c r="O119" s="8">
        <v>164787.06</v>
      </c>
      <c r="P119" s="9">
        <v>-17</v>
      </c>
      <c r="Q119" s="9">
        <v>2.49</v>
      </c>
    </row>
    <row r="120" spans="1:1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274</v>
      </c>
      <c r="G120" s="53" t="s">
        <v>284</v>
      </c>
      <c r="H120" s="8">
        <v>61956820</v>
      </c>
      <c r="I120" s="8">
        <v>10747029.56</v>
      </c>
      <c r="J120" s="9">
        <v>17.34</v>
      </c>
      <c r="K120" s="8">
        <v>66111520</v>
      </c>
      <c r="L120" s="8">
        <v>11598504.29</v>
      </c>
      <c r="M120" s="9">
        <v>17.54</v>
      </c>
      <c r="N120" s="8">
        <v>-4154700</v>
      </c>
      <c r="O120" s="8">
        <v>-851474.73</v>
      </c>
      <c r="P120" s="9">
        <v>-6.7</v>
      </c>
      <c r="Q120" s="9">
        <v>-7.92</v>
      </c>
    </row>
    <row r="121" spans="1:1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274</v>
      </c>
      <c r="G121" s="53" t="s">
        <v>285</v>
      </c>
      <c r="H121" s="8">
        <v>30160245.39</v>
      </c>
      <c r="I121" s="8">
        <v>5703776.49</v>
      </c>
      <c r="J121" s="9">
        <v>18.91</v>
      </c>
      <c r="K121" s="8">
        <v>34420245.39</v>
      </c>
      <c r="L121" s="8">
        <v>5095359.07</v>
      </c>
      <c r="M121" s="9">
        <v>14.8</v>
      </c>
      <c r="N121" s="8">
        <v>-4260000</v>
      </c>
      <c r="O121" s="8">
        <v>608417.42</v>
      </c>
      <c r="P121" s="9">
        <v>-14.12</v>
      </c>
      <c r="Q121" s="9">
        <v>10.66</v>
      </c>
    </row>
    <row r="122" spans="1:1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274</v>
      </c>
      <c r="G122" s="53" t="s">
        <v>377</v>
      </c>
      <c r="H122" s="8">
        <v>20405855.07</v>
      </c>
      <c r="I122" s="8">
        <v>3872432.09</v>
      </c>
      <c r="J122" s="9">
        <v>18.97</v>
      </c>
      <c r="K122" s="8">
        <v>23017457.89</v>
      </c>
      <c r="L122" s="8">
        <v>3981051.09</v>
      </c>
      <c r="M122" s="9">
        <v>17.29</v>
      </c>
      <c r="N122" s="8">
        <v>-2611602.82</v>
      </c>
      <c r="O122" s="8">
        <v>-108619</v>
      </c>
      <c r="P122" s="9">
        <v>-12.79</v>
      </c>
      <c r="Q122" s="9">
        <v>-2.8</v>
      </c>
    </row>
    <row r="123" spans="1:1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274</v>
      </c>
      <c r="G123" s="53" t="s">
        <v>378</v>
      </c>
      <c r="H123" s="8">
        <v>17057632.53</v>
      </c>
      <c r="I123" s="8">
        <v>2777914.91</v>
      </c>
      <c r="J123" s="9">
        <v>16.28</v>
      </c>
      <c r="K123" s="8">
        <v>18822138.85</v>
      </c>
      <c r="L123" s="8">
        <v>2719381.18</v>
      </c>
      <c r="M123" s="9">
        <v>14.44</v>
      </c>
      <c r="N123" s="8">
        <v>-1764506.32</v>
      </c>
      <c r="O123" s="8">
        <v>58533.73</v>
      </c>
      <c r="P123" s="9">
        <v>-10.34</v>
      </c>
      <c r="Q123" s="9">
        <v>2.1</v>
      </c>
    </row>
    <row r="124" spans="1:1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274</v>
      </c>
      <c r="G124" s="53" t="s">
        <v>379</v>
      </c>
      <c r="H124" s="8">
        <v>29399663.04</v>
      </c>
      <c r="I124" s="8">
        <v>5839812.94</v>
      </c>
      <c r="J124" s="9">
        <v>19.86</v>
      </c>
      <c r="K124" s="8">
        <v>31829808.25</v>
      </c>
      <c r="L124" s="8">
        <v>5033619.17</v>
      </c>
      <c r="M124" s="9">
        <v>15.81</v>
      </c>
      <c r="N124" s="8">
        <v>-2430145.21</v>
      </c>
      <c r="O124" s="8">
        <v>806193.77</v>
      </c>
      <c r="P124" s="9">
        <v>-8.26</v>
      </c>
      <c r="Q124" s="9">
        <v>13.8</v>
      </c>
    </row>
    <row r="125" spans="1:1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274</v>
      </c>
      <c r="G125" s="53" t="s">
        <v>380</v>
      </c>
      <c r="H125" s="8">
        <v>29334284.99</v>
      </c>
      <c r="I125" s="8">
        <v>4541458.73</v>
      </c>
      <c r="J125" s="9">
        <v>15.48</v>
      </c>
      <c r="K125" s="8">
        <v>31259897.56</v>
      </c>
      <c r="L125" s="8">
        <v>4168209.98</v>
      </c>
      <c r="M125" s="9">
        <v>13.33</v>
      </c>
      <c r="N125" s="8">
        <v>-1925612.57</v>
      </c>
      <c r="O125" s="8">
        <v>373248.75</v>
      </c>
      <c r="P125" s="9">
        <v>-6.56</v>
      </c>
      <c r="Q125" s="9">
        <v>8.21</v>
      </c>
    </row>
    <row r="126" spans="1:1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274</v>
      </c>
      <c r="G126" s="53" t="s">
        <v>381</v>
      </c>
      <c r="H126" s="8">
        <v>22324030.61</v>
      </c>
      <c r="I126" s="8">
        <v>4711635.56</v>
      </c>
      <c r="J126" s="9">
        <v>21.1</v>
      </c>
      <c r="K126" s="8">
        <v>27370812.61</v>
      </c>
      <c r="L126" s="8">
        <v>5039677.56</v>
      </c>
      <c r="M126" s="9">
        <v>18.41</v>
      </c>
      <c r="N126" s="8">
        <v>-5046782</v>
      </c>
      <c r="O126" s="8">
        <v>-328042</v>
      </c>
      <c r="P126" s="9">
        <v>-22.6</v>
      </c>
      <c r="Q126" s="9">
        <v>-6.96</v>
      </c>
    </row>
    <row r="127" spans="1:1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274</v>
      </c>
      <c r="G127" s="53" t="s">
        <v>382</v>
      </c>
      <c r="H127" s="8">
        <v>37367002.6</v>
      </c>
      <c r="I127" s="8">
        <v>8888317.51</v>
      </c>
      <c r="J127" s="9">
        <v>23.78</v>
      </c>
      <c r="K127" s="8">
        <v>40909165.95</v>
      </c>
      <c r="L127" s="8">
        <v>6611700.29</v>
      </c>
      <c r="M127" s="9">
        <v>16.16</v>
      </c>
      <c r="N127" s="8">
        <v>-3542163.35</v>
      </c>
      <c r="O127" s="8">
        <v>2276617.22</v>
      </c>
      <c r="P127" s="9">
        <v>-9.47</v>
      </c>
      <c r="Q127" s="9">
        <v>25.61</v>
      </c>
    </row>
    <row r="128" spans="1:1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274</v>
      </c>
      <c r="G128" s="53" t="s">
        <v>383</v>
      </c>
      <c r="H128" s="8">
        <v>29126429.84</v>
      </c>
      <c r="I128" s="8">
        <v>6634064.75</v>
      </c>
      <c r="J128" s="9">
        <v>22.77</v>
      </c>
      <c r="K128" s="8">
        <v>37869339.54</v>
      </c>
      <c r="L128" s="8">
        <v>5133493.9</v>
      </c>
      <c r="M128" s="9">
        <v>13.55</v>
      </c>
      <c r="N128" s="8">
        <v>-8742909.7</v>
      </c>
      <c r="O128" s="8">
        <v>1500570.85</v>
      </c>
      <c r="P128" s="9">
        <v>-30.01</v>
      </c>
      <c r="Q128" s="9">
        <v>22.61</v>
      </c>
    </row>
    <row r="129" spans="1:1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274</v>
      </c>
      <c r="G129" s="53" t="s">
        <v>384</v>
      </c>
      <c r="H129" s="8">
        <v>24795120.33</v>
      </c>
      <c r="I129" s="8">
        <v>5497315.92</v>
      </c>
      <c r="J129" s="9">
        <v>22.17</v>
      </c>
      <c r="K129" s="8">
        <v>29277090.96</v>
      </c>
      <c r="L129" s="8">
        <v>5819637.96</v>
      </c>
      <c r="M129" s="9">
        <v>19.87</v>
      </c>
      <c r="N129" s="8">
        <v>-4481970.63</v>
      </c>
      <c r="O129" s="8">
        <v>-322322.04</v>
      </c>
      <c r="P129" s="9">
        <v>-18.07</v>
      </c>
      <c r="Q129" s="9">
        <v>-5.86</v>
      </c>
    </row>
    <row r="130" spans="1:1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274</v>
      </c>
      <c r="G130" s="53" t="s">
        <v>385</v>
      </c>
      <c r="H130" s="8">
        <v>37967682.62</v>
      </c>
      <c r="I130" s="8">
        <v>9052379.61</v>
      </c>
      <c r="J130" s="9">
        <v>23.84</v>
      </c>
      <c r="K130" s="8">
        <v>40731060.48</v>
      </c>
      <c r="L130" s="8">
        <v>7267377.83</v>
      </c>
      <c r="M130" s="9">
        <v>17.84</v>
      </c>
      <c r="N130" s="8">
        <v>-2763377.86</v>
      </c>
      <c r="O130" s="8">
        <v>1785001.78</v>
      </c>
      <c r="P130" s="9">
        <v>-7.27</v>
      </c>
      <c r="Q130" s="9">
        <v>19.71</v>
      </c>
    </row>
    <row r="131" spans="1:1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31960604.32</v>
      </c>
      <c r="I131" s="8">
        <v>4492616.02</v>
      </c>
      <c r="J131" s="9">
        <v>14.05</v>
      </c>
      <c r="K131" s="8">
        <v>37312589.8</v>
      </c>
      <c r="L131" s="8">
        <v>4054062.83</v>
      </c>
      <c r="M131" s="9">
        <v>10.86</v>
      </c>
      <c r="N131" s="8">
        <v>-5351985.48</v>
      </c>
      <c r="O131" s="8">
        <v>438553.19</v>
      </c>
      <c r="P131" s="9">
        <v>-16.74</v>
      </c>
      <c r="Q131" s="9">
        <v>9.76</v>
      </c>
    </row>
    <row r="132" spans="1:1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274</v>
      </c>
      <c r="G132" s="53" t="s">
        <v>387</v>
      </c>
      <c r="H132" s="8">
        <v>36983939.96</v>
      </c>
      <c r="I132" s="8">
        <v>9327531.02</v>
      </c>
      <c r="J132" s="9">
        <v>25.22</v>
      </c>
      <c r="K132" s="8">
        <v>43930414.96</v>
      </c>
      <c r="L132" s="8">
        <v>8469416.42</v>
      </c>
      <c r="M132" s="9">
        <v>19.27</v>
      </c>
      <c r="N132" s="8">
        <v>-6946475</v>
      </c>
      <c r="O132" s="8">
        <v>858114.6</v>
      </c>
      <c r="P132" s="9">
        <v>-18.78</v>
      </c>
      <c r="Q132" s="9">
        <v>9.19</v>
      </c>
    </row>
    <row r="133" spans="1:1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274</v>
      </c>
      <c r="G133" s="53" t="s">
        <v>388</v>
      </c>
      <c r="H133" s="8">
        <v>25490412.84</v>
      </c>
      <c r="I133" s="8">
        <v>6511503.66</v>
      </c>
      <c r="J133" s="9">
        <v>25.54</v>
      </c>
      <c r="K133" s="8">
        <v>29210412.84</v>
      </c>
      <c r="L133" s="8">
        <v>6346863.55</v>
      </c>
      <c r="M133" s="9">
        <v>21.72</v>
      </c>
      <c r="N133" s="8">
        <v>-3720000</v>
      </c>
      <c r="O133" s="8">
        <v>164640.11</v>
      </c>
      <c r="P133" s="9">
        <v>-14.59</v>
      </c>
      <c r="Q133" s="9">
        <v>2.52</v>
      </c>
    </row>
    <row r="134" spans="1:1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274</v>
      </c>
      <c r="G134" s="53" t="s">
        <v>389</v>
      </c>
      <c r="H134" s="8">
        <v>23332512.99</v>
      </c>
      <c r="I134" s="8">
        <v>3602041.43</v>
      </c>
      <c r="J134" s="9">
        <v>15.43</v>
      </c>
      <c r="K134" s="8">
        <v>27863970.3</v>
      </c>
      <c r="L134" s="8">
        <v>3725031.12</v>
      </c>
      <c r="M134" s="9">
        <v>13.36</v>
      </c>
      <c r="N134" s="8">
        <v>-4531457.31</v>
      </c>
      <c r="O134" s="8">
        <v>-122989.69</v>
      </c>
      <c r="P134" s="9">
        <v>-19.42</v>
      </c>
      <c r="Q134" s="9">
        <v>-3.41</v>
      </c>
    </row>
    <row r="135" spans="1:1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274</v>
      </c>
      <c r="G135" s="53" t="s">
        <v>390</v>
      </c>
      <c r="H135" s="8">
        <v>23566471.59</v>
      </c>
      <c r="I135" s="8">
        <v>4113074.48</v>
      </c>
      <c r="J135" s="9">
        <v>17.45</v>
      </c>
      <c r="K135" s="8">
        <v>26784959.79</v>
      </c>
      <c r="L135" s="8">
        <v>4282445.41</v>
      </c>
      <c r="M135" s="9">
        <v>15.98</v>
      </c>
      <c r="N135" s="8">
        <v>-3218488.2</v>
      </c>
      <c r="O135" s="8">
        <v>-169370.93</v>
      </c>
      <c r="P135" s="9">
        <v>-13.65</v>
      </c>
      <c r="Q135" s="9">
        <v>-4.11</v>
      </c>
    </row>
    <row r="136" spans="1:1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274</v>
      </c>
      <c r="G136" s="53" t="s">
        <v>391</v>
      </c>
      <c r="H136" s="8">
        <v>30133109.73</v>
      </c>
      <c r="I136" s="8">
        <v>3080062.01</v>
      </c>
      <c r="J136" s="9">
        <v>10.22</v>
      </c>
      <c r="K136" s="8">
        <v>36795794.72</v>
      </c>
      <c r="L136" s="8">
        <v>4405989.45</v>
      </c>
      <c r="M136" s="9">
        <v>11.97</v>
      </c>
      <c r="N136" s="8">
        <v>-6662684.99</v>
      </c>
      <c r="O136" s="8">
        <v>-1325927.44</v>
      </c>
      <c r="P136" s="9">
        <v>-22.11</v>
      </c>
      <c r="Q136" s="9">
        <v>-43.04</v>
      </c>
    </row>
    <row r="137" spans="1:1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274</v>
      </c>
      <c r="G137" s="53" t="s">
        <v>392</v>
      </c>
      <c r="H137" s="8">
        <v>33086758.47</v>
      </c>
      <c r="I137" s="8">
        <v>7972180.47</v>
      </c>
      <c r="J137" s="9">
        <v>24.09</v>
      </c>
      <c r="K137" s="8">
        <v>36811369.3</v>
      </c>
      <c r="L137" s="8">
        <v>7767768.5</v>
      </c>
      <c r="M137" s="9">
        <v>21.1</v>
      </c>
      <c r="N137" s="8">
        <v>-3724610.83</v>
      </c>
      <c r="O137" s="8">
        <v>204411.97</v>
      </c>
      <c r="P137" s="9">
        <v>-11.25</v>
      </c>
      <c r="Q137" s="9">
        <v>2.56</v>
      </c>
    </row>
    <row r="138" spans="1:1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274</v>
      </c>
      <c r="G138" s="53" t="s">
        <v>393</v>
      </c>
      <c r="H138" s="8">
        <v>59263915.36</v>
      </c>
      <c r="I138" s="8">
        <v>14130410.33</v>
      </c>
      <c r="J138" s="9">
        <v>23.84</v>
      </c>
      <c r="K138" s="8">
        <v>71395725.29</v>
      </c>
      <c r="L138" s="8">
        <v>12051641.9</v>
      </c>
      <c r="M138" s="9">
        <v>16.88</v>
      </c>
      <c r="N138" s="8">
        <v>-12131809.93</v>
      </c>
      <c r="O138" s="8">
        <v>2078768.43</v>
      </c>
      <c r="P138" s="9">
        <v>-20.47</v>
      </c>
      <c r="Q138" s="9">
        <v>14.71</v>
      </c>
    </row>
    <row r="139" spans="1:1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274</v>
      </c>
      <c r="G139" s="53" t="s">
        <v>394</v>
      </c>
      <c r="H139" s="8">
        <v>20146550.29</v>
      </c>
      <c r="I139" s="8">
        <v>3272374.98</v>
      </c>
      <c r="J139" s="9">
        <v>16.24</v>
      </c>
      <c r="K139" s="8">
        <v>23930950.24</v>
      </c>
      <c r="L139" s="8">
        <v>2964736.74</v>
      </c>
      <c r="M139" s="9">
        <v>12.38</v>
      </c>
      <c r="N139" s="8">
        <v>-3784399.95</v>
      </c>
      <c r="O139" s="8">
        <v>307638.24</v>
      </c>
      <c r="P139" s="9">
        <v>-18.78</v>
      </c>
      <c r="Q139" s="9">
        <v>9.4</v>
      </c>
    </row>
    <row r="140" spans="1:1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274</v>
      </c>
      <c r="G140" s="53" t="s">
        <v>395</v>
      </c>
      <c r="H140" s="8">
        <v>26561001.16</v>
      </c>
      <c r="I140" s="8">
        <v>5996139.24</v>
      </c>
      <c r="J140" s="9">
        <v>22.57</v>
      </c>
      <c r="K140" s="8">
        <v>31343248.82</v>
      </c>
      <c r="L140" s="8">
        <v>5124867.4</v>
      </c>
      <c r="M140" s="9">
        <v>16.35</v>
      </c>
      <c r="N140" s="8">
        <v>-4782247.66</v>
      </c>
      <c r="O140" s="8">
        <v>871271.84</v>
      </c>
      <c r="P140" s="9">
        <v>-18</v>
      </c>
      <c r="Q140" s="9">
        <v>14.53</v>
      </c>
    </row>
    <row r="141" spans="1:1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274</v>
      </c>
      <c r="G141" s="53" t="s">
        <v>396</v>
      </c>
      <c r="H141" s="8">
        <v>40673299.6</v>
      </c>
      <c r="I141" s="8">
        <v>8131201.98</v>
      </c>
      <c r="J141" s="9">
        <v>19.99</v>
      </c>
      <c r="K141" s="8">
        <v>45468085.98</v>
      </c>
      <c r="L141" s="8">
        <v>7473403.39</v>
      </c>
      <c r="M141" s="9">
        <v>16.43</v>
      </c>
      <c r="N141" s="8">
        <v>-4794786.38</v>
      </c>
      <c r="O141" s="8">
        <v>657798.59</v>
      </c>
      <c r="P141" s="9">
        <v>-11.78</v>
      </c>
      <c r="Q141" s="9">
        <v>8.08</v>
      </c>
    </row>
    <row r="142" spans="1:1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274</v>
      </c>
      <c r="G142" s="53" t="s">
        <v>286</v>
      </c>
      <c r="H142" s="8">
        <v>43224447.07</v>
      </c>
      <c r="I142" s="8">
        <v>10817315.72</v>
      </c>
      <c r="J142" s="9">
        <v>25.02</v>
      </c>
      <c r="K142" s="8">
        <v>46482411.2</v>
      </c>
      <c r="L142" s="8">
        <v>8671528.45</v>
      </c>
      <c r="M142" s="9">
        <v>18.65</v>
      </c>
      <c r="N142" s="8">
        <v>-3257964.13</v>
      </c>
      <c r="O142" s="8">
        <v>2145787.27</v>
      </c>
      <c r="P142" s="9">
        <v>-7.53</v>
      </c>
      <c r="Q142" s="9">
        <v>19.83</v>
      </c>
    </row>
    <row r="143" spans="1:1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274</v>
      </c>
      <c r="G143" s="53" t="s">
        <v>397</v>
      </c>
      <c r="H143" s="8">
        <v>39501554.21</v>
      </c>
      <c r="I143" s="8">
        <v>11448876.54</v>
      </c>
      <c r="J143" s="9">
        <v>28.98</v>
      </c>
      <c r="K143" s="8">
        <v>47201060.8</v>
      </c>
      <c r="L143" s="8">
        <v>9295167.48</v>
      </c>
      <c r="M143" s="9">
        <v>19.69</v>
      </c>
      <c r="N143" s="8">
        <v>-7699506.59</v>
      </c>
      <c r="O143" s="8">
        <v>2153709.06</v>
      </c>
      <c r="P143" s="9">
        <v>-19.49</v>
      </c>
      <c r="Q143" s="9">
        <v>18.81</v>
      </c>
    </row>
    <row r="144" spans="1:1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274</v>
      </c>
      <c r="G144" s="53" t="s">
        <v>398</v>
      </c>
      <c r="H144" s="8">
        <v>30267092.92</v>
      </c>
      <c r="I144" s="8">
        <v>5381535.61</v>
      </c>
      <c r="J144" s="9">
        <v>17.78</v>
      </c>
      <c r="K144" s="8">
        <v>35508885.92</v>
      </c>
      <c r="L144" s="8">
        <v>5134564.9</v>
      </c>
      <c r="M144" s="9">
        <v>14.45</v>
      </c>
      <c r="N144" s="8">
        <v>-5241793</v>
      </c>
      <c r="O144" s="8">
        <v>246970.71</v>
      </c>
      <c r="P144" s="9">
        <v>-17.31</v>
      </c>
      <c r="Q144" s="9">
        <v>4.58</v>
      </c>
    </row>
    <row r="145" spans="1:1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274</v>
      </c>
      <c r="G145" s="53" t="s">
        <v>399</v>
      </c>
      <c r="H145" s="8">
        <v>38688470.03</v>
      </c>
      <c r="I145" s="8">
        <v>9641745.78</v>
      </c>
      <c r="J145" s="9">
        <v>24.92</v>
      </c>
      <c r="K145" s="8">
        <v>51697542.12</v>
      </c>
      <c r="L145" s="8">
        <v>7841634.66</v>
      </c>
      <c r="M145" s="9">
        <v>15.16</v>
      </c>
      <c r="N145" s="8">
        <v>-13009072.09</v>
      </c>
      <c r="O145" s="8">
        <v>1800111.12</v>
      </c>
      <c r="P145" s="9">
        <v>-33.62</v>
      </c>
      <c r="Q145" s="9">
        <v>18.66</v>
      </c>
    </row>
    <row r="146" spans="1:1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274</v>
      </c>
      <c r="G146" s="53" t="s">
        <v>400</v>
      </c>
      <c r="H146" s="8">
        <v>40476803.75</v>
      </c>
      <c r="I146" s="8">
        <v>9197968.97</v>
      </c>
      <c r="J146" s="9">
        <v>22.72</v>
      </c>
      <c r="K146" s="8">
        <v>49516859.71</v>
      </c>
      <c r="L146" s="8">
        <v>8536232.22</v>
      </c>
      <c r="M146" s="9">
        <v>17.23</v>
      </c>
      <c r="N146" s="8">
        <v>-9040055.96</v>
      </c>
      <c r="O146" s="8">
        <v>661736.75</v>
      </c>
      <c r="P146" s="9">
        <v>-22.33</v>
      </c>
      <c r="Q146" s="9">
        <v>7.19</v>
      </c>
    </row>
    <row r="147" spans="1:1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274</v>
      </c>
      <c r="G147" s="53" t="s">
        <v>401</v>
      </c>
      <c r="H147" s="8">
        <v>27930163.49</v>
      </c>
      <c r="I147" s="8">
        <v>6887361.2</v>
      </c>
      <c r="J147" s="9">
        <v>24.65</v>
      </c>
      <c r="K147" s="8">
        <v>30537191.91</v>
      </c>
      <c r="L147" s="8">
        <v>4641172.19</v>
      </c>
      <c r="M147" s="9">
        <v>15.19</v>
      </c>
      <c r="N147" s="8">
        <v>-2607028.42</v>
      </c>
      <c r="O147" s="8">
        <v>2246189.01</v>
      </c>
      <c r="P147" s="9">
        <v>-9.33</v>
      </c>
      <c r="Q147" s="9">
        <v>32.61</v>
      </c>
    </row>
    <row r="148" spans="1:1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274</v>
      </c>
      <c r="G148" s="53" t="s">
        <v>402</v>
      </c>
      <c r="H148" s="8">
        <v>31165523.93</v>
      </c>
      <c r="I148" s="8">
        <v>5208342.97</v>
      </c>
      <c r="J148" s="9">
        <v>16.71</v>
      </c>
      <c r="K148" s="8">
        <v>35028194.45</v>
      </c>
      <c r="L148" s="8">
        <v>5351708.53</v>
      </c>
      <c r="M148" s="9">
        <v>15.27</v>
      </c>
      <c r="N148" s="8">
        <v>-3862670.52</v>
      </c>
      <c r="O148" s="8">
        <v>-143365.56</v>
      </c>
      <c r="P148" s="9">
        <v>-12.39</v>
      </c>
      <c r="Q148" s="9">
        <v>-2.75</v>
      </c>
    </row>
    <row r="149" spans="1:1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274</v>
      </c>
      <c r="G149" s="53" t="s">
        <v>288</v>
      </c>
      <c r="H149" s="8">
        <v>47637624.33</v>
      </c>
      <c r="I149" s="8">
        <v>11713954.16</v>
      </c>
      <c r="J149" s="9">
        <v>24.58</v>
      </c>
      <c r="K149" s="8">
        <v>67327001.33</v>
      </c>
      <c r="L149" s="8">
        <v>7740691.01</v>
      </c>
      <c r="M149" s="9">
        <v>11.49</v>
      </c>
      <c r="N149" s="8">
        <v>-19689377</v>
      </c>
      <c r="O149" s="8">
        <v>3973263.15</v>
      </c>
      <c r="P149" s="9">
        <v>-41.33</v>
      </c>
      <c r="Q149" s="9">
        <v>33.91</v>
      </c>
    </row>
    <row r="150" spans="1:1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274</v>
      </c>
      <c r="G150" s="53" t="s">
        <v>403</v>
      </c>
      <c r="H150" s="8">
        <v>32249388.03</v>
      </c>
      <c r="I150" s="8">
        <v>7477429.37</v>
      </c>
      <c r="J150" s="9">
        <v>23.18</v>
      </c>
      <c r="K150" s="8">
        <v>34140089.68</v>
      </c>
      <c r="L150" s="8">
        <v>7267080.41</v>
      </c>
      <c r="M150" s="9">
        <v>21.28</v>
      </c>
      <c r="N150" s="8">
        <v>-1890701.65</v>
      </c>
      <c r="O150" s="8">
        <v>210348.96</v>
      </c>
      <c r="P150" s="9">
        <v>-5.86</v>
      </c>
      <c r="Q150" s="9">
        <v>2.81</v>
      </c>
    </row>
    <row r="151" spans="1:1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274</v>
      </c>
      <c r="G151" s="53" t="s">
        <v>289</v>
      </c>
      <c r="H151" s="8">
        <v>57931281.45</v>
      </c>
      <c r="I151" s="8">
        <v>15618114.61</v>
      </c>
      <c r="J151" s="9">
        <v>26.95</v>
      </c>
      <c r="K151" s="8">
        <v>67098372.95</v>
      </c>
      <c r="L151" s="8">
        <v>14106867.81</v>
      </c>
      <c r="M151" s="9">
        <v>21.02</v>
      </c>
      <c r="N151" s="8">
        <v>-9167091.5</v>
      </c>
      <c r="O151" s="8">
        <v>1511246.8</v>
      </c>
      <c r="P151" s="9">
        <v>-15.82</v>
      </c>
      <c r="Q151" s="9">
        <v>9.67</v>
      </c>
    </row>
    <row r="152" spans="1:1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274</v>
      </c>
      <c r="G152" s="53" t="s">
        <v>404</v>
      </c>
      <c r="H152" s="8">
        <v>41630396</v>
      </c>
      <c r="I152" s="8">
        <v>14557033.02</v>
      </c>
      <c r="J152" s="9">
        <v>34.96</v>
      </c>
      <c r="K152" s="8">
        <v>50240396</v>
      </c>
      <c r="L152" s="8">
        <v>10406623.18</v>
      </c>
      <c r="M152" s="9">
        <v>20.71</v>
      </c>
      <c r="N152" s="8">
        <v>-8610000</v>
      </c>
      <c r="O152" s="8">
        <v>4150409.84</v>
      </c>
      <c r="P152" s="9">
        <v>-20.68</v>
      </c>
      <c r="Q152" s="9">
        <v>28.51</v>
      </c>
    </row>
    <row r="153" spans="1:1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274</v>
      </c>
      <c r="G153" s="53" t="s">
        <v>405</v>
      </c>
      <c r="H153" s="8">
        <v>54028960.39</v>
      </c>
      <c r="I153" s="8">
        <v>10302258.04</v>
      </c>
      <c r="J153" s="9">
        <v>19.06</v>
      </c>
      <c r="K153" s="8">
        <v>60204837.24</v>
      </c>
      <c r="L153" s="8">
        <v>8185229.58</v>
      </c>
      <c r="M153" s="9">
        <v>13.59</v>
      </c>
      <c r="N153" s="8">
        <v>-6175876.85</v>
      </c>
      <c r="O153" s="8">
        <v>2117028.46</v>
      </c>
      <c r="P153" s="9">
        <v>-11.43</v>
      </c>
      <c r="Q153" s="9">
        <v>20.54</v>
      </c>
    </row>
    <row r="154" spans="1:1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274</v>
      </c>
      <c r="G154" s="53" t="s">
        <v>406</v>
      </c>
      <c r="H154" s="8">
        <v>39737521.36</v>
      </c>
      <c r="I154" s="8">
        <v>8136209.15</v>
      </c>
      <c r="J154" s="9">
        <v>20.47</v>
      </c>
      <c r="K154" s="8">
        <v>44820071.81</v>
      </c>
      <c r="L154" s="8">
        <v>8766104.25</v>
      </c>
      <c r="M154" s="9">
        <v>19.55</v>
      </c>
      <c r="N154" s="8">
        <v>-5082550.45</v>
      </c>
      <c r="O154" s="8">
        <v>-629895.1</v>
      </c>
      <c r="P154" s="9">
        <v>-12.79</v>
      </c>
      <c r="Q154" s="9">
        <v>-7.74</v>
      </c>
    </row>
    <row r="155" spans="1:1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36950555.23</v>
      </c>
      <c r="I155" s="8">
        <v>8189511.35</v>
      </c>
      <c r="J155" s="9">
        <v>22.16</v>
      </c>
      <c r="K155" s="8">
        <v>40386323.47</v>
      </c>
      <c r="L155" s="8">
        <v>8223358.83</v>
      </c>
      <c r="M155" s="9">
        <v>20.36</v>
      </c>
      <c r="N155" s="8">
        <v>-3435768.24</v>
      </c>
      <c r="O155" s="8">
        <v>-33847.48</v>
      </c>
      <c r="P155" s="9">
        <v>-9.29</v>
      </c>
      <c r="Q155" s="9">
        <v>-0.41</v>
      </c>
    </row>
    <row r="156" spans="1:1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274</v>
      </c>
      <c r="G156" s="53" t="s">
        <v>408</v>
      </c>
      <c r="H156" s="8">
        <v>33916888.2</v>
      </c>
      <c r="I156" s="8">
        <v>4149474.75</v>
      </c>
      <c r="J156" s="9">
        <v>12.23</v>
      </c>
      <c r="K156" s="8">
        <v>38437982.11</v>
      </c>
      <c r="L156" s="8">
        <v>3538793.54</v>
      </c>
      <c r="M156" s="9">
        <v>9.2</v>
      </c>
      <c r="N156" s="8">
        <v>-4521093.91</v>
      </c>
      <c r="O156" s="8">
        <v>610681.21</v>
      </c>
      <c r="P156" s="9">
        <v>-13.32</v>
      </c>
      <c r="Q156" s="9">
        <v>14.71</v>
      </c>
    </row>
    <row r="157" spans="1:1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274</v>
      </c>
      <c r="G157" s="53" t="s">
        <v>409</v>
      </c>
      <c r="H157" s="8">
        <v>35539048</v>
      </c>
      <c r="I157" s="8">
        <v>7451825.06</v>
      </c>
      <c r="J157" s="9">
        <v>20.96</v>
      </c>
      <c r="K157" s="8">
        <v>43979048</v>
      </c>
      <c r="L157" s="8">
        <v>8028988.72</v>
      </c>
      <c r="M157" s="9">
        <v>18.25</v>
      </c>
      <c r="N157" s="8">
        <v>-8440000</v>
      </c>
      <c r="O157" s="8">
        <v>-577163.66</v>
      </c>
      <c r="P157" s="9">
        <v>-23.74</v>
      </c>
      <c r="Q157" s="9">
        <v>-7.74</v>
      </c>
    </row>
    <row r="158" spans="1:1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274</v>
      </c>
      <c r="G158" s="53" t="s">
        <v>410</v>
      </c>
      <c r="H158" s="8">
        <v>22762204</v>
      </c>
      <c r="I158" s="8">
        <v>4618732.75</v>
      </c>
      <c r="J158" s="9">
        <v>20.29</v>
      </c>
      <c r="K158" s="8">
        <v>30376005</v>
      </c>
      <c r="L158" s="8">
        <v>4294118.95</v>
      </c>
      <c r="M158" s="9">
        <v>14.13</v>
      </c>
      <c r="N158" s="8">
        <v>-7613801</v>
      </c>
      <c r="O158" s="8">
        <v>324613.8</v>
      </c>
      <c r="P158" s="9">
        <v>-33.44</v>
      </c>
      <c r="Q158" s="9">
        <v>7.02</v>
      </c>
    </row>
    <row r="159" spans="1:1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274</v>
      </c>
      <c r="G159" s="53" t="s">
        <v>411</v>
      </c>
      <c r="H159" s="8">
        <v>29969895.4</v>
      </c>
      <c r="I159" s="8">
        <v>8112909.02</v>
      </c>
      <c r="J159" s="9">
        <v>27.07</v>
      </c>
      <c r="K159" s="8">
        <v>33932256.05</v>
      </c>
      <c r="L159" s="8">
        <v>8267703.37</v>
      </c>
      <c r="M159" s="9">
        <v>24.36</v>
      </c>
      <c r="N159" s="8">
        <v>-3962360.65</v>
      </c>
      <c r="O159" s="8">
        <v>-154794.35</v>
      </c>
      <c r="P159" s="9">
        <v>-13.22</v>
      </c>
      <c r="Q159" s="9">
        <v>-1.9</v>
      </c>
    </row>
    <row r="160" spans="1:1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26788616.16</v>
      </c>
      <c r="I160" s="8">
        <v>7186138.99</v>
      </c>
      <c r="J160" s="9">
        <v>26.82</v>
      </c>
      <c r="K160" s="8">
        <v>31080315.59</v>
      </c>
      <c r="L160" s="8">
        <v>5455264.8</v>
      </c>
      <c r="M160" s="9">
        <v>17.55</v>
      </c>
      <c r="N160" s="8">
        <v>-4291699.43</v>
      </c>
      <c r="O160" s="8">
        <v>1730874.19</v>
      </c>
      <c r="P160" s="9">
        <v>-16.02</v>
      </c>
      <c r="Q160" s="9">
        <v>24.08</v>
      </c>
    </row>
    <row r="161" spans="1:1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274</v>
      </c>
      <c r="G161" s="53" t="s">
        <v>413</v>
      </c>
      <c r="H161" s="8">
        <v>27094361.08</v>
      </c>
      <c r="I161" s="8">
        <v>5669446.7</v>
      </c>
      <c r="J161" s="9">
        <v>20.92</v>
      </c>
      <c r="K161" s="8">
        <v>31956897.33</v>
      </c>
      <c r="L161" s="8">
        <v>5303266.12</v>
      </c>
      <c r="M161" s="9">
        <v>16.59</v>
      </c>
      <c r="N161" s="8">
        <v>-4862536.25</v>
      </c>
      <c r="O161" s="8">
        <v>366180.58</v>
      </c>
      <c r="P161" s="9">
        <v>-17.94</v>
      </c>
      <c r="Q161" s="9">
        <v>6.45</v>
      </c>
    </row>
    <row r="162" spans="1:1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274</v>
      </c>
      <c r="G162" s="53" t="s">
        <v>414</v>
      </c>
      <c r="H162" s="8">
        <v>30659917.19</v>
      </c>
      <c r="I162" s="8">
        <v>7897388.81</v>
      </c>
      <c r="J162" s="9">
        <v>25.75</v>
      </c>
      <c r="K162" s="8">
        <v>34879917.19</v>
      </c>
      <c r="L162" s="8">
        <v>5296262.07</v>
      </c>
      <c r="M162" s="9">
        <v>15.18</v>
      </c>
      <c r="N162" s="8">
        <v>-4220000</v>
      </c>
      <c r="O162" s="8">
        <v>2601126.74</v>
      </c>
      <c r="P162" s="9">
        <v>-13.76</v>
      </c>
      <c r="Q162" s="9">
        <v>32.93</v>
      </c>
    </row>
    <row r="163" spans="1:1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274</v>
      </c>
      <c r="G163" s="53" t="s">
        <v>415</v>
      </c>
      <c r="H163" s="8">
        <v>33350705</v>
      </c>
      <c r="I163" s="8">
        <v>4299170.06</v>
      </c>
      <c r="J163" s="9">
        <v>12.89</v>
      </c>
      <c r="K163" s="8">
        <v>40509475.5</v>
      </c>
      <c r="L163" s="8">
        <v>6944183.99</v>
      </c>
      <c r="M163" s="9">
        <v>17.14</v>
      </c>
      <c r="N163" s="8">
        <v>-7158770.5</v>
      </c>
      <c r="O163" s="8">
        <v>-2645013.93</v>
      </c>
      <c r="P163" s="9">
        <v>-21.46</v>
      </c>
      <c r="Q163" s="9">
        <v>-61.52</v>
      </c>
    </row>
    <row r="164" spans="1:1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274</v>
      </c>
      <c r="G164" s="53" t="s">
        <v>416</v>
      </c>
      <c r="H164" s="8">
        <v>32256858.4</v>
      </c>
      <c r="I164" s="8">
        <v>6361218.73</v>
      </c>
      <c r="J164" s="9">
        <v>19.72</v>
      </c>
      <c r="K164" s="8">
        <v>35520857.4</v>
      </c>
      <c r="L164" s="8">
        <v>5723118.85</v>
      </c>
      <c r="M164" s="9">
        <v>16.11</v>
      </c>
      <c r="N164" s="8">
        <v>-3263999</v>
      </c>
      <c r="O164" s="8">
        <v>638099.88</v>
      </c>
      <c r="P164" s="9">
        <v>-10.11</v>
      </c>
      <c r="Q164" s="9">
        <v>10.03</v>
      </c>
    </row>
    <row r="165" spans="1:1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274</v>
      </c>
      <c r="G165" s="53" t="s">
        <v>417</v>
      </c>
      <c r="H165" s="8">
        <v>33816763.5</v>
      </c>
      <c r="I165" s="8">
        <v>9486233.77</v>
      </c>
      <c r="J165" s="9">
        <v>28.05</v>
      </c>
      <c r="K165" s="8">
        <v>47109795.97</v>
      </c>
      <c r="L165" s="8">
        <v>8048869.29</v>
      </c>
      <c r="M165" s="9">
        <v>17.08</v>
      </c>
      <c r="N165" s="8">
        <v>-13293032.47</v>
      </c>
      <c r="O165" s="8">
        <v>1437364.48</v>
      </c>
      <c r="P165" s="9">
        <v>-39.3</v>
      </c>
      <c r="Q165" s="9">
        <v>15.15</v>
      </c>
    </row>
    <row r="166" spans="1:1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274</v>
      </c>
      <c r="G166" s="53" t="s">
        <v>418</v>
      </c>
      <c r="H166" s="8">
        <v>35474985.97</v>
      </c>
      <c r="I166" s="8">
        <v>6408134.89</v>
      </c>
      <c r="J166" s="9">
        <v>18.06</v>
      </c>
      <c r="K166" s="8">
        <v>36786305.97</v>
      </c>
      <c r="L166" s="8">
        <v>5959343.98</v>
      </c>
      <c r="M166" s="9">
        <v>16.19</v>
      </c>
      <c r="N166" s="8">
        <v>-1311320</v>
      </c>
      <c r="O166" s="8">
        <v>448790.91</v>
      </c>
      <c r="P166" s="9">
        <v>-3.69</v>
      </c>
      <c r="Q166" s="9">
        <v>7</v>
      </c>
    </row>
    <row r="167" spans="1:1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274</v>
      </c>
      <c r="G167" s="53" t="s">
        <v>419</v>
      </c>
      <c r="H167" s="8">
        <v>34838939</v>
      </c>
      <c r="I167" s="8">
        <v>7356327.95</v>
      </c>
      <c r="J167" s="9">
        <v>21.11</v>
      </c>
      <c r="K167" s="8">
        <v>42962098</v>
      </c>
      <c r="L167" s="8">
        <v>5741462.29</v>
      </c>
      <c r="M167" s="9">
        <v>13.36</v>
      </c>
      <c r="N167" s="8">
        <v>-8123159</v>
      </c>
      <c r="O167" s="8">
        <v>1614865.66</v>
      </c>
      <c r="P167" s="9">
        <v>-23.31</v>
      </c>
      <c r="Q167" s="9">
        <v>21.95</v>
      </c>
    </row>
    <row r="168" spans="1:1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274</v>
      </c>
      <c r="G168" s="53" t="s">
        <v>420</v>
      </c>
      <c r="H168" s="8">
        <v>31235005.63</v>
      </c>
      <c r="I168" s="8">
        <v>6223856.78</v>
      </c>
      <c r="J168" s="9">
        <v>19.92</v>
      </c>
      <c r="K168" s="8">
        <v>33027126.54</v>
      </c>
      <c r="L168" s="8">
        <v>5449747.76</v>
      </c>
      <c r="M168" s="9">
        <v>16.5</v>
      </c>
      <c r="N168" s="8">
        <v>-1792120.91</v>
      </c>
      <c r="O168" s="8">
        <v>774109.02</v>
      </c>
      <c r="P168" s="9">
        <v>-5.73</v>
      </c>
      <c r="Q168" s="9">
        <v>12.43</v>
      </c>
    </row>
    <row r="169" spans="1:1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274</v>
      </c>
      <c r="G169" s="53" t="s">
        <v>421</v>
      </c>
      <c r="H169" s="8">
        <v>36070343.26</v>
      </c>
      <c r="I169" s="8">
        <v>9296851.42</v>
      </c>
      <c r="J169" s="9">
        <v>25.77</v>
      </c>
      <c r="K169" s="8">
        <v>41306015.87</v>
      </c>
      <c r="L169" s="8">
        <v>12287562.78</v>
      </c>
      <c r="M169" s="9">
        <v>29.74</v>
      </c>
      <c r="N169" s="8">
        <v>-5235672.61</v>
      </c>
      <c r="O169" s="8">
        <v>-2990711.36</v>
      </c>
      <c r="P169" s="9">
        <v>-14.51</v>
      </c>
      <c r="Q169" s="9">
        <v>-32.16</v>
      </c>
    </row>
    <row r="170" spans="1:1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274</v>
      </c>
      <c r="G170" s="53" t="s">
        <v>290</v>
      </c>
      <c r="H170" s="8">
        <v>34364868.2</v>
      </c>
      <c r="I170" s="8">
        <v>8541965.92</v>
      </c>
      <c r="J170" s="9">
        <v>24.85</v>
      </c>
      <c r="K170" s="8">
        <v>42634133.62</v>
      </c>
      <c r="L170" s="8">
        <v>7041830.03</v>
      </c>
      <c r="M170" s="9">
        <v>16.51</v>
      </c>
      <c r="N170" s="8">
        <v>-8269265.42</v>
      </c>
      <c r="O170" s="8">
        <v>1500135.89</v>
      </c>
      <c r="P170" s="9">
        <v>-24.06</v>
      </c>
      <c r="Q170" s="9">
        <v>17.56</v>
      </c>
    </row>
    <row r="171" spans="1:1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274</v>
      </c>
      <c r="G171" s="53" t="s">
        <v>422</v>
      </c>
      <c r="H171" s="8">
        <v>41172471.01</v>
      </c>
      <c r="I171" s="8">
        <v>11156103.11</v>
      </c>
      <c r="J171" s="9">
        <v>27.09</v>
      </c>
      <c r="K171" s="8">
        <v>46987232.49</v>
      </c>
      <c r="L171" s="8">
        <v>12708539.68</v>
      </c>
      <c r="M171" s="9">
        <v>27.04</v>
      </c>
      <c r="N171" s="8">
        <v>-5814761.48</v>
      </c>
      <c r="O171" s="8">
        <v>-1552436.57</v>
      </c>
      <c r="P171" s="9">
        <v>-14.12</v>
      </c>
      <c r="Q171" s="9">
        <v>-13.91</v>
      </c>
    </row>
    <row r="172" spans="1:1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274</v>
      </c>
      <c r="G172" s="53" t="s">
        <v>423</v>
      </c>
      <c r="H172" s="8">
        <v>46148566.1</v>
      </c>
      <c r="I172" s="8">
        <v>10295118.14</v>
      </c>
      <c r="J172" s="9">
        <v>22.3</v>
      </c>
      <c r="K172" s="8">
        <v>59847399.65</v>
      </c>
      <c r="L172" s="8">
        <v>10992251.36</v>
      </c>
      <c r="M172" s="9">
        <v>18.36</v>
      </c>
      <c r="N172" s="8">
        <v>-13698833.55</v>
      </c>
      <c r="O172" s="8">
        <v>-697133.22</v>
      </c>
      <c r="P172" s="9">
        <v>-29.68</v>
      </c>
      <c r="Q172" s="9">
        <v>-6.77</v>
      </c>
    </row>
    <row r="173" spans="1:1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274</v>
      </c>
      <c r="G173" s="53" t="s">
        <v>424</v>
      </c>
      <c r="H173" s="8">
        <v>53786872.64</v>
      </c>
      <c r="I173" s="8">
        <v>11183477.42</v>
      </c>
      <c r="J173" s="9">
        <v>20.79</v>
      </c>
      <c r="K173" s="8">
        <v>58303828.41</v>
      </c>
      <c r="L173" s="8">
        <v>13194152.51</v>
      </c>
      <c r="M173" s="9">
        <v>22.62</v>
      </c>
      <c r="N173" s="8">
        <v>-4516955.77</v>
      </c>
      <c r="O173" s="8">
        <v>-2010675.09</v>
      </c>
      <c r="P173" s="9">
        <v>-8.39</v>
      </c>
      <c r="Q173" s="9">
        <v>-17.97</v>
      </c>
    </row>
    <row r="174" spans="1:1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274</v>
      </c>
      <c r="G174" s="53" t="s">
        <v>425</v>
      </c>
      <c r="H174" s="8">
        <v>20012784.74</v>
      </c>
      <c r="I174" s="8">
        <v>4979431.4</v>
      </c>
      <c r="J174" s="9">
        <v>24.88</v>
      </c>
      <c r="K174" s="8">
        <v>24673545.41</v>
      </c>
      <c r="L174" s="8">
        <v>4897100.03</v>
      </c>
      <c r="M174" s="9">
        <v>19.84</v>
      </c>
      <c r="N174" s="8">
        <v>-4660760.67</v>
      </c>
      <c r="O174" s="8">
        <v>82331.37</v>
      </c>
      <c r="P174" s="9">
        <v>-23.28</v>
      </c>
      <c r="Q174" s="9">
        <v>1.65</v>
      </c>
    </row>
    <row r="175" spans="1:1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274</v>
      </c>
      <c r="G175" s="53" t="s">
        <v>426</v>
      </c>
      <c r="H175" s="8">
        <v>25429962.68</v>
      </c>
      <c r="I175" s="8">
        <v>6309529.75</v>
      </c>
      <c r="J175" s="9">
        <v>24.81</v>
      </c>
      <c r="K175" s="8">
        <v>34744962.68</v>
      </c>
      <c r="L175" s="8">
        <v>6147196.14</v>
      </c>
      <c r="M175" s="9">
        <v>17.69</v>
      </c>
      <c r="N175" s="8">
        <v>-9315000</v>
      </c>
      <c r="O175" s="8">
        <v>162333.61</v>
      </c>
      <c r="P175" s="9">
        <v>-36.63</v>
      </c>
      <c r="Q175" s="9">
        <v>2.57</v>
      </c>
    </row>
    <row r="176" spans="1:1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274</v>
      </c>
      <c r="G176" s="53" t="s">
        <v>427</v>
      </c>
      <c r="H176" s="8">
        <v>33079769.39</v>
      </c>
      <c r="I176" s="8">
        <v>7871507.66</v>
      </c>
      <c r="J176" s="9">
        <v>23.79</v>
      </c>
      <c r="K176" s="8">
        <v>37078291.34</v>
      </c>
      <c r="L176" s="8">
        <v>6230784.91</v>
      </c>
      <c r="M176" s="9">
        <v>16.8</v>
      </c>
      <c r="N176" s="8">
        <v>-3998521.95</v>
      </c>
      <c r="O176" s="8">
        <v>1640722.75</v>
      </c>
      <c r="P176" s="9">
        <v>-12.08</v>
      </c>
      <c r="Q176" s="9">
        <v>20.84</v>
      </c>
    </row>
    <row r="177" spans="1:1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274</v>
      </c>
      <c r="G177" s="53" t="s">
        <v>428</v>
      </c>
      <c r="H177" s="8">
        <v>70708775.57</v>
      </c>
      <c r="I177" s="8">
        <v>18177884.69</v>
      </c>
      <c r="J177" s="9">
        <v>25.7</v>
      </c>
      <c r="K177" s="8">
        <v>84404686.07</v>
      </c>
      <c r="L177" s="8">
        <v>16022674.41</v>
      </c>
      <c r="M177" s="9">
        <v>18.98</v>
      </c>
      <c r="N177" s="8">
        <v>-13695910.5</v>
      </c>
      <c r="O177" s="8">
        <v>2155210.28</v>
      </c>
      <c r="P177" s="9">
        <v>-19.36</v>
      </c>
      <c r="Q177" s="9">
        <v>11.85</v>
      </c>
    </row>
    <row r="178" spans="1:1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274</v>
      </c>
      <c r="G178" s="53" t="s">
        <v>429</v>
      </c>
      <c r="H178" s="8">
        <v>28981266.53</v>
      </c>
      <c r="I178" s="8">
        <v>4583935.09</v>
      </c>
      <c r="J178" s="9">
        <v>15.81</v>
      </c>
      <c r="K178" s="8">
        <v>31041318.22</v>
      </c>
      <c r="L178" s="8">
        <v>3289977</v>
      </c>
      <c r="M178" s="9">
        <v>10.59</v>
      </c>
      <c r="N178" s="8">
        <v>-2060051.69</v>
      </c>
      <c r="O178" s="8">
        <v>1293958.09</v>
      </c>
      <c r="P178" s="9">
        <v>-7.1</v>
      </c>
      <c r="Q178" s="9">
        <v>28.22</v>
      </c>
    </row>
    <row r="179" spans="1:1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274</v>
      </c>
      <c r="G179" s="53" t="s">
        <v>430</v>
      </c>
      <c r="H179" s="8">
        <v>32961879.22</v>
      </c>
      <c r="I179" s="8">
        <v>5249310.98</v>
      </c>
      <c r="J179" s="9">
        <v>15.92</v>
      </c>
      <c r="K179" s="8">
        <v>38134429.22</v>
      </c>
      <c r="L179" s="8">
        <v>4822356.44</v>
      </c>
      <c r="M179" s="9">
        <v>12.64</v>
      </c>
      <c r="N179" s="8">
        <v>-5172550</v>
      </c>
      <c r="O179" s="8">
        <v>426954.54</v>
      </c>
      <c r="P179" s="9">
        <v>-15.69</v>
      </c>
      <c r="Q179" s="9">
        <v>8.13</v>
      </c>
    </row>
    <row r="180" spans="1:1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274</v>
      </c>
      <c r="G180" s="53" t="s">
        <v>431</v>
      </c>
      <c r="H180" s="8">
        <v>16502200</v>
      </c>
      <c r="I180" s="8">
        <v>3342905.2</v>
      </c>
      <c r="J180" s="9">
        <v>20.25</v>
      </c>
      <c r="K180" s="8">
        <v>20095865</v>
      </c>
      <c r="L180" s="8">
        <v>2995866.08</v>
      </c>
      <c r="M180" s="9">
        <v>14.9</v>
      </c>
      <c r="N180" s="8">
        <v>-3593665</v>
      </c>
      <c r="O180" s="8">
        <v>347039.12</v>
      </c>
      <c r="P180" s="9">
        <v>-21.77</v>
      </c>
      <c r="Q180" s="9">
        <v>10.38</v>
      </c>
    </row>
    <row r="181" spans="1:1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274</v>
      </c>
      <c r="G181" s="53" t="s">
        <v>432</v>
      </c>
      <c r="H181" s="8">
        <v>43653598.64</v>
      </c>
      <c r="I181" s="8">
        <v>8799789.84</v>
      </c>
      <c r="J181" s="9">
        <v>20.15</v>
      </c>
      <c r="K181" s="8">
        <v>50183135.64</v>
      </c>
      <c r="L181" s="8">
        <v>10881536.98</v>
      </c>
      <c r="M181" s="9">
        <v>21.68</v>
      </c>
      <c r="N181" s="8">
        <v>-6529537</v>
      </c>
      <c r="O181" s="8">
        <v>-2081747.14</v>
      </c>
      <c r="P181" s="9">
        <v>-14.95</v>
      </c>
      <c r="Q181" s="9">
        <v>-23.65</v>
      </c>
    </row>
    <row r="182" spans="1:1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274</v>
      </c>
      <c r="G182" s="53" t="s">
        <v>433</v>
      </c>
      <c r="H182" s="8">
        <v>40482891</v>
      </c>
      <c r="I182" s="8">
        <v>7463028.2</v>
      </c>
      <c r="J182" s="9">
        <v>18.43</v>
      </c>
      <c r="K182" s="8">
        <v>45686891</v>
      </c>
      <c r="L182" s="8">
        <v>5756263.19</v>
      </c>
      <c r="M182" s="9">
        <v>12.59</v>
      </c>
      <c r="N182" s="8">
        <v>-5204000</v>
      </c>
      <c r="O182" s="8">
        <v>1706765.01</v>
      </c>
      <c r="P182" s="9">
        <v>-12.85</v>
      </c>
      <c r="Q182" s="9">
        <v>22.86</v>
      </c>
    </row>
    <row r="183" spans="1:1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274</v>
      </c>
      <c r="G183" s="53" t="s">
        <v>434</v>
      </c>
      <c r="H183" s="8">
        <v>111599832.43</v>
      </c>
      <c r="I183" s="8">
        <v>32307773.15</v>
      </c>
      <c r="J183" s="9">
        <v>28.94</v>
      </c>
      <c r="K183" s="8">
        <v>133495694.08</v>
      </c>
      <c r="L183" s="8">
        <v>31169579.14</v>
      </c>
      <c r="M183" s="9">
        <v>23.34</v>
      </c>
      <c r="N183" s="8">
        <v>-21895861.65</v>
      </c>
      <c r="O183" s="8">
        <v>1138194.01</v>
      </c>
      <c r="P183" s="9">
        <v>-19.61</v>
      </c>
      <c r="Q183" s="9">
        <v>3.52</v>
      </c>
    </row>
    <row r="184" spans="1:1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274</v>
      </c>
      <c r="G184" s="53" t="s">
        <v>435</v>
      </c>
      <c r="H184" s="8">
        <v>31230086.86</v>
      </c>
      <c r="I184" s="8">
        <v>4158396.14</v>
      </c>
      <c r="J184" s="9">
        <v>13.31</v>
      </c>
      <c r="K184" s="8">
        <v>34754823.98</v>
      </c>
      <c r="L184" s="8">
        <v>3850609.64</v>
      </c>
      <c r="M184" s="9">
        <v>11.07</v>
      </c>
      <c r="N184" s="8">
        <v>-3524737.12</v>
      </c>
      <c r="O184" s="8">
        <v>307786.5</v>
      </c>
      <c r="P184" s="9">
        <v>-11.28</v>
      </c>
      <c r="Q184" s="9">
        <v>7.4</v>
      </c>
    </row>
    <row r="185" spans="1:1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274</v>
      </c>
      <c r="G185" s="53" t="s">
        <v>436</v>
      </c>
      <c r="H185" s="8">
        <v>43108127.2</v>
      </c>
      <c r="I185" s="8">
        <v>6213039.24</v>
      </c>
      <c r="J185" s="9">
        <v>14.41</v>
      </c>
      <c r="K185" s="8">
        <v>45352075.2</v>
      </c>
      <c r="L185" s="8">
        <v>6430716.86</v>
      </c>
      <c r="M185" s="9">
        <v>14.17</v>
      </c>
      <c r="N185" s="8">
        <v>-2243948</v>
      </c>
      <c r="O185" s="8">
        <v>-217677.62</v>
      </c>
      <c r="P185" s="9">
        <v>-5.2</v>
      </c>
      <c r="Q185" s="9">
        <v>-3.5</v>
      </c>
    </row>
    <row r="186" spans="1:1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274</v>
      </c>
      <c r="G186" s="53" t="s">
        <v>437</v>
      </c>
      <c r="H186" s="8">
        <v>53089163.6</v>
      </c>
      <c r="I186" s="8">
        <v>10686790.44</v>
      </c>
      <c r="J186" s="9">
        <v>20.12</v>
      </c>
      <c r="K186" s="8">
        <v>56793002.6</v>
      </c>
      <c r="L186" s="8">
        <v>10399966</v>
      </c>
      <c r="M186" s="9">
        <v>18.31</v>
      </c>
      <c r="N186" s="8">
        <v>-3703839</v>
      </c>
      <c r="O186" s="8">
        <v>286824.44</v>
      </c>
      <c r="P186" s="9">
        <v>-6.97</v>
      </c>
      <c r="Q186" s="9">
        <v>2.68</v>
      </c>
    </row>
    <row r="187" spans="1:1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274</v>
      </c>
      <c r="G187" s="53" t="s">
        <v>438</v>
      </c>
      <c r="H187" s="8">
        <v>57880779.69</v>
      </c>
      <c r="I187" s="8">
        <v>11552006.8</v>
      </c>
      <c r="J187" s="9">
        <v>19.95</v>
      </c>
      <c r="K187" s="8">
        <v>65083414.36</v>
      </c>
      <c r="L187" s="8">
        <v>11550187.73</v>
      </c>
      <c r="M187" s="9">
        <v>17.74</v>
      </c>
      <c r="N187" s="8">
        <v>-7202634.67</v>
      </c>
      <c r="O187" s="8">
        <v>1819.07</v>
      </c>
      <c r="P187" s="9">
        <v>-12.44</v>
      </c>
      <c r="Q187" s="9">
        <v>0.01</v>
      </c>
    </row>
    <row r="188" spans="1:1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274</v>
      </c>
      <c r="G188" s="53" t="s">
        <v>439</v>
      </c>
      <c r="H188" s="8">
        <v>84323159.79</v>
      </c>
      <c r="I188" s="8">
        <v>22682469.13</v>
      </c>
      <c r="J188" s="9">
        <v>26.89</v>
      </c>
      <c r="K188" s="8">
        <v>95063061.79</v>
      </c>
      <c r="L188" s="8">
        <v>18415905.38</v>
      </c>
      <c r="M188" s="9">
        <v>19.37</v>
      </c>
      <c r="N188" s="8">
        <v>-10739902</v>
      </c>
      <c r="O188" s="8">
        <v>4266563.75</v>
      </c>
      <c r="P188" s="9">
        <v>-12.73</v>
      </c>
      <c r="Q188" s="9">
        <v>18.8</v>
      </c>
    </row>
    <row r="189" spans="1:1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274</v>
      </c>
      <c r="G189" s="53" t="s">
        <v>440</v>
      </c>
      <c r="H189" s="8">
        <v>67136657.92</v>
      </c>
      <c r="I189" s="8">
        <v>15911943.21</v>
      </c>
      <c r="J189" s="9">
        <v>23.7</v>
      </c>
      <c r="K189" s="8">
        <v>75750344.92</v>
      </c>
      <c r="L189" s="8">
        <v>12178951.7</v>
      </c>
      <c r="M189" s="9">
        <v>16.07</v>
      </c>
      <c r="N189" s="8">
        <v>-8613687</v>
      </c>
      <c r="O189" s="8">
        <v>3732991.51</v>
      </c>
      <c r="P189" s="9">
        <v>-12.83</v>
      </c>
      <c r="Q189" s="9">
        <v>23.46</v>
      </c>
    </row>
    <row r="190" spans="1:1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274</v>
      </c>
      <c r="G190" s="53" t="s">
        <v>441</v>
      </c>
      <c r="H190" s="8">
        <v>43861373.65</v>
      </c>
      <c r="I190" s="8">
        <v>8536991.69</v>
      </c>
      <c r="J190" s="9">
        <v>19.46</v>
      </c>
      <c r="K190" s="8">
        <v>48512134.75</v>
      </c>
      <c r="L190" s="8">
        <v>8583668.91</v>
      </c>
      <c r="M190" s="9">
        <v>17.69</v>
      </c>
      <c r="N190" s="8">
        <v>-4650761.1</v>
      </c>
      <c r="O190" s="8">
        <v>-46677.22</v>
      </c>
      <c r="P190" s="9">
        <v>-10.6</v>
      </c>
      <c r="Q190" s="9">
        <v>-0.54</v>
      </c>
    </row>
    <row r="191" spans="1:1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274</v>
      </c>
      <c r="G191" s="53" t="s">
        <v>442</v>
      </c>
      <c r="H191" s="8">
        <v>22822278.98</v>
      </c>
      <c r="I191" s="8">
        <v>5739555.61</v>
      </c>
      <c r="J191" s="9">
        <v>25.14</v>
      </c>
      <c r="K191" s="8">
        <v>28891790.7</v>
      </c>
      <c r="L191" s="8">
        <v>5002301.46</v>
      </c>
      <c r="M191" s="9">
        <v>17.31</v>
      </c>
      <c r="N191" s="8">
        <v>-6069511.72</v>
      </c>
      <c r="O191" s="8">
        <v>737254.15</v>
      </c>
      <c r="P191" s="9">
        <v>-26.59</v>
      </c>
      <c r="Q191" s="9">
        <v>12.84</v>
      </c>
    </row>
    <row r="192" spans="1:1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274</v>
      </c>
      <c r="G192" s="53" t="s">
        <v>443</v>
      </c>
      <c r="H192" s="8">
        <v>36049915.85</v>
      </c>
      <c r="I192" s="8">
        <v>10512952.94</v>
      </c>
      <c r="J192" s="9">
        <v>29.16</v>
      </c>
      <c r="K192" s="8">
        <v>38533568.94</v>
      </c>
      <c r="L192" s="8">
        <v>9169622.11</v>
      </c>
      <c r="M192" s="9">
        <v>23.79</v>
      </c>
      <c r="N192" s="8">
        <v>-2483653.09</v>
      </c>
      <c r="O192" s="8">
        <v>1343330.83</v>
      </c>
      <c r="P192" s="9">
        <v>-6.88</v>
      </c>
      <c r="Q192" s="9">
        <v>12.77</v>
      </c>
    </row>
    <row r="193" spans="1:1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274</v>
      </c>
      <c r="G193" s="53" t="s">
        <v>444</v>
      </c>
      <c r="H193" s="8">
        <v>88627400.16</v>
      </c>
      <c r="I193" s="8">
        <v>19857734.07</v>
      </c>
      <c r="J193" s="9">
        <v>22.4</v>
      </c>
      <c r="K193" s="8">
        <v>98127400.16</v>
      </c>
      <c r="L193" s="8">
        <v>19019542.28</v>
      </c>
      <c r="M193" s="9">
        <v>19.38</v>
      </c>
      <c r="N193" s="8">
        <v>-9500000</v>
      </c>
      <c r="O193" s="8">
        <v>838191.79</v>
      </c>
      <c r="P193" s="9">
        <v>-10.71</v>
      </c>
      <c r="Q193" s="9">
        <v>4.22</v>
      </c>
    </row>
    <row r="194" spans="1:1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274</v>
      </c>
      <c r="G194" s="53" t="s">
        <v>445</v>
      </c>
      <c r="H194" s="8">
        <v>42954021.71</v>
      </c>
      <c r="I194" s="8">
        <v>11271535.9</v>
      </c>
      <c r="J194" s="9">
        <v>26.24</v>
      </c>
      <c r="K194" s="8">
        <v>46905737.28</v>
      </c>
      <c r="L194" s="8">
        <v>8337049.97</v>
      </c>
      <c r="M194" s="9">
        <v>17.77</v>
      </c>
      <c r="N194" s="8">
        <v>-3951715.57</v>
      </c>
      <c r="O194" s="8">
        <v>2934485.93</v>
      </c>
      <c r="P194" s="9">
        <v>-9.19</v>
      </c>
      <c r="Q194" s="9">
        <v>26.03</v>
      </c>
    </row>
    <row r="195" spans="1:1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274</v>
      </c>
      <c r="G195" s="53" t="s">
        <v>446</v>
      </c>
      <c r="H195" s="8">
        <v>35698762.23</v>
      </c>
      <c r="I195" s="8">
        <v>8332401.14</v>
      </c>
      <c r="J195" s="9">
        <v>23.34</v>
      </c>
      <c r="K195" s="8">
        <v>42226873.23</v>
      </c>
      <c r="L195" s="8">
        <v>10067811.58</v>
      </c>
      <c r="M195" s="9">
        <v>23.84</v>
      </c>
      <c r="N195" s="8">
        <v>-6528111</v>
      </c>
      <c r="O195" s="8">
        <v>-1735410.44</v>
      </c>
      <c r="P195" s="9">
        <v>-18.28</v>
      </c>
      <c r="Q195" s="9">
        <v>-20.82</v>
      </c>
    </row>
    <row r="196" spans="1:1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274</v>
      </c>
      <c r="G196" s="53" t="s">
        <v>447</v>
      </c>
      <c r="H196" s="8">
        <v>33780490.4</v>
      </c>
      <c r="I196" s="8">
        <v>7999647.11</v>
      </c>
      <c r="J196" s="9">
        <v>23.68</v>
      </c>
      <c r="K196" s="8">
        <v>51837818.04</v>
      </c>
      <c r="L196" s="8">
        <v>6555266.3</v>
      </c>
      <c r="M196" s="9">
        <v>12.64</v>
      </c>
      <c r="N196" s="8">
        <v>-18057327.64</v>
      </c>
      <c r="O196" s="8">
        <v>1444380.81</v>
      </c>
      <c r="P196" s="9">
        <v>-53.45</v>
      </c>
      <c r="Q196" s="9">
        <v>18.05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44327789.54</v>
      </c>
      <c r="I197" s="8">
        <v>10503206.28</v>
      </c>
      <c r="J197" s="9">
        <v>23.69</v>
      </c>
      <c r="K197" s="8">
        <v>49751059.02</v>
      </c>
      <c r="L197" s="8">
        <v>9566603.25</v>
      </c>
      <c r="M197" s="9">
        <v>19.22</v>
      </c>
      <c r="N197" s="8">
        <v>-5423269.48</v>
      </c>
      <c r="O197" s="8">
        <v>936603.03</v>
      </c>
      <c r="P197" s="9">
        <v>-12.23</v>
      </c>
      <c r="Q197" s="9">
        <v>8.91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274</v>
      </c>
      <c r="G198" s="53" t="s">
        <v>449</v>
      </c>
      <c r="H198" s="8">
        <v>38768177.83</v>
      </c>
      <c r="I198" s="8">
        <v>9472215.75</v>
      </c>
      <c r="J198" s="9">
        <v>24.43</v>
      </c>
      <c r="K198" s="8">
        <v>47005424.83</v>
      </c>
      <c r="L198" s="8">
        <v>7791003.55</v>
      </c>
      <c r="M198" s="9">
        <v>16.57</v>
      </c>
      <c r="N198" s="8">
        <v>-8237247</v>
      </c>
      <c r="O198" s="8">
        <v>1681212.2</v>
      </c>
      <c r="P198" s="9">
        <v>-21.24</v>
      </c>
      <c r="Q198" s="9">
        <v>17.74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274</v>
      </c>
      <c r="G199" s="53" t="s">
        <v>450</v>
      </c>
      <c r="H199" s="8">
        <v>44414133.26</v>
      </c>
      <c r="I199" s="8">
        <v>9681075.64</v>
      </c>
      <c r="J199" s="9">
        <v>21.79</v>
      </c>
      <c r="K199" s="8">
        <v>49623004.71</v>
      </c>
      <c r="L199" s="8">
        <v>9096550.44</v>
      </c>
      <c r="M199" s="9">
        <v>18.33</v>
      </c>
      <c r="N199" s="8">
        <v>-5208871.45</v>
      </c>
      <c r="O199" s="8">
        <v>584525.2</v>
      </c>
      <c r="P199" s="9">
        <v>-11.72</v>
      </c>
      <c r="Q199" s="9">
        <v>6.03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274</v>
      </c>
      <c r="G200" s="53" t="s">
        <v>451</v>
      </c>
      <c r="H200" s="8">
        <v>50856106.51</v>
      </c>
      <c r="I200" s="8">
        <v>8923633.82</v>
      </c>
      <c r="J200" s="9">
        <v>17.54</v>
      </c>
      <c r="K200" s="8">
        <v>61080081.51</v>
      </c>
      <c r="L200" s="8">
        <v>8282441.75</v>
      </c>
      <c r="M200" s="9">
        <v>13.55</v>
      </c>
      <c r="N200" s="8">
        <v>-10223975</v>
      </c>
      <c r="O200" s="8">
        <v>641192.07</v>
      </c>
      <c r="P200" s="9">
        <v>-20.1</v>
      </c>
      <c r="Q200" s="9">
        <v>7.18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38358809.64</v>
      </c>
      <c r="I201" s="8">
        <v>9051280.4</v>
      </c>
      <c r="J201" s="9">
        <v>23.59</v>
      </c>
      <c r="K201" s="8">
        <v>41466357.04</v>
      </c>
      <c r="L201" s="8">
        <v>7799723.22</v>
      </c>
      <c r="M201" s="9">
        <v>18.8</v>
      </c>
      <c r="N201" s="8">
        <v>-3107547.4</v>
      </c>
      <c r="O201" s="8">
        <v>1251557.18</v>
      </c>
      <c r="P201" s="9">
        <v>-8.1</v>
      </c>
      <c r="Q201" s="9">
        <v>13.82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274</v>
      </c>
      <c r="G202" s="53" t="s">
        <v>453</v>
      </c>
      <c r="H202" s="8">
        <v>101565352.89</v>
      </c>
      <c r="I202" s="8">
        <v>26969804.36</v>
      </c>
      <c r="J202" s="9">
        <v>26.55</v>
      </c>
      <c r="K202" s="8">
        <v>116022776.45</v>
      </c>
      <c r="L202" s="8">
        <v>24669197.1</v>
      </c>
      <c r="M202" s="9">
        <v>21.26</v>
      </c>
      <c r="N202" s="8">
        <v>-14457423.56</v>
      </c>
      <c r="O202" s="8">
        <v>2300607.26</v>
      </c>
      <c r="P202" s="9">
        <v>-14.23</v>
      </c>
      <c r="Q202" s="9">
        <v>8.53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274</v>
      </c>
      <c r="G203" s="53" t="s">
        <v>454</v>
      </c>
      <c r="H203" s="8">
        <v>40246947.69</v>
      </c>
      <c r="I203" s="8">
        <v>10179231.68</v>
      </c>
      <c r="J203" s="9">
        <v>25.29</v>
      </c>
      <c r="K203" s="8">
        <v>44195260.42</v>
      </c>
      <c r="L203" s="8">
        <v>9175540.42</v>
      </c>
      <c r="M203" s="9">
        <v>20.76</v>
      </c>
      <c r="N203" s="8">
        <v>-3948312.73</v>
      </c>
      <c r="O203" s="8">
        <v>1003691.26</v>
      </c>
      <c r="P203" s="9">
        <v>-9.81</v>
      </c>
      <c r="Q203" s="9">
        <v>9.86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274</v>
      </c>
      <c r="G204" s="53" t="s">
        <v>455</v>
      </c>
      <c r="H204" s="8">
        <v>66222337.8</v>
      </c>
      <c r="I204" s="8">
        <v>16712186.37</v>
      </c>
      <c r="J204" s="9">
        <v>25.23</v>
      </c>
      <c r="K204" s="8">
        <v>78938437.57</v>
      </c>
      <c r="L204" s="8">
        <v>13639352.35</v>
      </c>
      <c r="M204" s="9">
        <v>17.27</v>
      </c>
      <c r="N204" s="8">
        <v>-12716099.77</v>
      </c>
      <c r="O204" s="8">
        <v>3072834.02</v>
      </c>
      <c r="P204" s="9">
        <v>-19.2</v>
      </c>
      <c r="Q204" s="9">
        <v>18.38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274</v>
      </c>
      <c r="G205" s="53" t="s">
        <v>456</v>
      </c>
      <c r="H205" s="8">
        <v>87187169.68</v>
      </c>
      <c r="I205" s="8">
        <v>23071707.03</v>
      </c>
      <c r="J205" s="9">
        <v>26.46</v>
      </c>
      <c r="K205" s="8">
        <v>94613813.64</v>
      </c>
      <c r="L205" s="8">
        <v>20281615.92</v>
      </c>
      <c r="M205" s="9">
        <v>21.43</v>
      </c>
      <c r="N205" s="8">
        <v>-7426643.96</v>
      </c>
      <c r="O205" s="8">
        <v>2790091.11</v>
      </c>
      <c r="P205" s="9">
        <v>-8.51</v>
      </c>
      <c r="Q205" s="9">
        <v>12.09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274</v>
      </c>
      <c r="G206" s="53" t="s">
        <v>457</v>
      </c>
      <c r="H206" s="8">
        <v>35397252.25</v>
      </c>
      <c r="I206" s="8">
        <v>6908431.24</v>
      </c>
      <c r="J206" s="9">
        <v>19.51</v>
      </c>
      <c r="K206" s="8">
        <v>47068877.25</v>
      </c>
      <c r="L206" s="8">
        <v>6114328.68</v>
      </c>
      <c r="M206" s="9">
        <v>12.99</v>
      </c>
      <c r="N206" s="8">
        <v>-11671625</v>
      </c>
      <c r="O206" s="8">
        <v>794102.56</v>
      </c>
      <c r="P206" s="9">
        <v>-32.97</v>
      </c>
      <c r="Q206" s="9">
        <v>11.49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274</v>
      </c>
      <c r="G207" s="53" t="s">
        <v>458</v>
      </c>
      <c r="H207" s="8">
        <v>79566076.6</v>
      </c>
      <c r="I207" s="8">
        <v>18755932.62</v>
      </c>
      <c r="J207" s="9">
        <v>23.57</v>
      </c>
      <c r="K207" s="8">
        <v>86771885.12</v>
      </c>
      <c r="L207" s="8">
        <v>16500160.93</v>
      </c>
      <c r="M207" s="9">
        <v>19.01</v>
      </c>
      <c r="N207" s="8">
        <v>-7205808.52</v>
      </c>
      <c r="O207" s="8">
        <v>2255771.69</v>
      </c>
      <c r="P207" s="9">
        <v>-9.05</v>
      </c>
      <c r="Q207" s="9">
        <v>12.02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274</v>
      </c>
      <c r="G208" s="53" t="s">
        <v>459</v>
      </c>
      <c r="H208" s="8">
        <v>59723412.01</v>
      </c>
      <c r="I208" s="8">
        <v>15030592.35</v>
      </c>
      <c r="J208" s="9">
        <v>25.16</v>
      </c>
      <c r="K208" s="8">
        <v>74845107.44</v>
      </c>
      <c r="L208" s="8">
        <v>14533949.77</v>
      </c>
      <c r="M208" s="9">
        <v>19.41</v>
      </c>
      <c r="N208" s="8">
        <v>-15121695.43</v>
      </c>
      <c r="O208" s="8">
        <v>496642.58</v>
      </c>
      <c r="P208" s="9">
        <v>-25.31</v>
      </c>
      <c r="Q208" s="9">
        <v>3.3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274</v>
      </c>
      <c r="G209" s="53" t="s">
        <v>460</v>
      </c>
      <c r="H209" s="8">
        <v>75031994.95</v>
      </c>
      <c r="I209" s="8">
        <v>22540950.29</v>
      </c>
      <c r="J209" s="9">
        <v>30.04</v>
      </c>
      <c r="K209" s="8">
        <v>88866857.58</v>
      </c>
      <c r="L209" s="8">
        <v>20006304.01</v>
      </c>
      <c r="M209" s="9">
        <v>22.51</v>
      </c>
      <c r="N209" s="8">
        <v>-13834862.63</v>
      </c>
      <c r="O209" s="8">
        <v>2534646.28</v>
      </c>
      <c r="P209" s="9">
        <v>-18.43</v>
      </c>
      <c r="Q209" s="9">
        <v>11.24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274</v>
      </c>
      <c r="G210" s="53" t="s">
        <v>461</v>
      </c>
      <c r="H210" s="8">
        <v>43962323.06</v>
      </c>
      <c r="I210" s="8">
        <v>7129285.18</v>
      </c>
      <c r="J210" s="9">
        <v>16.21</v>
      </c>
      <c r="K210" s="8">
        <v>52259275.22</v>
      </c>
      <c r="L210" s="8">
        <v>7303941.86</v>
      </c>
      <c r="M210" s="9">
        <v>13.97</v>
      </c>
      <c r="N210" s="8">
        <v>-8296952.16</v>
      </c>
      <c r="O210" s="8">
        <v>-174656.68</v>
      </c>
      <c r="P210" s="9">
        <v>-18.87</v>
      </c>
      <c r="Q210" s="9">
        <v>-2.44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274</v>
      </c>
      <c r="G211" s="53" t="s">
        <v>462</v>
      </c>
      <c r="H211" s="8">
        <v>115671656.16</v>
      </c>
      <c r="I211" s="8">
        <v>30879974.09</v>
      </c>
      <c r="J211" s="9">
        <v>26.69</v>
      </c>
      <c r="K211" s="8">
        <v>135923926.05</v>
      </c>
      <c r="L211" s="8">
        <v>27064738.23</v>
      </c>
      <c r="M211" s="9">
        <v>19.91</v>
      </c>
      <c r="N211" s="8">
        <v>-20252269.89</v>
      </c>
      <c r="O211" s="8">
        <v>3815235.86</v>
      </c>
      <c r="P211" s="9">
        <v>-17.5</v>
      </c>
      <c r="Q211" s="9">
        <v>12.35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274</v>
      </c>
      <c r="G212" s="53" t="s">
        <v>463</v>
      </c>
      <c r="H212" s="8">
        <v>55170647.69</v>
      </c>
      <c r="I212" s="8">
        <v>8666411.08</v>
      </c>
      <c r="J212" s="9">
        <v>15.7</v>
      </c>
      <c r="K212" s="8">
        <v>63003213.59</v>
      </c>
      <c r="L212" s="8">
        <v>9417491.58</v>
      </c>
      <c r="M212" s="9">
        <v>14.94</v>
      </c>
      <c r="N212" s="8">
        <v>-7832565.9</v>
      </c>
      <c r="O212" s="8">
        <v>-751080.5</v>
      </c>
      <c r="P212" s="9">
        <v>-14.19</v>
      </c>
      <c r="Q212" s="9">
        <v>-8.66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274</v>
      </c>
      <c r="G213" s="53" t="s">
        <v>464</v>
      </c>
      <c r="H213" s="8">
        <v>61661240.17</v>
      </c>
      <c r="I213" s="8">
        <v>16212524.13</v>
      </c>
      <c r="J213" s="9">
        <v>26.29</v>
      </c>
      <c r="K213" s="8">
        <v>69226799.17</v>
      </c>
      <c r="L213" s="8">
        <v>13823010.97</v>
      </c>
      <c r="M213" s="9">
        <v>19.96</v>
      </c>
      <c r="N213" s="8">
        <v>-7565559</v>
      </c>
      <c r="O213" s="8">
        <v>2389513.16</v>
      </c>
      <c r="P213" s="9">
        <v>-12.26</v>
      </c>
      <c r="Q213" s="9">
        <v>14.73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274</v>
      </c>
      <c r="G214" s="53" t="s">
        <v>465</v>
      </c>
      <c r="H214" s="8">
        <v>47165498.16</v>
      </c>
      <c r="I214" s="8">
        <v>10049599</v>
      </c>
      <c r="J214" s="9">
        <v>21.3</v>
      </c>
      <c r="K214" s="8">
        <v>49091053.29</v>
      </c>
      <c r="L214" s="8">
        <v>7871606.94</v>
      </c>
      <c r="M214" s="9">
        <v>16.03</v>
      </c>
      <c r="N214" s="8">
        <v>-1925555.13</v>
      </c>
      <c r="O214" s="8">
        <v>2177992.06</v>
      </c>
      <c r="P214" s="9">
        <v>-4.08</v>
      </c>
      <c r="Q214" s="9">
        <v>21.67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39534787.37</v>
      </c>
      <c r="I215" s="8">
        <v>7134234.8</v>
      </c>
      <c r="J215" s="9">
        <v>18.04</v>
      </c>
      <c r="K215" s="8">
        <v>44169917.91</v>
      </c>
      <c r="L215" s="8">
        <v>7559600.16</v>
      </c>
      <c r="M215" s="9">
        <v>17.11</v>
      </c>
      <c r="N215" s="8">
        <v>-4635130.54</v>
      </c>
      <c r="O215" s="8">
        <v>-425365.36</v>
      </c>
      <c r="P215" s="9">
        <v>-11.72</v>
      </c>
      <c r="Q215" s="9">
        <v>-5.96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56584730.27</v>
      </c>
      <c r="I216" s="8">
        <v>10737831.46</v>
      </c>
      <c r="J216" s="9">
        <v>18.97</v>
      </c>
      <c r="K216" s="8">
        <v>63498630.7</v>
      </c>
      <c r="L216" s="8">
        <v>8888816.21</v>
      </c>
      <c r="M216" s="9">
        <v>13.99</v>
      </c>
      <c r="N216" s="8">
        <v>-6913900.43</v>
      </c>
      <c r="O216" s="8">
        <v>1849015.25</v>
      </c>
      <c r="P216" s="9">
        <v>-12.21</v>
      </c>
      <c r="Q216" s="9">
        <v>17.21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37317308.47</v>
      </c>
      <c r="I217" s="8">
        <v>8488453.37</v>
      </c>
      <c r="J217" s="9">
        <v>22.74</v>
      </c>
      <c r="K217" s="8">
        <v>50067589.74</v>
      </c>
      <c r="L217" s="8">
        <v>6210998.64</v>
      </c>
      <c r="M217" s="9">
        <v>12.4</v>
      </c>
      <c r="N217" s="8">
        <v>-12750281.27</v>
      </c>
      <c r="O217" s="8">
        <v>2277454.73</v>
      </c>
      <c r="P217" s="9">
        <v>-34.16</v>
      </c>
      <c r="Q217" s="9">
        <v>26.83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407473230.06</v>
      </c>
      <c r="I218" s="8">
        <v>125445873.05</v>
      </c>
      <c r="J218" s="9">
        <v>30.78</v>
      </c>
      <c r="K218" s="8">
        <v>467717066.31</v>
      </c>
      <c r="L218" s="8">
        <v>101987281.25</v>
      </c>
      <c r="M218" s="9">
        <v>21.8</v>
      </c>
      <c r="N218" s="8">
        <v>-60243836.25</v>
      </c>
      <c r="O218" s="8">
        <v>23458591.8</v>
      </c>
      <c r="P218" s="9">
        <v>-14.78</v>
      </c>
      <c r="Q218" s="9">
        <v>18.7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457711908.99</v>
      </c>
      <c r="I219" s="8">
        <v>131970084.4</v>
      </c>
      <c r="J219" s="9">
        <v>28.83</v>
      </c>
      <c r="K219" s="8">
        <v>518754472.14</v>
      </c>
      <c r="L219" s="8">
        <v>112904131.87</v>
      </c>
      <c r="M219" s="9">
        <v>21.76</v>
      </c>
      <c r="N219" s="8">
        <v>-61042563.15</v>
      </c>
      <c r="O219" s="8">
        <v>19065952.53</v>
      </c>
      <c r="P219" s="9">
        <v>-13.33</v>
      </c>
      <c r="Q219" s="9">
        <v>14.44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2631062334.07</v>
      </c>
      <c r="I220" s="8">
        <v>741218069.26</v>
      </c>
      <c r="J220" s="9">
        <v>28.17</v>
      </c>
      <c r="K220" s="8">
        <v>2913894254.69</v>
      </c>
      <c r="L220" s="8">
        <v>711521643.4</v>
      </c>
      <c r="M220" s="9">
        <v>24.41</v>
      </c>
      <c r="N220" s="8">
        <v>-282831920.62</v>
      </c>
      <c r="O220" s="8">
        <v>29696425.86</v>
      </c>
      <c r="P220" s="9">
        <v>-10.74</v>
      </c>
      <c r="Q220" s="9">
        <v>4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557380187.85</v>
      </c>
      <c r="I221" s="8">
        <v>154316625.34</v>
      </c>
      <c r="J221" s="9">
        <v>27.68</v>
      </c>
      <c r="K221" s="8">
        <v>623716293.85</v>
      </c>
      <c r="L221" s="8">
        <v>132190032.73</v>
      </c>
      <c r="M221" s="9">
        <v>21.19</v>
      </c>
      <c r="N221" s="8">
        <v>-66336106</v>
      </c>
      <c r="O221" s="8">
        <v>22126592.61</v>
      </c>
      <c r="P221" s="9">
        <v>-11.9</v>
      </c>
      <c r="Q221" s="9">
        <v>14.33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173555373.53</v>
      </c>
      <c r="I222" s="8">
        <v>41002186.73</v>
      </c>
      <c r="J222" s="9">
        <v>23.62</v>
      </c>
      <c r="K222" s="8">
        <v>211192072.67</v>
      </c>
      <c r="L222" s="8">
        <v>33794241.4</v>
      </c>
      <c r="M222" s="9">
        <v>16</v>
      </c>
      <c r="N222" s="8">
        <v>-37636699.14</v>
      </c>
      <c r="O222" s="8">
        <v>7207945.33</v>
      </c>
      <c r="P222" s="9">
        <v>-21.68</v>
      </c>
      <c r="Q222" s="9">
        <v>17.57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162522233.32</v>
      </c>
      <c r="I223" s="8">
        <v>44295463.31</v>
      </c>
      <c r="J223" s="9">
        <v>27.25</v>
      </c>
      <c r="K223" s="8">
        <v>206065708.76</v>
      </c>
      <c r="L223" s="8">
        <v>39603238.86</v>
      </c>
      <c r="M223" s="9">
        <v>19.21</v>
      </c>
      <c r="N223" s="8">
        <v>-43543475.44</v>
      </c>
      <c r="O223" s="8">
        <v>4692224.45</v>
      </c>
      <c r="P223" s="9">
        <v>-26.79</v>
      </c>
      <c r="Q223" s="9">
        <v>10.59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129926381.86</v>
      </c>
      <c r="I224" s="8">
        <v>23608844.42</v>
      </c>
      <c r="J224" s="9">
        <v>18.17</v>
      </c>
      <c r="K224" s="8">
        <v>163220262.76</v>
      </c>
      <c r="L224" s="8">
        <v>26663398.03</v>
      </c>
      <c r="M224" s="9">
        <v>16.33</v>
      </c>
      <c r="N224" s="8">
        <v>-33293880.9</v>
      </c>
      <c r="O224" s="8">
        <v>-3054553.61</v>
      </c>
      <c r="P224" s="9">
        <v>-25.62</v>
      </c>
      <c r="Q224" s="9">
        <v>-12.93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108943904.85</v>
      </c>
      <c r="I225" s="8">
        <v>25070034.05</v>
      </c>
      <c r="J225" s="9">
        <v>23.01</v>
      </c>
      <c r="K225" s="8">
        <v>132524592.89</v>
      </c>
      <c r="L225" s="8">
        <v>19532735.99</v>
      </c>
      <c r="M225" s="9">
        <v>14.73</v>
      </c>
      <c r="N225" s="8">
        <v>-23580688.04</v>
      </c>
      <c r="O225" s="8">
        <v>5537298.06</v>
      </c>
      <c r="P225" s="9">
        <v>-21.64</v>
      </c>
      <c r="Q225" s="9">
        <v>22.08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96758932.68</v>
      </c>
      <c r="I226" s="8">
        <v>32261105.7</v>
      </c>
      <c r="J226" s="9">
        <v>33.34</v>
      </c>
      <c r="K226" s="8">
        <v>108242734.82</v>
      </c>
      <c r="L226" s="8">
        <v>33052040.75</v>
      </c>
      <c r="M226" s="9">
        <v>30.53</v>
      </c>
      <c r="N226" s="8">
        <v>-11483802.14</v>
      </c>
      <c r="O226" s="8">
        <v>-790935.05</v>
      </c>
      <c r="P226" s="9">
        <v>-11.86</v>
      </c>
      <c r="Q226" s="9">
        <v>-2.45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160713990.75</v>
      </c>
      <c r="I227" s="8">
        <v>31021659.34</v>
      </c>
      <c r="J227" s="9">
        <v>19.3</v>
      </c>
      <c r="K227" s="8">
        <v>173048598.02</v>
      </c>
      <c r="L227" s="8">
        <v>29048642.68</v>
      </c>
      <c r="M227" s="9">
        <v>16.78</v>
      </c>
      <c r="N227" s="8">
        <v>-12334607.27</v>
      </c>
      <c r="O227" s="8">
        <v>1973016.66</v>
      </c>
      <c r="P227" s="9">
        <v>-7.67</v>
      </c>
      <c r="Q227" s="9">
        <v>6.36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187826196.45</v>
      </c>
      <c r="I228" s="8">
        <v>54214512.43</v>
      </c>
      <c r="J228" s="9">
        <v>28.86</v>
      </c>
      <c r="K228" s="8">
        <v>211580890.59</v>
      </c>
      <c r="L228" s="8">
        <v>50186212.15</v>
      </c>
      <c r="M228" s="9">
        <v>23.71</v>
      </c>
      <c r="N228" s="8">
        <v>-23754694.14</v>
      </c>
      <c r="O228" s="8">
        <v>4028300.28</v>
      </c>
      <c r="P228" s="9">
        <v>-12.64</v>
      </c>
      <c r="Q228" s="9">
        <v>7.43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152580683.41</v>
      </c>
      <c r="I229" s="8">
        <v>36041453.93</v>
      </c>
      <c r="J229" s="9">
        <v>23.62</v>
      </c>
      <c r="K229" s="8">
        <v>183205932.31</v>
      </c>
      <c r="L229" s="8">
        <v>29133507.37</v>
      </c>
      <c r="M229" s="9">
        <v>15.9</v>
      </c>
      <c r="N229" s="8">
        <v>-30625248.9</v>
      </c>
      <c r="O229" s="8">
        <v>6907946.56</v>
      </c>
      <c r="P229" s="9">
        <v>-20.07</v>
      </c>
      <c r="Q229" s="9">
        <v>19.16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210976686.28</v>
      </c>
      <c r="I230" s="8">
        <v>52741070.51</v>
      </c>
      <c r="J230" s="9">
        <v>24.99</v>
      </c>
      <c r="K230" s="8">
        <v>228924376.28</v>
      </c>
      <c r="L230" s="8">
        <v>38110423.35</v>
      </c>
      <c r="M230" s="9">
        <v>16.64</v>
      </c>
      <c r="N230" s="8">
        <v>-17947690</v>
      </c>
      <c r="O230" s="8">
        <v>14630647.16</v>
      </c>
      <c r="P230" s="9">
        <v>-8.5</v>
      </c>
      <c r="Q230" s="9">
        <v>27.74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115528222.05</v>
      </c>
      <c r="I231" s="8">
        <v>23153533.11</v>
      </c>
      <c r="J231" s="9">
        <v>20.04</v>
      </c>
      <c r="K231" s="8">
        <v>121675447.05</v>
      </c>
      <c r="L231" s="8">
        <v>21559893.53</v>
      </c>
      <c r="M231" s="9">
        <v>17.71</v>
      </c>
      <c r="N231" s="8">
        <v>-6147225</v>
      </c>
      <c r="O231" s="8">
        <v>1593639.58</v>
      </c>
      <c r="P231" s="9">
        <v>-5.32</v>
      </c>
      <c r="Q231" s="9">
        <v>6.88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188119455.73</v>
      </c>
      <c r="I232" s="8">
        <v>59074491.4</v>
      </c>
      <c r="J232" s="9">
        <v>31.4</v>
      </c>
      <c r="K232" s="8">
        <v>202862836.3</v>
      </c>
      <c r="L232" s="8">
        <v>58302136.65</v>
      </c>
      <c r="M232" s="9">
        <v>28.73</v>
      </c>
      <c r="N232" s="8">
        <v>-14743380.57</v>
      </c>
      <c r="O232" s="8">
        <v>772354.75</v>
      </c>
      <c r="P232" s="9">
        <v>-7.83</v>
      </c>
      <c r="Q232" s="9">
        <v>1.3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82191426.41</v>
      </c>
      <c r="I233" s="8">
        <v>21241818.23</v>
      </c>
      <c r="J233" s="9">
        <v>25.84</v>
      </c>
      <c r="K233" s="8">
        <v>95292053.41</v>
      </c>
      <c r="L233" s="8">
        <v>18710169.51</v>
      </c>
      <c r="M233" s="9">
        <v>19.63</v>
      </c>
      <c r="N233" s="8">
        <v>-13100627</v>
      </c>
      <c r="O233" s="8">
        <v>2531648.72</v>
      </c>
      <c r="P233" s="9">
        <v>-15.93</v>
      </c>
      <c r="Q233" s="9">
        <v>11.91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59952875</v>
      </c>
      <c r="I234" s="8">
        <v>12615716.02</v>
      </c>
      <c r="J234" s="9">
        <v>21.04</v>
      </c>
      <c r="K234" s="8">
        <v>68949911.79</v>
      </c>
      <c r="L234" s="8">
        <v>10817476.39</v>
      </c>
      <c r="M234" s="9">
        <v>15.68</v>
      </c>
      <c r="N234" s="8">
        <v>-8997036.79</v>
      </c>
      <c r="O234" s="8">
        <v>1798239.63</v>
      </c>
      <c r="P234" s="9">
        <v>-15</v>
      </c>
      <c r="Q234" s="9">
        <v>14.25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189715569.9</v>
      </c>
      <c r="I235" s="8">
        <v>62504507.24</v>
      </c>
      <c r="J235" s="9">
        <v>32.94</v>
      </c>
      <c r="K235" s="8">
        <v>206992925.24</v>
      </c>
      <c r="L235" s="8">
        <v>54865285.28</v>
      </c>
      <c r="M235" s="9">
        <v>26.5</v>
      </c>
      <c r="N235" s="8">
        <v>-17277355.34</v>
      </c>
      <c r="O235" s="8">
        <v>7639221.96</v>
      </c>
      <c r="P235" s="9">
        <v>-9.1</v>
      </c>
      <c r="Q235" s="9">
        <v>12.22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127094834.67</v>
      </c>
      <c r="I236" s="8">
        <v>24880292.27</v>
      </c>
      <c r="J236" s="9">
        <v>19.57</v>
      </c>
      <c r="K236" s="8">
        <v>145187645.67</v>
      </c>
      <c r="L236" s="8">
        <v>20798856.15</v>
      </c>
      <c r="M236" s="9">
        <v>14.32</v>
      </c>
      <c r="N236" s="8">
        <v>-18092811</v>
      </c>
      <c r="O236" s="8">
        <v>4081436.12</v>
      </c>
      <c r="P236" s="9">
        <v>-14.23</v>
      </c>
      <c r="Q236" s="9">
        <v>16.4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109045653.33</v>
      </c>
      <c r="I237" s="8">
        <v>24079394.61</v>
      </c>
      <c r="J237" s="9">
        <v>22.08</v>
      </c>
      <c r="K237" s="8">
        <v>133706911.61</v>
      </c>
      <c r="L237" s="8">
        <v>20551099.62</v>
      </c>
      <c r="M237" s="9">
        <v>15.37</v>
      </c>
      <c r="N237" s="8">
        <v>-24661258.28</v>
      </c>
      <c r="O237" s="8">
        <v>3528294.99</v>
      </c>
      <c r="P237" s="9">
        <v>-22.61</v>
      </c>
      <c r="Q237" s="9">
        <v>14.65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103761335.37</v>
      </c>
      <c r="I238" s="8">
        <v>30148080.17</v>
      </c>
      <c r="J238" s="9">
        <v>29.05</v>
      </c>
      <c r="K238" s="8">
        <v>118522805.93</v>
      </c>
      <c r="L238" s="8">
        <v>25302483.4</v>
      </c>
      <c r="M238" s="9">
        <v>21.34</v>
      </c>
      <c r="N238" s="8">
        <v>-14761470.56</v>
      </c>
      <c r="O238" s="8">
        <v>4845596.77</v>
      </c>
      <c r="P238" s="9">
        <v>-14.22</v>
      </c>
      <c r="Q238" s="9">
        <v>16.07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126854015.53</v>
      </c>
      <c r="I239" s="8">
        <v>30611461.44</v>
      </c>
      <c r="J239" s="9">
        <v>24.13</v>
      </c>
      <c r="K239" s="8">
        <v>169461785.55</v>
      </c>
      <c r="L239" s="8">
        <v>28632443.4</v>
      </c>
      <c r="M239" s="9">
        <v>16.89</v>
      </c>
      <c r="N239" s="8">
        <v>-42607770.02</v>
      </c>
      <c r="O239" s="8">
        <v>1979018.04</v>
      </c>
      <c r="P239" s="9">
        <v>-33.58</v>
      </c>
      <c r="Q239" s="9">
        <v>6.46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106140212.02</v>
      </c>
      <c r="I240" s="8">
        <v>25299036.3</v>
      </c>
      <c r="J240" s="9">
        <v>23.83</v>
      </c>
      <c r="K240" s="8">
        <v>113569150.89</v>
      </c>
      <c r="L240" s="8">
        <v>22244337.15</v>
      </c>
      <c r="M240" s="9">
        <v>19.58</v>
      </c>
      <c r="N240" s="8">
        <v>-7428938.87</v>
      </c>
      <c r="O240" s="8">
        <v>3054699.15</v>
      </c>
      <c r="P240" s="9">
        <v>-6.99</v>
      </c>
      <c r="Q240" s="9">
        <v>12.07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125416707.4</v>
      </c>
      <c r="I241" s="8">
        <v>21434628.85</v>
      </c>
      <c r="J241" s="9">
        <v>17.09</v>
      </c>
      <c r="K241" s="8">
        <v>150855473.88</v>
      </c>
      <c r="L241" s="8">
        <v>22379624.3</v>
      </c>
      <c r="M241" s="9">
        <v>14.83</v>
      </c>
      <c r="N241" s="8">
        <v>-25438766.48</v>
      </c>
      <c r="O241" s="8">
        <v>-944995.45</v>
      </c>
      <c r="P241" s="9">
        <v>-20.28</v>
      </c>
      <c r="Q241" s="9">
        <v>-4.4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1647046936.04</v>
      </c>
      <c r="I242" s="8">
        <v>364837805.98</v>
      </c>
      <c r="J242" s="9">
        <v>22.15</v>
      </c>
      <c r="K242" s="8">
        <v>1683603151.27</v>
      </c>
      <c r="L242" s="8">
        <v>243012334.97</v>
      </c>
      <c r="M242" s="9">
        <v>14.43</v>
      </c>
      <c r="N242" s="8">
        <v>-36556215.23</v>
      </c>
      <c r="O242" s="8">
        <v>121825471.01</v>
      </c>
      <c r="P242" s="9">
        <v>-2.21</v>
      </c>
      <c r="Q242" s="9">
        <v>33.39</v>
      </c>
    </row>
    <row r="243" spans="1:17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590252</v>
      </c>
      <c r="I243" s="8">
        <v>357450.56</v>
      </c>
      <c r="J243" s="9">
        <v>60.55</v>
      </c>
      <c r="K243" s="8">
        <v>590252</v>
      </c>
      <c r="L243" s="8">
        <v>117962.42</v>
      </c>
      <c r="M243" s="9">
        <v>19.98</v>
      </c>
      <c r="N243" s="8">
        <v>0</v>
      </c>
      <c r="O243" s="8">
        <v>239488.14</v>
      </c>
      <c r="P243" s="9">
        <v>0</v>
      </c>
      <c r="Q243" s="9">
        <v>66.99</v>
      </c>
    </row>
    <row r="244" spans="1:17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8347400</v>
      </c>
      <c r="I244" s="8">
        <v>1764267.2</v>
      </c>
      <c r="J244" s="9">
        <v>21.13</v>
      </c>
      <c r="K244" s="8">
        <v>8832357.7</v>
      </c>
      <c r="L244" s="8">
        <v>1529317.16</v>
      </c>
      <c r="M244" s="9">
        <v>17.31</v>
      </c>
      <c r="N244" s="8">
        <v>-484957.7</v>
      </c>
      <c r="O244" s="8">
        <v>234950.04</v>
      </c>
      <c r="P244" s="9">
        <v>-5.8</v>
      </c>
      <c r="Q244" s="9">
        <v>13.31</v>
      </c>
    </row>
    <row r="245" spans="1:17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164872</v>
      </c>
      <c r="I245" s="8">
        <v>79058.52</v>
      </c>
      <c r="J245" s="9">
        <v>47.95</v>
      </c>
      <c r="K245" s="8">
        <v>326300</v>
      </c>
      <c r="L245" s="8">
        <v>63579.99</v>
      </c>
      <c r="M245" s="9">
        <v>19.48</v>
      </c>
      <c r="N245" s="8">
        <v>-161428</v>
      </c>
      <c r="O245" s="8">
        <v>15478.53</v>
      </c>
      <c r="P245" s="9">
        <v>-97.91</v>
      </c>
      <c r="Q245" s="9">
        <v>19.57</v>
      </c>
    </row>
    <row r="246" spans="1:17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2807450</v>
      </c>
      <c r="I246" s="8">
        <v>715424.58</v>
      </c>
      <c r="J246" s="9">
        <v>25.48</v>
      </c>
      <c r="K246" s="8">
        <v>2807450</v>
      </c>
      <c r="L246" s="8">
        <v>475121.34</v>
      </c>
      <c r="M246" s="9">
        <v>16.92</v>
      </c>
      <c r="N246" s="8">
        <v>0</v>
      </c>
      <c r="O246" s="8">
        <v>240303.24</v>
      </c>
      <c r="P246" s="9">
        <v>0</v>
      </c>
      <c r="Q246" s="9">
        <v>33.58</v>
      </c>
    </row>
    <row r="247" spans="1:17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2400</v>
      </c>
      <c r="I247" s="8">
        <v>300</v>
      </c>
      <c r="J247" s="9">
        <v>12.5</v>
      </c>
      <c r="K247" s="8">
        <v>32400</v>
      </c>
      <c r="L247" s="8">
        <v>11527.21</v>
      </c>
      <c r="M247" s="9">
        <v>35.57</v>
      </c>
      <c r="N247" s="8">
        <v>-30000</v>
      </c>
      <c r="O247" s="8">
        <v>-11227.21</v>
      </c>
      <c r="P247" s="9">
        <v>-1250</v>
      </c>
      <c r="Q247" s="9">
        <v>-3742.4</v>
      </c>
    </row>
    <row r="248" spans="1:17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6553909</v>
      </c>
      <c r="I248" s="8">
        <v>620122.25</v>
      </c>
      <c r="J248" s="9">
        <v>9.46</v>
      </c>
      <c r="K248" s="8">
        <v>6553909</v>
      </c>
      <c r="L248" s="8">
        <v>278066.79</v>
      </c>
      <c r="M248" s="9">
        <v>4.24</v>
      </c>
      <c r="N248" s="8">
        <v>0</v>
      </c>
      <c r="O248" s="8">
        <v>342055.46</v>
      </c>
      <c r="P248" s="9">
        <v>0</v>
      </c>
      <c r="Q248" s="9">
        <v>55.15</v>
      </c>
    </row>
    <row r="249" spans="1:17" ht="24">
      <c r="A249" s="34">
        <v>6</v>
      </c>
      <c r="B249" s="34">
        <v>15</v>
      </c>
      <c r="C249" s="34">
        <v>0</v>
      </c>
      <c r="D249" s="35" t="s">
        <v>497</v>
      </c>
      <c r="E249" s="36">
        <v>220</v>
      </c>
      <c r="F249" s="7" t="s">
        <v>497</v>
      </c>
      <c r="G249" s="53" t="s">
        <v>505</v>
      </c>
      <c r="H249" s="8">
        <v>87000</v>
      </c>
      <c r="I249" s="8">
        <v>87604.35</v>
      </c>
      <c r="J249" s="9">
        <v>100.69</v>
      </c>
      <c r="K249" s="8">
        <v>177965.31</v>
      </c>
      <c r="L249" s="8">
        <v>22004.84</v>
      </c>
      <c r="M249" s="9">
        <v>12.36</v>
      </c>
      <c r="N249" s="8">
        <v>-90965.31</v>
      </c>
      <c r="O249" s="8">
        <v>65599.51</v>
      </c>
      <c r="P249" s="9">
        <v>-104.55</v>
      </c>
      <c r="Q249" s="9">
        <v>74.88</v>
      </c>
    </row>
    <row r="250" spans="1:17" ht="12.75">
      <c r="A250" s="34">
        <v>6</v>
      </c>
      <c r="B250" s="34">
        <v>9</v>
      </c>
      <c r="C250" s="34">
        <v>1</v>
      </c>
      <c r="D250" s="35" t="s">
        <v>497</v>
      </c>
      <c r="E250" s="36">
        <v>140</v>
      </c>
      <c r="F250" s="7" t="s">
        <v>497</v>
      </c>
      <c r="G250" s="53" t="s">
        <v>503</v>
      </c>
      <c r="H250" s="8">
        <v>64530</v>
      </c>
      <c r="I250" s="8">
        <v>10000</v>
      </c>
      <c r="J250" s="9">
        <v>15.49</v>
      </c>
      <c r="K250" s="8">
        <v>70530</v>
      </c>
      <c r="L250" s="8">
        <v>16565.13</v>
      </c>
      <c r="M250" s="9">
        <v>23.48</v>
      </c>
      <c r="N250" s="8">
        <v>-6000</v>
      </c>
      <c r="O250" s="8">
        <v>-6565.13</v>
      </c>
      <c r="P250" s="9">
        <v>-9.29</v>
      </c>
      <c r="Q250" s="9">
        <v>-65.65</v>
      </c>
    </row>
    <row r="251" spans="1:17" ht="12.75">
      <c r="A251" s="34">
        <v>6</v>
      </c>
      <c r="B251" s="34">
        <v>8</v>
      </c>
      <c r="C251" s="34">
        <v>1</v>
      </c>
      <c r="D251" s="35" t="s">
        <v>497</v>
      </c>
      <c r="E251" s="36">
        <v>265</v>
      </c>
      <c r="F251" s="7" t="s">
        <v>497</v>
      </c>
      <c r="G251" s="53" t="s">
        <v>504</v>
      </c>
      <c r="H251" s="8">
        <v>44115546</v>
      </c>
      <c r="I251" s="8">
        <v>11546129.58</v>
      </c>
      <c r="J251" s="9">
        <v>26.17</v>
      </c>
      <c r="K251" s="8">
        <v>49350750</v>
      </c>
      <c r="L251" s="8">
        <v>8802350.43</v>
      </c>
      <c r="M251" s="9">
        <v>17.83</v>
      </c>
      <c r="N251" s="8">
        <v>-5235204</v>
      </c>
      <c r="O251" s="8">
        <v>2743779.15</v>
      </c>
      <c r="P251" s="9">
        <v>-11.86</v>
      </c>
      <c r="Q251" s="9">
        <v>23.76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9" sqref="G249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1 kwartału 2023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38" t="s">
        <v>0</v>
      </c>
      <c r="B4" s="138" t="s">
        <v>1</v>
      </c>
      <c r="C4" s="138" t="s">
        <v>2</v>
      </c>
      <c r="D4" s="138" t="s">
        <v>3</v>
      </c>
      <c r="E4" s="138" t="s">
        <v>53</v>
      </c>
      <c r="F4" s="138" t="s">
        <v>56</v>
      </c>
      <c r="G4" s="138"/>
      <c r="H4" s="139" t="s">
        <v>12</v>
      </c>
      <c r="I4" s="139"/>
      <c r="J4" s="139"/>
      <c r="K4" s="139"/>
      <c r="L4" s="139"/>
      <c r="M4" s="139"/>
      <c r="N4" s="139" t="s">
        <v>7</v>
      </c>
      <c r="O4" s="139"/>
      <c r="P4" s="139"/>
      <c r="Q4" s="139" t="s">
        <v>13</v>
      </c>
      <c r="R4" s="139"/>
      <c r="S4" s="139"/>
      <c r="T4" s="139"/>
      <c r="U4" s="139"/>
      <c r="V4" s="139"/>
      <c r="W4" s="139" t="s">
        <v>7</v>
      </c>
      <c r="X4" s="139"/>
      <c r="Y4" s="139"/>
      <c r="Z4" s="139" t="s">
        <v>14</v>
      </c>
      <c r="AA4" s="139"/>
    </row>
    <row r="5" spans="1:27" ht="12.75">
      <c r="A5" s="138"/>
      <c r="B5" s="138"/>
      <c r="C5" s="138"/>
      <c r="D5" s="138"/>
      <c r="E5" s="138"/>
      <c r="F5" s="138"/>
      <c r="G5" s="138"/>
      <c r="H5" s="140" t="s">
        <v>54</v>
      </c>
      <c r="I5" s="140" t="s">
        <v>15</v>
      </c>
      <c r="J5" s="140"/>
      <c r="K5" s="140" t="s">
        <v>16</v>
      </c>
      <c r="L5" s="140" t="s">
        <v>15</v>
      </c>
      <c r="M5" s="140"/>
      <c r="N5" s="141" t="s">
        <v>17</v>
      </c>
      <c r="O5" s="142"/>
      <c r="P5" s="142"/>
      <c r="Q5" s="140" t="s">
        <v>54</v>
      </c>
      <c r="R5" s="143" t="s">
        <v>15</v>
      </c>
      <c r="S5" s="143"/>
      <c r="T5" s="140" t="s">
        <v>16</v>
      </c>
      <c r="U5" s="143" t="s">
        <v>15</v>
      </c>
      <c r="V5" s="143"/>
      <c r="W5" s="141" t="s">
        <v>18</v>
      </c>
      <c r="X5" s="145"/>
      <c r="Y5" s="145"/>
      <c r="Z5" s="143" t="s">
        <v>4</v>
      </c>
      <c r="AA5" s="143" t="s">
        <v>5</v>
      </c>
    </row>
    <row r="6" spans="1:27" ht="64.5" customHeight="1">
      <c r="A6" s="138"/>
      <c r="B6" s="138"/>
      <c r="C6" s="138"/>
      <c r="D6" s="138"/>
      <c r="E6" s="138"/>
      <c r="F6" s="138"/>
      <c r="G6" s="138"/>
      <c r="H6" s="140"/>
      <c r="I6" s="14" t="s">
        <v>19</v>
      </c>
      <c r="J6" s="14" t="s">
        <v>20</v>
      </c>
      <c r="K6" s="140"/>
      <c r="L6" s="14" t="s">
        <v>19</v>
      </c>
      <c r="M6" s="14" t="s">
        <v>20</v>
      </c>
      <c r="N6" s="141"/>
      <c r="O6" s="54" t="s">
        <v>19</v>
      </c>
      <c r="P6" s="54" t="s">
        <v>20</v>
      </c>
      <c r="Q6" s="140"/>
      <c r="R6" s="14" t="s">
        <v>21</v>
      </c>
      <c r="S6" s="14" t="s">
        <v>22</v>
      </c>
      <c r="T6" s="140"/>
      <c r="U6" s="14" t="s">
        <v>21</v>
      </c>
      <c r="V6" s="14" t="s">
        <v>22</v>
      </c>
      <c r="W6" s="141"/>
      <c r="X6" s="54" t="s">
        <v>21</v>
      </c>
      <c r="Y6" s="54" t="s">
        <v>22</v>
      </c>
      <c r="Z6" s="143"/>
      <c r="AA6" s="143"/>
    </row>
    <row r="7" spans="1:27" ht="12.75">
      <c r="A7" s="138"/>
      <c r="B7" s="138"/>
      <c r="C7" s="138"/>
      <c r="D7" s="138"/>
      <c r="E7" s="138"/>
      <c r="F7" s="138"/>
      <c r="G7" s="138"/>
      <c r="H7" s="140" t="s">
        <v>10</v>
      </c>
      <c r="I7" s="140"/>
      <c r="J7" s="140"/>
      <c r="K7" s="140" t="s">
        <v>10</v>
      </c>
      <c r="L7" s="140"/>
      <c r="M7" s="140"/>
      <c r="N7" s="140" t="s">
        <v>11</v>
      </c>
      <c r="O7" s="140"/>
      <c r="P7" s="140"/>
      <c r="Q7" s="140" t="s">
        <v>10</v>
      </c>
      <c r="R7" s="140"/>
      <c r="S7" s="140"/>
      <c r="T7" s="140" t="s">
        <v>10</v>
      </c>
      <c r="U7" s="140"/>
      <c r="V7" s="140"/>
      <c r="W7" s="140" t="s">
        <v>11</v>
      </c>
      <c r="X7" s="140"/>
      <c r="Y7" s="140"/>
      <c r="Z7" s="143" t="s">
        <v>10</v>
      </c>
      <c r="AA7" s="143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44">
        <v>6</v>
      </c>
      <c r="G8" s="144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144456671.82</v>
      </c>
      <c r="I9" s="8">
        <v>32269628</v>
      </c>
      <c r="J9" s="8">
        <v>112187043.82</v>
      </c>
      <c r="K9" s="8">
        <v>36610121.52</v>
      </c>
      <c r="L9" s="8">
        <v>561775.3</v>
      </c>
      <c r="M9" s="8">
        <v>36048346.22</v>
      </c>
      <c r="N9" s="9">
        <v>25.34</v>
      </c>
      <c r="O9" s="9">
        <v>1.74</v>
      </c>
      <c r="P9" s="9">
        <v>32.13</v>
      </c>
      <c r="Q9" s="8">
        <v>159157274.77</v>
      </c>
      <c r="R9" s="8">
        <v>44260646</v>
      </c>
      <c r="S9" s="8">
        <v>114896628.77</v>
      </c>
      <c r="T9" s="8">
        <v>37559349.11</v>
      </c>
      <c r="U9" s="8">
        <v>5779751.72</v>
      </c>
      <c r="V9" s="8">
        <v>31779597.39</v>
      </c>
      <c r="W9" s="9">
        <v>23.59</v>
      </c>
      <c r="X9" s="9">
        <v>13.05</v>
      </c>
      <c r="Y9" s="9">
        <v>27.65</v>
      </c>
      <c r="Z9" s="8">
        <v>-2709584.95</v>
      </c>
      <c r="AA9" s="8">
        <v>4268748.83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78365317.21</v>
      </c>
      <c r="I10" s="8">
        <v>11550276</v>
      </c>
      <c r="J10" s="8">
        <v>66815041.21</v>
      </c>
      <c r="K10" s="8">
        <v>23689379.59</v>
      </c>
      <c r="L10" s="8">
        <v>1898065.39</v>
      </c>
      <c r="M10" s="8">
        <v>21791314.2</v>
      </c>
      <c r="N10" s="9">
        <v>30.22</v>
      </c>
      <c r="O10" s="9">
        <v>16.43</v>
      </c>
      <c r="P10" s="9">
        <v>32.61</v>
      </c>
      <c r="Q10" s="8">
        <v>86201641.63</v>
      </c>
      <c r="R10" s="8">
        <v>12982925.6</v>
      </c>
      <c r="S10" s="8">
        <v>73218716.03</v>
      </c>
      <c r="T10" s="8">
        <v>19751687.99</v>
      </c>
      <c r="U10" s="8">
        <v>2307217.17</v>
      </c>
      <c r="V10" s="8">
        <v>17444470.82</v>
      </c>
      <c r="W10" s="9">
        <v>22.91</v>
      </c>
      <c r="X10" s="9">
        <v>17.77</v>
      </c>
      <c r="Y10" s="9">
        <v>23.82</v>
      </c>
      <c r="Z10" s="8">
        <v>-6403674.82</v>
      </c>
      <c r="AA10" s="8">
        <v>4346843.38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100487681.06</v>
      </c>
      <c r="I11" s="8">
        <v>22508465.77</v>
      </c>
      <c r="J11" s="8">
        <v>77979215.29</v>
      </c>
      <c r="K11" s="8">
        <v>23449932.8</v>
      </c>
      <c r="L11" s="8">
        <v>805757.8</v>
      </c>
      <c r="M11" s="8">
        <v>22644175</v>
      </c>
      <c r="N11" s="9">
        <v>23.33</v>
      </c>
      <c r="O11" s="9">
        <v>3.57</v>
      </c>
      <c r="P11" s="9">
        <v>29.03</v>
      </c>
      <c r="Q11" s="8">
        <v>112937435.24</v>
      </c>
      <c r="R11" s="8">
        <v>29491186.6</v>
      </c>
      <c r="S11" s="8">
        <v>83446248.64</v>
      </c>
      <c r="T11" s="8">
        <v>20699298.5</v>
      </c>
      <c r="U11" s="8">
        <v>733230.81</v>
      </c>
      <c r="V11" s="8">
        <v>19966067.69</v>
      </c>
      <c r="W11" s="9">
        <v>18.32</v>
      </c>
      <c r="X11" s="9">
        <v>2.48</v>
      </c>
      <c r="Y11" s="9">
        <v>23.92</v>
      </c>
      <c r="Z11" s="8">
        <v>-5467033.35</v>
      </c>
      <c r="AA11" s="8">
        <v>2678107.31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97114408.6</v>
      </c>
      <c r="I12" s="8">
        <v>25103489.73</v>
      </c>
      <c r="J12" s="8">
        <v>72010918.87</v>
      </c>
      <c r="K12" s="8">
        <v>23336045.23</v>
      </c>
      <c r="L12" s="8">
        <v>385093.1</v>
      </c>
      <c r="M12" s="8">
        <v>22950952.13</v>
      </c>
      <c r="N12" s="9">
        <v>24.02</v>
      </c>
      <c r="O12" s="9">
        <v>1.53</v>
      </c>
      <c r="P12" s="9">
        <v>31.87</v>
      </c>
      <c r="Q12" s="8">
        <v>110051927.98</v>
      </c>
      <c r="R12" s="8">
        <v>38282745.06</v>
      </c>
      <c r="S12" s="8">
        <v>71769182.92</v>
      </c>
      <c r="T12" s="8">
        <v>21591261.83</v>
      </c>
      <c r="U12" s="8">
        <v>1896584.82</v>
      </c>
      <c r="V12" s="8">
        <v>19694677.01</v>
      </c>
      <c r="W12" s="9">
        <v>19.61</v>
      </c>
      <c r="X12" s="9">
        <v>4.95</v>
      </c>
      <c r="Y12" s="9">
        <v>27.44</v>
      </c>
      <c r="Z12" s="8">
        <v>241735.95</v>
      </c>
      <c r="AA12" s="8">
        <v>3256275.12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146420240.22</v>
      </c>
      <c r="I13" s="8">
        <v>19320873.44</v>
      </c>
      <c r="J13" s="8">
        <v>127099366.78</v>
      </c>
      <c r="K13" s="8">
        <v>41845377.35</v>
      </c>
      <c r="L13" s="8">
        <v>3334599.02</v>
      </c>
      <c r="M13" s="8">
        <v>38510778.33</v>
      </c>
      <c r="N13" s="9">
        <v>28.57</v>
      </c>
      <c r="O13" s="9">
        <v>17.25</v>
      </c>
      <c r="P13" s="9">
        <v>30.29</v>
      </c>
      <c r="Q13" s="8">
        <v>151030318.91</v>
      </c>
      <c r="R13" s="8">
        <v>20805530.13</v>
      </c>
      <c r="S13" s="8">
        <v>130224788.78</v>
      </c>
      <c r="T13" s="8">
        <v>36034491.45</v>
      </c>
      <c r="U13" s="8">
        <v>1643392.54</v>
      </c>
      <c r="V13" s="8">
        <v>34391098.91</v>
      </c>
      <c r="W13" s="9">
        <v>23.85</v>
      </c>
      <c r="X13" s="9">
        <v>7.89</v>
      </c>
      <c r="Y13" s="9">
        <v>26.4</v>
      </c>
      <c r="Z13" s="8">
        <v>-3125422</v>
      </c>
      <c r="AA13" s="8">
        <v>4119679.42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106278656.28</v>
      </c>
      <c r="I14" s="8">
        <v>19478907.93</v>
      </c>
      <c r="J14" s="8">
        <v>86799748.35</v>
      </c>
      <c r="K14" s="8">
        <v>26853814.35</v>
      </c>
      <c r="L14" s="8">
        <v>258791.75</v>
      </c>
      <c r="M14" s="8">
        <v>26595022.6</v>
      </c>
      <c r="N14" s="9">
        <v>25.26</v>
      </c>
      <c r="O14" s="9">
        <v>1.32</v>
      </c>
      <c r="P14" s="9">
        <v>30.63</v>
      </c>
      <c r="Q14" s="8">
        <v>112989217.28</v>
      </c>
      <c r="R14" s="8">
        <v>26007112</v>
      </c>
      <c r="S14" s="8">
        <v>86982105.28</v>
      </c>
      <c r="T14" s="8">
        <v>23991461.93</v>
      </c>
      <c r="U14" s="8">
        <v>1196704.4</v>
      </c>
      <c r="V14" s="8">
        <v>22794757.53</v>
      </c>
      <c r="W14" s="9">
        <v>21.23</v>
      </c>
      <c r="X14" s="9">
        <v>4.6</v>
      </c>
      <c r="Y14" s="9">
        <v>26.2</v>
      </c>
      <c r="Z14" s="8">
        <v>-182356.93</v>
      </c>
      <c r="AA14" s="8">
        <v>3800265.07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127806512.96</v>
      </c>
      <c r="I15" s="8">
        <v>9954441.9</v>
      </c>
      <c r="J15" s="8">
        <v>117852071.06</v>
      </c>
      <c r="K15" s="8">
        <v>36165251.51</v>
      </c>
      <c r="L15" s="8">
        <v>390356.98</v>
      </c>
      <c r="M15" s="8">
        <v>35774894.53</v>
      </c>
      <c r="N15" s="9">
        <v>28.29</v>
      </c>
      <c r="O15" s="9">
        <v>3.92</v>
      </c>
      <c r="P15" s="9">
        <v>30.35</v>
      </c>
      <c r="Q15" s="8">
        <v>136441265.19</v>
      </c>
      <c r="R15" s="8">
        <v>13915291.93</v>
      </c>
      <c r="S15" s="8">
        <v>122525973.26</v>
      </c>
      <c r="T15" s="8">
        <v>31598341.06</v>
      </c>
      <c r="U15" s="8">
        <v>595866.39</v>
      </c>
      <c r="V15" s="8">
        <v>31002474.67</v>
      </c>
      <c r="W15" s="9">
        <v>23.15</v>
      </c>
      <c r="X15" s="9">
        <v>4.28</v>
      </c>
      <c r="Y15" s="9">
        <v>25.3</v>
      </c>
      <c r="Z15" s="8">
        <v>-4673902.2</v>
      </c>
      <c r="AA15" s="8">
        <v>4772419.86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106338232</v>
      </c>
      <c r="I16" s="8">
        <v>33254192.73</v>
      </c>
      <c r="J16" s="8">
        <v>73084039.27</v>
      </c>
      <c r="K16" s="8">
        <v>23238592.61</v>
      </c>
      <c r="L16" s="8">
        <v>526770.01</v>
      </c>
      <c r="M16" s="8">
        <v>22711822.6</v>
      </c>
      <c r="N16" s="9">
        <v>21.85</v>
      </c>
      <c r="O16" s="9">
        <v>1.58</v>
      </c>
      <c r="P16" s="9">
        <v>31.07</v>
      </c>
      <c r="Q16" s="8">
        <v>106338232</v>
      </c>
      <c r="R16" s="8">
        <v>33516895</v>
      </c>
      <c r="S16" s="8">
        <v>72821337</v>
      </c>
      <c r="T16" s="8">
        <v>20995510.97</v>
      </c>
      <c r="U16" s="8">
        <v>1086458.24</v>
      </c>
      <c r="V16" s="8">
        <v>19909052.73</v>
      </c>
      <c r="W16" s="9">
        <v>19.74</v>
      </c>
      <c r="X16" s="9">
        <v>3.24</v>
      </c>
      <c r="Y16" s="9">
        <v>27.33</v>
      </c>
      <c r="Z16" s="8">
        <v>262702.27</v>
      </c>
      <c r="AA16" s="8">
        <v>2802769.87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291498494.06</v>
      </c>
      <c r="I17" s="8">
        <v>27338500</v>
      </c>
      <c r="J17" s="8">
        <v>264159994.06</v>
      </c>
      <c r="K17" s="8">
        <v>77480158.5</v>
      </c>
      <c r="L17" s="8">
        <v>339169.97</v>
      </c>
      <c r="M17" s="8">
        <v>77140988.53</v>
      </c>
      <c r="N17" s="9">
        <v>26.57</v>
      </c>
      <c r="O17" s="9">
        <v>1.24</v>
      </c>
      <c r="P17" s="9">
        <v>29.2</v>
      </c>
      <c r="Q17" s="8">
        <v>312198494.06</v>
      </c>
      <c r="R17" s="8">
        <v>38529500</v>
      </c>
      <c r="S17" s="8">
        <v>273668994.06</v>
      </c>
      <c r="T17" s="8">
        <v>67680995.02</v>
      </c>
      <c r="U17" s="8">
        <v>87689.95</v>
      </c>
      <c r="V17" s="8">
        <v>67593305.07</v>
      </c>
      <c r="W17" s="9">
        <v>21.67</v>
      </c>
      <c r="X17" s="9">
        <v>0.22</v>
      </c>
      <c r="Y17" s="9">
        <v>24.69</v>
      </c>
      <c r="Z17" s="8">
        <v>-9509000</v>
      </c>
      <c r="AA17" s="8">
        <v>9547683.46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77709427.26</v>
      </c>
      <c r="I18" s="8">
        <v>11228185.46</v>
      </c>
      <c r="J18" s="8">
        <v>66481241.8</v>
      </c>
      <c r="K18" s="8">
        <v>24068987.05</v>
      </c>
      <c r="L18" s="8">
        <v>2726740.53</v>
      </c>
      <c r="M18" s="8">
        <v>21342246.52</v>
      </c>
      <c r="N18" s="9">
        <v>30.97</v>
      </c>
      <c r="O18" s="9">
        <v>24.28</v>
      </c>
      <c r="P18" s="9">
        <v>32.1</v>
      </c>
      <c r="Q18" s="8">
        <v>85959427.26</v>
      </c>
      <c r="R18" s="8">
        <v>18944338.42</v>
      </c>
      <c r="S18" s="8">
        <v>67015088.84</v>
      </c>
      <c r="T18" s="8">
        <v>20649052.49</v>
      </c>
      <c r="U18" s="8">
        <v>4482349.52</v>
      </c>
      <c r="V18" s="8">
        <v>16166702.97</v>
      </c>
      <c r="W18" s="9">
        <v>24.02</v>
      </c>
      <c r="X18" s="9">
        <v>23.66</v>
      </c>
      <c r="Y18" s="9">
        <v>24.12</v>
      </c>
      <c r="Z18" s="8">
        <v>-533847.04</v>
      </c>
      <c r="AA18" s="8">
        <v>5175543.55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28295076.4</v>
      </c>
      <c r="I19" s="8">
        <v>8655392.3</v>
      </c>
      <c r="J19" s="8">
        <v>19639684.1</v>
      </c>
      <c r="K19" s="8">
        <v>6163883.62</v>
      </c>
      <c r="L19" s="8">
        <v>107003.54</v>
      </c>
      <c r="M19" s="8">
        <v>6056880.08</v>
      </c>
      <c r="N19" s="9">
        <v>21.78</v>
      </c>
      <c r="O19" s="9">
        <v>1.23</v>
      </c>
      <c r="P19" s="9">
        <v>30.84</v>
      </c>
      <c r="Q19" s="8">
        <v>30796354.4</v>
      </c>
      <c r="R19" s="8">
        <v>9671392.3</v>
      </c>
      <c r="S19" s="8">
        <v>21124962.1</v>
      </c>
      <c r="T19" s="8">
        <v>6460638.31</v>
      </c>
      <c r="U19" s="8">
        <v>30455</v>
      </c>
      <c r="V19" s="8">
        <v>6430183.31</v>
      </c>
      <c r="W19" s="9">
        <v>20.97</v>
      </c>
      <c r="X19" s="9">
        <v>0.31</v>
      </c>
      <c r="Y19" s="9">
        <v>30.43</v>
      </c>
      <c r="Z19" s="8">
        <v>-1485278</v>
      </c>
      <c r="AA19" s="8">
        <v>-373303.23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20662986.56</v>
      </c>
      <c r="I20" s="8">
        <v>9054974.84</v>
      </c>
      <c r="J20" s="8">
        <v>11608011.72</v>
      </c>
      <c r="K20" s="8">
        <v>4790678.85</v>
      </c>
      <c r="L20" s="8">
        <v>1111053.17</v>
      </c>
      <c r="M20" s="8">
        <v>3679625.68</v>
      </c>
      <c r="N20" s="9">
        <v>23.18</v>
      </c>
      <c r="O20" s="9">
        <v>12.27</v>
      </c>
      <c r="P20" s="9">
        <v>31.69</v>
      </c>
      <c r="Q20" s="8">
        <v>22889738.84</v>
      </c>
      <c r="R20" s="8">
        <v>11219000</v>
      </c>
      <c r="S20" s="8">
        <v>11670738.84</v>
      </c>
      <c r="T20" s="8">
        <v>3624427.39</v>
      </c>
      <c r="U20" s="8">
        <v>329790.07</v>
      </c>
      <c r="V20" s="8">
        <v>3294637.32</v>
      </c>
      <c r="W20" s="9">
        <v>15.83</v>
      </c>
      <c r="X20" s="9">
        <v>2.93</v>
      </c>
      <c r="Y20" s="9">
        <v>28.22</v>
      </c>
      <c r="Z20" s="8">
        <v>-62727.12</v>
      </c>
      <c r="AA20" s="8">
        <v>384988.36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188116624.26</v>
      </c>
      <c r="I21" s="8">
        <v>32213827.18</v>
      </c>
      <c r="J21" s="8">
        <v>155902797.08</v>
      </c>
      <c r="K21" s="8">
        <v>46573176.69</v>
      </c>
      <c r="L21" s="8">
        <v>380436.08</v>
      </c>
      <c r="M21" s="8">
        <v>46192740.61</v>
      </c>
      <c r="N21" s="9">
        <v>24.75</v>
      </c>
      <c r="O21" s="9">
        <v>1.18</v>
      </c>
      <c r="P21" s="9">
        <v>29.62</v>
      </c>
      <c r="Q21" s="8">
        <v>227332621</v>
      </c>
      <c r="R21" s="8">
        <v>68678376.22</v>
      </c>
      <c r="S21" s="8">
        <v>158654244.78</v>
      </c>
      <c r="T21" s="8">
        <v>41501660.97</v>
      </c>
      <c r="U21" s="8">
        <v>4478814.11</v>
      </c>
      <c r="V21" s="8">
        <v>37022846.86</v>
      </c>
      <c r="W21" s="9">
        <v>18.25</v>
      </c>
      <c r="X21" s="9">
        <v>6.52</v>
      </c>
      <c r="Y21" s="9">
        <v>23.33</v>
      </c>
      <c r="Z21" s="8">
        <v>-2751447.7</v>
      </c>
      <c r="AA21" s="8">
        <v>9169893.75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34566296.91</v>
      </c>
      <c r="I22" s="8">
        <v>12491591.91</v>
      </c>
      <c r="J22" s="8">
        <v>22074705</v>
      </c>
      <c r="K22" s="8">
        <v>7711638.72</v>
      </c>
      <c r="L22" s="8">
        <v>1574108.49</v>
      </c>
      <c r="M22" s="8">
        <v>6137530.23</v>
      </c>
      <c r="N22" s="9">
        <v>22.3</v>
      </c>
      <c r="O22" s="9">
        <v>12.6</v>
      </c>
      <c r="P22" s="9">
        <v>27.8</v>
      </c>
      <c r="Q22" s="8">
        <v>39838927.42</v>
      </c>
      <c r="R22" s="8">
        <v>15062100.63</v>
      </c>
      <c r="S22" s="8">
        <v>24776826.79</v>
      </c>
      <c r="T22" s="8">
        <v>8731087.14</v>
      </c>
      <c r="U22" s="8">
        <v>2348006.69</v>
      </c>
      <c r="V22" s="8">
        <v>6383080.45</v>
      </c>
      <c r="W22" s="9">
        <v>21.91</v>
      </c>
      <c r="X22" s="9">
        <v>15.58</v>
      </c>
      <c r="Y22" s="9">
        <v>25.76</v>
      </c>
      <c r="Z22" s="8">
        <v>-2702121.79</v>
      </c>
      <c r="AA22" s="8">
        <v>-245550.22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110026068.94</v>
      </c>
      <c r="I23" s="8">
        <v>25273563.32</v>
      </c>
      <c r="J23" s="8">
        <v>84752505.62</v>
      </c>
      <c r="K23" s="8">
        <v>27030571.51</v>
      </c>
      <c r="L23" s="8">
        <v>66484.89</v>
      </c>
      <c r="M23" s="8">
        <v>26964086.62</v>
      </c>
      <c r="N23" s="9">
        <v>24.56</v>
      </c>
      <c r="O23" s="9">
        <v>0.26</v>
      </c>
      <c r="P23" s="9">
        <v>31.81</v>
      </c>
      <c r="Q23" s="8">
        <v>111213147.99</v>
      </c>
      <c r="R23" s="8">
        <v>25848672</v>
      </c>
      <c r="S23" s="8">
        <v>85364475.99</v>
      </c>
      <c r="T23" s="8">
        <v>24966865.1</v>
      </c>
      <c r="U23" s="8">
        <v>114607</v>
      </c>
      <c r="V23" s="8">
        <v>24852258.1</v>
      </c>
      <c r="W23" s="9">
        <v>22.44</v>
      </c>
      <c r="X23" s="9">
        <v>0.44</v>
      </c>
      <c r="Y23" s="9">
        <v>29.11</v>
      </c>
      <c r="Z23" s="8">
        <v>-611970.37</v>
      </c>
      <c r="AA23" s="8">
        <v>2111828.52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74938268</v>
      </c>
      <c r="I24" s="8">
        <v>19798174</v>
      </c>
      <c r="J24" s="8">
        <v>55140094</v>
      </c>
      <c r="K24" s="8">
        <v>19758217.89</v>
      </c>
      <c r="L24" s="8">
        <v>2988258.66</v>
      </c>
      <c r="M24" s="8">
        <v>16769959.23</v>
      </c>
      <c r="N24" s="9">
        <v>26.36</v>
      </c>
      <c r="O24" s="9">
        <v>15.09</v>
      </c>
      <c r="P24" s="9">
        <v>30.41</v>
      </c>
      <c r="Q24" s="8">
        <v>84300749.89</v>
      </c>
      <c r="R24" s="8">
        <v>26591020</v>
      </c>
      <c r="S24" s="8">
        <v>57709729.89</v>
      </c>
      <c r="T24" s="8">
        <v>20108324.35</v>
      </c>
      <c r="U24" s="8">
        <v>4974572.07</v>
      </c>
      <c r="V24" s="8">
        <v>15133752.28</v>
      </c>
      <c r="W24" s="9">
        <v>23.85</v>
      </c>
      <c r="X24" s="9">
        <v>18.7</v>
      </c>
      <c r="Y24" s="9">
        <v>26.22</v>
      </c>
      <c r="Z24" s="8">
        <v>-2569635.89</v>
      </c>
      <c r="AA24" s="8">
        <v>1636206.95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26726019.1</v>
      </c>
      <c r="I25" s="8">
        <v>9786831.09</v>
      </c>
      <c r="J25" s="8">
        <v>16939188.01</v>
      </c>
      <c r="K25" s="8">
        <v>7788056.66</v>
      </c>
      <c r="L25" s="8">
        <v>2441282.03</v>
      </c>
      <c r="M25" s="8">
        <v>5346774.63</v>
      </c>
      <c r="N25" s="9">
        <v>29.14</v>
      </c>
      <c r="O25" s="9">
        <v>24.94</v>
      </c>
      <c r="P25" s="9">
        <v>31.56</v>
      </c>
      <c r="Q25" s="8">
        <v>30994319.93</v>
      </c>
      <c r="R25" s="8">
        <v>12220944.72</v>
      </c>
      <c r="S25" s="8">
        <v>18773375.21</v>
      </c>
      <c r="T25" s="8">
        <v>9013552.41</v>
      </c>
      <c r="U25" s="8">
        <v>3838205.05</v>
      </c>
      <c r="V25" s="8">
        <v>5175347.36</v>
      </c>
      <c r="W25" s="9">
        <v>29.08</v>
      </c>
      <c r="X25" s="9">
        <v>31.4</v>
      </c>
      <c r="Y25" s="9">
        <v>27.56</v>
      </c>
      <c r="Z25" s="8">
        <v>-1834187.2</v>
      </c>
      <c r="AA25" s="8">
        <v>171427.27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42740142.49</v>
      </c>
      <c r="I26" s="8">
        <v>17982800.13</v>
      </c>
      <c r="J26" s="8">
        <v>24757342.36</v>
      </c>
      <c r="K26" s="8">
        <v>7931382.12</v>
      </c>
      <c r="L26" s="8">
        <v>584596.67</v>
      </c>
      <c r="M26" s="8">
        <v>7346785.45</v>
      </c>
      <c r="N26" s="9">
        <v>18.55</v>
      </c>
      <c r="O26" s="9">
        <v>3.25</v>
      </c>
      <c r="P26" s="9">
        <v>29.67</v>
      </c>
      <c r="Q26" s="8">
        <v>48590231.46</v>
      </c>
      <c r="R26" s="8">
        <v>23437108.91</v>
      </c>
      <c r="S26" s="8">
        <v>25153122.55</v>
      </c>
      <c r="T26" s="8">
        <v>12350886.19</v>
      </c>
      <c r="U26" s="8">
        <v>5122752.13</v>
      </c>
      <c r="V26" s="8">
        <v>7228134.06</v>
      </c>
      <c r="W26" s="9">
        <v>25.41</v>
      </c>
      <c r="X26" s="9">
        <v>21.85</v>
      </c>
      <c r="Y26" s="9">
        <v>28.73</v>
      </c>
      <c r="Z26" s="8">
        <v>-395780.19</v>
      </c>
      <c r="AA26" s="8">
        <v>118651.39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25515737.85</v>
      </c>
      <c r="I27" s="8">
        <v>7108747</v>
      </c>
      <c r="J27" s="8">
        <v>18406990.85</v>
      </c>
      <c r="K27" s="8">
        <v>5649790.45</v>
      </c>
      <c r="L27" s="8">
        <v>19767.6</v>
      </c>
      <c r="M27" s="8">
        <v>5630022.85</v>
      </c>
      <c r="N27" s="9">
        <v>22.14</v>
      </c>
      <c r="O27" s="9">
        <v>0.27</v>
      </c>
      <c r="P27" s="9">
        <v>30.58</v>
      </c>
      <c r="Q27" s="8">
        <v>35513616.98</v>
      </c>
      <c r="R27" s="8">
        <v>14683013.02</v>
      </c>
      <c r="S27" s="8">
        <v>20830603.96</v>
      </c>
      <c r="T27" s="8">
        <v>4994628.39</v>
      </c>
      <c r="U27" s="8">
        <v>8655</v>
      </c>
      <c r="V27" s="8">
        <v>4985973.39</v>
      </c>
      <c r="W27" s="9">
        <v>14.06</v>
      </c>
      <c r="X27" s="9">
        <v>0.05</v>
      </c>
      <c r="Y27" s="9">
        <v>23.93</v>
      </c>
      <c r="Z27" s="8">
        <v>-2423613.11</v>
      </c>
      <c r="AA27" s="8">
        <v>644049.46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18862990.25</v>
      </c>
      <c r="I28" s="8">
        <v>4750000</v>
      </c>
      <c r="J28" s="8">
        <v>14112990.25</v>
      </c>
      <c r="K28" s="8">
        <v>4498284.85</v>
      </c>
      <c r="L28" s="8">
        <v>0</v>
      </c>
      <c r="M28" s="8">
        <v>4498284.85</v>
      </c>
      <c r="N28" s="9">
        <v>23.84</v>
      </c>
      <c r="O28" s="9">
        <v>0</v>
      </c>
      <c r="P28" s="9">
        <v>31.87</v>
      </c>
      <c r="Q28" s="8">
        <v>22040935.2</v>
      </c>
      <c r="R28" s="8">
        <v>7920000</v>
      </c>
      <c r="S28" s="8">
        <v>14120935.2</v>
      </c>
      <c r="T28" s="8">
        <v>4152726.44</v>
      </c>
      <c r="U28" s="8">
        <v>188342.95</v>
      </c>
      <c r="V28" s="8">
        <v>3964383.49</v>
      </c>
      <c r="W28" s="9">
        <v>18.84</v>
      </c>
      <c r="X28" s="9">
        <v>2.37</v>
      </c>
      <c r="Y28" s="9">
        <v>28.07</v>
      </c>
      <c r="Z28" s="8">
        <v>-7944.95</v>
      </c>
      <c r="AA28" s="8">
        <v>533901.36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28010505.84</v>
      </c>
      <c r="I29" s="8">
        <v>10899773</v>
      </c>
      <c r="J29" s="8">
        <v>17110732.84</v>
      </c>
      <c r="K29" s="8">
        <v>5796987.71</v>
      </c>
      <c r="L29" s="8">
        <v>4291.92</v>
      </c>
      <c r="M29" s="8">
        <v>5792695.79</v>
      </c>
      <c r="N29" s="9">
        <v>20.69</v>
      </c>
      <c r="O29" s="9">
        <v>0.03</v>
      </c>
      <c r="P29" s="9">
        <v>33.85</v>
      </c>
      <c r="Q29" s="8">
        <v>30322492.81</v>
      </c>
      <c r="R29" s="8">
        <v>12751864</v>
      </c>
      <c r="S29" s="8">
        <v>17570628.81</v>
      </c>
      <c r="T29" s="8">
        <v>4444077.21</v>
      </c>
      <c r="U29" s="8">
        <v>0</v>
      </c>
      <c r="V29" s="8">
        <v>4444077.21</v>
      </c>
      <c r="W29" s="9">
        <v>14.65</v>
      </c>
      <c r="X29" s="9">
        <v>0</v>
      </c>
      <c r="Y29" s="9">
        <v>25.29</v>
      </c>
      <c r="Z29" s="8">
        <v>-459895.97</v>
      </c>
      <c r="AA29" s="8">
        <v>1348618.58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17751982.9</v>
      </c>
      <c r="I30" s="8">
        <v>5574255.74</v>
      </c>
      <c r="J30" s="8">
        <v>12177727.16</v>
      </c>
      <c r="K30" s="8">
        <v>3670171.06</v>
      </c>
      <c r="L30" s="8">
        <v>1000</v>
      </c>
      <c r="M30" s="8">
        <v>3669171.06</v>
      </c>
      <c r="N30" s="9">
        <v>20.67</v>
      </c>
      <c r="O30" s="9">
        <v>0.01</v>
      </c>
      <c r="P30" s="9">
        <v>30.13</v>
      </c>
      <c r="Q30" s="8">
        <v>20037362.7</v>
      </c>
      <c r="R30" s="8">
        <v>7434167.78</v>
      </c>
      <c r="S30" s="8">
        <v>12603194.92</v>
      </c>
      <c r="T30" s="8">
        <v>3343707.18</v>
      </c>
      <c r="U30" s="8">
        <v>11070</v>
      </c>
      <c r="V30" s="8">
        <v>3332637.18</v>
      </c>
      <c r="W30" s="9">
        <v>16.68</v>
      </c>
      <c r="X30" s="9">
        <v>0.14</v>
      </c>
      <c r="Y30" s="9">
        <v>26.44</v>
      </c>
      <c r="Z30" s="8">
        <v>-425467.76</v>
      </c>
      <c r="AA30" s="8">
        <v>336533.88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30646087.45</v>
      </c>
      <c r="I31" s="8">
        <v>15175968.59</v>
      </c>
      <c r="J31" s="8">
        <v>15470118.86</v>
      </c>
      <c r="K31" s="8">
        <v>5158861.96</v>
      </c>
      <c r="L31" s="8">
        <v>508351.02</v>
      </c>
      <c r="M31" s="8">
        <v>4650510.94</v>
      </c>
      <c r="N31" s="9">
        <v>16.83</v>
      </c>
      <c r="O31" s="9">
        <v>3.34</v>
      </c>
      <c r="P31" s="9">
        <v>30.06</v>
      </c>
      <c r="Q31" s="8">
        <v>37422865.88</v>
      </c>
      <c r="R31" s="8">
        <v>20711203.29</v>
      </c>
      <c r="S31" s="8">
        <v>16711662.59</v>
      </c>
      <c r="T31" s="8">
        <v>5008689.1</v>
      </c>
      <c r="U31" s="8">
        <v>615042</v>
      </c>
      <c r="V31" s="8">
        <v>4393647.1</v>
      </c>
      <c r="W31" s="9">
        <v>13.38</v>
      </c>
      <c r="X31" s="9">
        <v>2.96</v>
      </c>
      <c r="Y31" s="9">
        <v>26.29</v>
      </c>
      <c r="Z31" s="8">
        <v>-1241543.73</v>
      </c>
      <c r="AA31" s="8">
        <v>256863.84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67995146.41</v>
      </c>
      <c r="I32" s="8">
        <v>8144927.15</v>
      </c>
      <c r="J32" s="8">
        <v>59850219.26</v>
      </c>
      <c r="K32" s="8">
        <v>19267800.96</v>
      </c>
      <c r="L32" s="8">
        <v>232819.18</v>
      </c>
      <c r="M32" s="8">
        <v>19034981.78</v>
      </c>
      <c r="N32" s="9">
        <v>28.33</v>
      </c>
      <c r="O32" s="9">
        <v>2.85</v>
      </c>
      <c r="P32" s="9">
        <v>31.8</v>
      </c>
      <c r="Q32" s="8">
        <v>80588174.64</v>
      </c>
      <c r="R32" s="8">
        <v>21393897.11</v>
      </c>
      <c r="S32" s="8">
        <v>59194277.53</v>
      </c>
      <c r="T32" s="8">
        <v>13382159.78</v>
      </c>
      <c r="U32" s="8">
        <v>1016042.37</v>
      </c>
      <c r="V32" s="8">
        <v>12366117.41</v>
      </c>
      <c r="W32" s="9">
        <v>16.6</v>
      </c>
      <c r="X32" s="9">
        <v>4.74</v>
      </c>
      <c r="Y32" s="9">
        <v>20.89</v>
      </c>
      <c r="Z32" s="8">
        <v>655941.73</v>
      </c>
      <c r="AA32" s="8">
        <v>6668864.37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27200582</v>
      </c>
      <c r="I33" s="8">
        <v>15161979</v>
      </c>
      <c r="J33" s="8">
        <v>12038603</v>
      </c>
      <c r="K33" s="8">
        <v>3427109.9</v>
      </c>
      <c r="L33" s="8">
        <v>0</v>
      </c>
      <c r="M33" s="8">
        <v>3427109.9</v>
      </c>
      <c r="N33" s="9">
        <v>12.59</v>
      </c>
      <c r="O33" s="9">
        <v>0</v>
      </c>
      <c r="P33" s="9">
        <v>28.46</v>
      </c>
      <c r="Q33" s="8">
        <v>32166582</v>
      </c>
      <c r="R33" s="8">
        <v>20185398.25</v>
      </c>
      <c r="S33" s="8">
        <v>11981183.75</v>
      </c>
      <c r="T33" s="8">
        <v>3005947.37</v>
      </c>
      <c r="U33" s="8">
        <v>0</v>
      </c>
      <c r="V33" s="8">
        <v>3005947.37</v>
      </c>
      <c r="W33" s="9">
        <v>9.34</v>
      </c>
      <c r="X33" s="9">
        <v>0</v>
      </c>
      <c r="Y33" s="9">
        <v>25.08</v>
      </c>
      <c r="Z33" s="8">
        <v>57419.25</v>
      </c>
      <c r="AA33" s="8">
        <v>421162.53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76139137.93</v>
      </c>
      <c r="I34" s="8">
        <v>13464736</v>
      </c>
      <c r="J34" s="8">
        <v>62674401.93</v>
      </c>
      <c r="K34" s="8">
        <v>26509163.45</v>
      </c>
      <c r="L34" s="8">
        <v>6096242.05</v>
      </c>
      <c r="M34" s="8">
        <v>20412921.4</v>
      </c>
      <c r="N34" s="9">
        <v>34.81</v>
      </c>
      <c r="O34" s="9">
        <v>45.27</v>
      </c>
      <c r="P34" s="9">
        <v>32.56</v>
      </c>
      <c r="Q34" s="8">
        <v>86460505.32</v>
      </c>
      <c r="R34" s="8">
        <v>23838665.91</v>
      </c>
      <c r="S34" s="8">
        <v>62621839.41</v>
      </c>
      <c r="T34" s="8">
        <v>22145063</v>
      </c>
      <c r="U34" s="8">
        <v>6070124.27</v>
      </c>
      <c r="V34" s="8">
        <v>16074938.73</v>
      </c>
      <c r="W34" s="9">
        <v>25.61</v>
      </c>
      <c r="X34" s="9">
        <v>25.46</v>
      </c>
      <c r="Y34" s="9">
        <v>25.66</v>
      </c>
      <c r="Z34" s="8">
        <v>52562.52</v>
      </c>
      <c r="AA34" s="8">
        <v>4337982.67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40517321.8</v>
      </c>
      <c r="I35" s="8">
        <v>24131957</v>
      </c>
      <c r="J35" s="8">
        <v>16385364.8</v>
      </c>
      <c r="K35" s="8">
        <v>5785387.83</v>
      </c>
      <c r="L35" s="8">
        <v>574000</v>
      </c>
      <c r="M35" s="8">
        <v>5211387.83</v>
      </c>
      <c r="N35" s="9">
        <v>14.27</v>
      </c>
      <c r="O35" s="9">
        <v>2.37</v>
      </c>
      <c r="P35" s="9">
        <v>31.8</v>
      </c>
      <c r="Q35" s="8">
        <v>46528142.32</v>
      </c>
      <c r="R35" s="8">
        <v>28288378</v>
      </c>
      <c r="S35" s="8">
        <v>18239764.32</v>
      </c>
      <c r="T35" s="8">
        <v>5580560.92</v>
      </c>
      <c r="U35" s="8">
        <v>53756.76</v>
      </c>
      <c r="V35" s="8">
        <v>5526804.16</v>
      </c>
      <c r="W35" s="9">
        <v>11.99</v>
      </c>
      <c r="X35" s="9">
        <v>0.19</v>
      </c>
      <c r="Y35" s="9">
        <v>30.3</v>
      </c>
      <c r="Z35" s="8">
        <v>-1854399.52</v>
      </c>
      <c r="AA35" s="8">
        <v>-315416.33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43660370.92</v>
      </c>
      <c r="I36" s="8">
        <v>16068224.9</v>
      </c>
      <c r="J36" s="8">
        <v>27592146.02</v>
      </c>
      <c r="K36" s="8">
        <v>9708205.16</v>
      </c>
      <c r="L36" s="8">
        <v>669200.93</v>
      </c>
      <c r="M36" s="8">
        <v>9039004.23</v>
      </c>
      <c r="N36" s="9">
        <v>22.23</v>
      </c>
      <c r="O36" s="9">
        <v>4.16</v>
      </c>
      <c r="P36" s="9">
        <v>32.75</v>
      </c>
      <c r="Q36" s="8">
        <v>47507371.8</v>
      </c>
      <c r="R36" s="8">
        <v>19229332.94</v>
      </c>
      <c r="S36" s="8">
        <v>28278038.86</v>
      </c>
      <c r="T36" s="8">
        <v>11736555.83</v>
      </c>
      <c r="U36" s="8">
        <v>3759281.62</v>
      </c>
      <c r="V36" s="8">
        <v>7977274.21</v>
      </c>
      <c r="W36" s="9">
        <v>24.7</v>
      </c>
      <c r="X36" s="9">
        <v>19.54</v>
      </c>
      <c r="Y36" s="9">
        <v>28.21</v>
      </c>
      <c r="Z36" s="8">
        <v>-685892.84</v>
      </c>
      <c r="AA36" s="8">
        <v>1061730.02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19163056.05</v>
      </c>
      <c r="I37" s="8">
        <v>2656800</v>
      </c>
      <c r="J37" s="8">
        <v>16506256.05</v>
      </c>
      <c r="K37" s="8">
        <v>5943265.44</v>
      </c>
      <c r="L37" s="8">
        <v>60448</v>
      </c>
      <c r="M37" s="8">
        <v>5882817.44</v>
      </c>
      <c r="N37" s="9">
        <v>31.01</v>
      </c>
      <c r="O37" s="9">
        <v>2.27</v>
      </c>
      <c r="P37" s="9">
        <v>35.63</v>
      </c>
      <c r="Q37" s="8">
        <v>21797874.05</v>
      </c>
      <c r="R37" s="8">
        <v>5325647.08</v>
      </c>
      <c r="S37" s="8">
        <v>16472226.97</v>
      </c>
      <c r="T37" s="8">
        <v>4357730.39</v>
      </c>
      <c r="U37" s="8">
        <v>42245.78</v>
      </c>
      <c r="V37" s="8">
        <v>4315484.61</v>
      </c>
      <c r="W37" s="9">
        <v>19.99</v>
      </c>
      <c r="X37" s="9">
        <v>0.79</v>
      </c>
      <c r="Y37" s="9">
        <v>26.19</v>
      </c>
      <c r="Z37" s="8">
        <v>34029.08</v>
      </c>
      <c r="AA37" s="8">
        <v>1567332.83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101821274.53</v>
      </c>
      <c r="I38" s="8">
        <v>34394528.67</v>
      </c>
      <c r="J38" s="8">
        <v>67426745.86</v>
      </c>
      <c r="K38" s="8">
        <v>20983517.91</v>
      </c>
      <c r="L38" s="8">
        <v>2706542.65</v>
      </c>
      <c r="M38" s="8">
        <v>18276975.26</v>
      </c>
      <c r="N38" s="9">
        <v>20.6</v>
      </c>
      <c r="O38" s="9">
        <v>7.86</v>
      </c>
      <c r="P38" s="9">
        <v>27.1</v>
      </c>
      <c r="Q38" s="8">
        <v>109262249.14</v>
      </c>
      <c r="R38" s="8">
        <v>41574508.67</v>
      </c>
      <c r="S38" s="8">
        <v>67687740.47</v>
      </c>
      <c r="T38" s="8">
        <v>16845113.44</v>
      </c>
      <c r="U38" s="8">
        <v>541861.75</v>
      </c>
      <c r="V38" s="8">
        <v>16303251.69</v>
      </c>
      <c r="W38" s="9">
        <v>15.41</v>
      </c>
      <c r="X38" s="9">
        <v>1.3</v>
      </c>
      <c r="Y38" s="9">
        <v>24.08</v>
      </c>
      <c r="Z38" s="8">
        <v>-260994.61</v>
      </c>
      <c r="AA38" s="8">
        <v>1973723.57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48064102.7</v>
      </c>
      <c r="I39" s="8">
        <v>18971205.79</v>
      </c>
      <c r="J39" s="8">
        <v>29092896.91</v>
      </c>
      <c r="K39" s="8">
        <v>12526864.42</v>
      </c>
      <c r="L39" s="8">
        <v>2578220.86</v>
      </c>
      <c r="M39" s="8">
        <v>9948643.56</v>
      </c>
      <c r="N39" s="9">
        <v>26.06</v>
      </c>
      <c r="O39" s="9">
        <v>13.59</v>
      </c>
      <c r="P39" s="9">
        <v>34.19</v>
      </c>
      <c r="Q39" s="8">
        <v>55350598.68</v>
      </c>
      <c r="R39" s="8">
        <v>24050602.96</v>
      </c>
      <c r="S39" s="8">
        <v>31299995.72</v>
      </c>
      <c r="T39" s="8">
        <v>12323754.13</v>
      </c>
      <c r="U39" s="8">
        <v>2993863.8</v>
      </c>
      <c r="V39" s="8">
        <v>9329890.33</v>
      </c>
      <c r="W39" s="9">
        <v>22.26</v>
      </c>
      <c r="X39" s="9">
        <v>12.44</v>
      </c>
      <c r="Y39" s="9">
        <v>29.8</v>
      </c>
      <c r="Z39" s="8">
        <v>-2207098.81</v>
      </c>
      <c r="AA39" s="8">
        <v>618753.23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21231909</v>
      </c>
      <c r="I40" s="8">
        <v>9054291</v>
      </c>
      <c r="J40" s="8">
        <v>12177618</v>
      </c>
      <c r="K40" s="8">
        <v>3772164.83</v>
      </c>
      <c r="L40" s="8">
        <v>34535</v>
      </c>
      <c r="M40" s="8">
        <v>3737629.83</v>
      </c>
      <c r="N40" s="9">
        <v>17.76</v>
      </c>
      <c r="O40" s="9">
        <v>0.38</v>
      </c>
      <c r="P40" s="9">
        <v>30.69</v>
      </c>
      <c r="Q40" s="8">
        <v>21125509.79</v>
      </c>
      <c r="R40" s="8">
        <v>8415019.5</v>
      </c>
      <c r="S40" s="8">
        <v>12710490.29</v>
      </c>
      <c r="T40" s="8">
        <v>3685371.9</v>
      </c>
      <c r="U40" s="8">
        <v>74529.53</v>
      </c>
      <c r="V40" s="8">
        <v>3610842.37</v>
      </c>
      <c r="W40" s="9">
        <v>17.44</v>
      </c>
      <c r="X40" s="9">
        <v>0.88</v>
      </c>
      <c r="Y40" s="9">
        <v>28.4</v>
      </c>
      <c r="Z40" s="8">
        <v>-532872.29</v>
      </c>
      <c r="AA40" s="8">
        <v>126787.46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59054767.52</v>
      </c>
      <c r="I41" s="8">
        <v>17353181.4</v>
      </c>
      <c r="J41" s="8">
        <v>41701586.12</v>
      </c>
      <c r="K41" s="8">
        <v>11851355.59</v>
      </c>
      <c r="L41" s="8">
        <v>32804</v>
      </c>
      <c r="M41" s="8">
        <v>11818551.59</v>
      </c>
      <c r="N41" s="9">
        <v>20.06</v>
      </c>
      <c r="O41" s="9">
        <v>0.18</v>
      </c>
      <c r="P41" s="9">
        <v>28.34</v>
      </c>
      <c r="Q41" s="8">
        <v>71514744.09</v>
      </c>
      <c r="R41" s="8">
        <v>28497406.78</v>
      </c>
      <c r="S41" s="8">
        <v>43017337.31</v>
      </c>
      <c r="T41" s="8">
        <v>11746016.46</v>
      </c>
      <c r="U41" s="8">
        <v>735763.59</v>
      </c>
      <c r="V41" s="8">
        <v>11010252.87</v>
      </c>
      <c r="W41" s="9">
        <v>16.42</v>
      </c>
      <c r="X41" s="9">
        <v>2.58</v>
      </c>
      <c r="Y41" s="9">
        <v>25.59</v>
      </c>
      <c r="Z41" s="8">
        <v>-1315751.19</v>
      </c>
      <c r="AA41" s="8">
        <v>808298.72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274</v>
      </c>
      <c r="G42" s="53" t="s">
        <v>306</v>
      </c>
      <c r="H42" s="8">
        <v>25662200</v>
      </c>
      <c r="I42" s="8">
        <v>8870000</v>
      </c>
      <c r="J42" s="8">
        <v>16792200</v>
      </c>
      <c r="K42" s="8">
        <v>5263873.4</v>
      </c>
      <c r="L42" s="8">
        <v>15678.24</v>
      </c>
      <c r="M42" s="8">
        <v>5248195.16</v>
      </c>
      <c r="N42" s="9">
        <v>20.51</v>
      </c>
      <c r="O42" s="9">
        <v>0.17</v>
      </c>
      <c r="P42" s="9">
        <v>31.25</v>
      </c>
      <c r="Q42" s="8">
        <v>27162200</v>
      </c>
      <c r="R42" s="8">
        <v>10103209.83</v>
      </c>
      <c r="S42" s="8">
        <v>17058990.17</v>
      </c>
      <c r="T42" s="8">
        <v>5030863.79</v>
      </c>
      <c r="U42" s="8">
        <v>308669.99</v>
      </c>
      <c r="V42" s="8">
        <v>4722193.8</v>
      </c>
      <c r="W42" s="9">
        <v>18.52</v>
      </c>
      <c r="X42" s="9">
        <v>3.05</v>
      </c>
      <c r="Y42" s="9">
        <v>27.68</v>
      </c>
      <c r="Z42" s="8">
        <v>-266790.17</v>
      </c>
      <c r="AA42" s="8">
        <v>526001.36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274</v>
      </c>
      <c r="G43" s="53" t="s">
        <v>307</v>
      </c>
      <c r="H43" s="8">
        <v>34412992.42</v>
      </c>
      <c r="I43" s="8">
        <v>16297537.5</v>
      </c>
      <c r="J43" s="8">
        <v>18115454.92</v>
      </c>
      <c r="K43" s="8">
        <v>5349493.68</v>
      </c>
      <c r="L43" s="8">
        <v>3132.21</v>
      </c>
      <c r="M43" s="8">
        <v>5346361.47</v>
      </c>
      <c r="N43" s="9">
        <v>15.54</v>
      </c>
      <c r="O43" s="9">
        <v>0.01</v>
      </c>
      <c r="P43" s="9">
        <v>29.51</v>
      </c>
      <c r="Q43" s="8">
        <v>33634084.42</v>
      </c>
      <c r="R43" s="8">
        <v>16357152.23</v>
      </c>
      <c r="S43" s="8">
        <v>17276932.19</v>
      </c>
      <c r="T43" s="8">
        <v>4658798.71</v>
      </c>
      <c r="U43" s="8">
        <v>6000</v>
      </c>
      <c r="V43" s="8">
        <v>4652798.71</v>
      </c>
      <c r="W43" s="9">
        <v>13.85</v>
      </c>
      <c r="X43" s="9">
        <v>0.03</v>
      </c>
      <c r="Y43" s="9">
        <v>26.93</v>
      </c>
      <c r="Z43" s="8">
        <v>838522.73</v>
      </c>
      <c r="AA43" s="8">
        <v>693562.76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274</v>
      </c>
      <c r="G44" s="53" t="s">
        <v>308</v>
      </c>
      <c r="H44" s="8">
        <v>29114383.22</v>
      </c>
      <c r="I44" s="8">
        <v>9238786</v>
      </c>
      <c r="J44" s="8">
        <v>19875597.22</v>
      </c>
      <c r="K44" s="8">
        <v>5978327.96</v>
      </c>
      <c r="L44" s="8">
        <v>9101.87</v>
      </c>
      <c r="M44" s="8">
        <v>5969226.09</v>
      </c>
      <c r="N44" s="9">
        <v>20.53</v>
      </c>
      <c r="O44" s="9">
        <v>0.09</v>
      </c>
      <c r="P44" s="9">
        <v>30.03</v>
      </c>
      <c r="Q44" s="8">
        <v>34127988.42</v>
      </c>
      <c r="R44" s="8">
        <v>13936910</v>
      </c>
      <c r="S44" s="8">
        <v>20191078.42</v>
      </c>
      <c r="T44" s="8">
        <v>5443344.27</v>
      </c>
      <c r="U44" s="8">
        <v>231204.79</v>
      </c>
      <c r="V44" s="8">
        <v>5212139.48</v>
      </c>
      <c r="W44" s="9">
        <v>15.94</v>
      </c>
      <c r="X44" s="9">
        <v>1.65</v>
      </c>
      <c r="Y44" s="9">
        <v>25.81</v>
      </c>
      <c r="Z44" s="8">
        <v>-315481.2</v>
      </c>
      <c r="AA44" s="8">
        <v>757086.61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44142256.73</v>
      </c>
      <c r="I45" s="8">
        <v>16997432</v>
      </c>
      <c r="J45" s="8">
        <v>27144824.73</v>
      </c>
      <c r="K45" s="8">
        <v>8092760.02</v>
      </c>
      <c r="L45" s="8">
        <v>1546.85</v>
      </c>
      <c r="M45" s="8">
        <v>8091213.17</v>
      </c>
      <c r="N45" s="9">
        <v>18.33</v>
      </c>
      <c r="O45" s="9">
        <v>0</v>
      </c>
      <c r="P45" s="9">
        <v>29.8</v>
      </c>
      <c r="Q45" s="8">
        <v>50316091.45</v>
      </c>
      <c r="R45" s="8">
        <v>22854066.74</v>
      </c>
      <c r="S45" s="8">
        <v>27462024.71</v>
      </c>
      <c r="T45" s="8">
        <v>6536435.39</v>
      </c>
      <c r="U45" s="8">
        <v>67067.15</v>
      </c>
      <c r="V45" s="8">
        <v>6469368.24</v>
      </c>
      <c r="W45" s="9">
        <v>12.99</v>
      </c>
      <c r="X45" s="9">
        <v>0.29</v>
      </c>
      <c r="Y45" s="9">
        <v>23.55</v>
      </c>
      <c r="Z45" s="8">
        <v>-317199.98</v>
      </c>
      <c r="AA45" s="8">
        <v>1621844.93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274</v>
      </c>
      <c r="G46" s="53" t="s">
        <v>310</v>
      </c>
      <c r="H46" s="8">
        <v>43207432.18</v>
      </c>
      <c r="I46" s="8">
        <v>18580243.29</v>
      </c>
      <c r="J46" s="8">
        <v>24627188.89</v>
      </c>
      <c r="K46" s="8">
        <v>7694146.86</v>
      </c>
      <c r="L46" s="8">
        <v>12177.03</v>
      </c>
      <c r="M46" s="8">
        <v>7681969.83</v>
      </c>
      <c r="N46" s="9">
        <v>17.8</v>
      </c>
      <c r="O46" s="9">
        <v>0.06</v>
      </c>
      <c r="P46" s="9">
        <v>31.19</v>
      </c>
      <c r="Q46" s="8">
        <v>48168510.93</v>
      </c>
      <c r="R46" s="8">
        <v>23572551.52</v>
      </c>
      <c r="S46" s="8">
        <v>24595959.41</v>
      </c>
      <c r="T46" s="8">
        <v>7483015.31</v>
      </c>
      <c r="U46" s="8">
        <v>1207619.29</v>
      </c>
      <c r="V46" s="8">
        <v>6275396.02</v>
      </c>
      <c r="W46" s="9">
        <v>15.53</v>
      </c>
      <c r="X46" s="9">
        <v>5.12</v>
      </c>
      <c r="Y46" s="9">
        <v>25.51</v>
      </c>
      <c r="Z46" s="8">
        <v>31229.48</v>
      </c>
      <c r="AA46" s="8">
        <v>1406573.81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274</v>
      </c>
      <c r="G47" s="53" t="s">
        <v>311</v>
      </c>
      <c r="H47" s="8">
        <v>21289734.4</v>
      </c>
      <c r="I47" s="8">
        <v>11831195</v>
      </c>
      <c r="J47" s="8">
        <v>9458539.4</v>
      </c>
      <c r="K47" s="8">
        <v>2950144.01</v>
      </c>
      <c r="L47" s="8">
        <v>3775.89</v>
      </c>
      <c r="M47" s="8">
        <v>2946368.12</v>
      </c>
      <c r="N47" s="9">
        <v>13.85</v>
      </c>
      <c r="O47" s="9">
        <v>0.03</v>
      </c>
      <c r="P47" s="9">
        <v>31.15</v>
      </c>
      <c r="Q47" s="8">
        <v>28094179.01</v>
      </c>
      <c r="R47" s="8">
        <v>15975579.86</v>
      </c>
      <c r="S47" s="8">
        <v>12118599.15</v>
      </c>
      <c r="T47" s="8">
        <v>2725568.62</v>
      </c>
      <c r="U47" s="8">
        <v>283274.98</v>
      </c>
      <c r="V47" s="8">
        <v>2442293.64</v>
      </c>
      <c r="W47" s="9">
        <v>9.7</v>
      </c>
      <c r="X47" s="9">
        <v>1.77</v>
      </c>
      <c r="Y47" s="9">
        <v>20.15</v>
      </c>
      <c r="Z47" s="8">
        <v>-2660059.75</v>
      </c>
      <c r="AA47" s="8">
        <v>504074.48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29612832.44</v>
      </c>
      <c r="I48" s="8">
        <v>8030521.78</v>
      </c>
      <c r="J48" s="8">
        <v>21582310.66</v>
      </c>
      <c r="K48" s="8">
        <v>8552085.16</v>
      </c>
      <c r="L48" s="8">
        <v>1132030.95</v>
      </c>
      <c r="M48" s="8">
        <v>7420054.21</v>
      </c>
      <c r="N48" s="9">
        <v>28.87</v>
      </c>
      <c r="O48" s="9">
        <v>14.09</v>
      </c>
      <c r="P48" s="9">
        <v>34.38</v>
      </c>
      <c r="Q48" s="8">
        <v>33835832.44</v>
      </c>
      <c r="R48" s="8">
        <v>12119425.44</v>
      </c>
      <c r="S48" s="8">
        <v>21716407</v>
      </c>
      <c r="T48" s="8">
        <v>5730109.61</v>
      </c>
      <c r="U48" s="8">
        <v>61500</v>
      </c>
      <c r="V48" s="8">
        <v>5668609.61</v>
      </c>
      <c r="W48" s="9">
        <v>16.93</v>
      </c>
      <c r="X48" s="9">
        <v>0.5</v>
      </c>
      <c r="Y48" s="9">
        <v>26.1</v>
      </c>
      <c r="Z48" s="8">
        <v>-134096.34</v>
      </c>
      <c r="AA48" s="8">
        <v>1751444.6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274</v>
      </c>
      <c r="G49" s="53" t="s">
        <v>313</v>
      </c>
      <c r="H49" s="8">
        <v>39361551.39</v>
      </c>
      <c r="I49" s="8">
        <v>14201508.32</v>
      </c>
      <c r="J49" s="8">
        <v>25160043.07</v>
      </c>
      <c r="K49" s="8">
        <v>8411968.53</v>
      </c>
      <c r="L49" s="8">
        <v>350190.87</v>
      </c>
      <c r="M49" s="8">
        <v>8061777.66</v>
      </c>
      <c r="N49" s="9">
        <v>21.37</v>
      </c>
      <c r="O49" s="9">
        <v>2.46</v>
      </c>
      <c r="P49" s="9">
        <v>32.04</v>
      </c>
      <c r="Q49" s="8">
        <v>47180316.04</v>
      </c>
      <c r="R49" s="8">
        <v>22062235</v>
      </c>
      <c r="S49" s="8">
        <v>25118081.04</v>
      </c>
      <c r="T49" s="8">
        <v>6911234.4</v>
      </c>
      <c r="U49" s="8">
        <v>218602</v>
      </c>
      <c r="V49" s="8">
        <v>6692632.4</v>
      </c>
      <c r="W49" s="9">
        <v>14.64</v>
      </c>
      <c r="X49" s="9">
        <v>0.99</v>
      </c>
      <c r="Y49" s="9">
        <v>26.64</v>
      </c>
      <c r="Z49" s="8">
        <v>41962.03</v>
      </c>
      <c r="AA49" s="8">
        <v>1369145.26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274</v>
      </c>
      <c r="G50" s="53" t="s">
        <v>314</v>
      </c>
      <c r="H50" s="8">
        <v>35504382.67</v>
      </c>
      <c r="I50" s="8">
        <v>14533197.2</v>
      </c>
      <c r="J50" s="8">
        <v>20971185.47</v>
      </c>
      <c r="K50" s="8">
        <v>7329904.45</v>
      </c>
      <c r="L50" s="8">
        <v>35696</v>
      </c>
      <c r="M50" s="8">
        <v>7294208.45</v>
      </c>
      <c r="N50" s="9">
        <v>20.64</v>
      </c>
      <c r="O50" s="9">
        <v>0.24</v>
      </c>
      <c r="P50" s="9">
        <v>34.78</v>
      </c>
      <c r="Q50" s="8">
        <v>38633734.63</v>
      </c>
      <c r="R50" s="8">
        <v>17790448.85</v>
      </c>
      <c r="S50" s="8">
        <v>20843285.78</v>
      </c>
      <c r="T50" s="8">
        <v>6659223.37</v>
      </c>
      <c r="U50" s="8">
        <v>508694.04</v>
      </c>
      <c r="V50" s="8">
        <v>6150529.33</v>
      </c>
      <c r="W50" s="9">
        <v>17.23</v>
      </c>
      <c r="X50" s="9">
        <v>2.85</v>
      </c>
      <c r="Y50" s="9">
        <v>29.5</v>
      </c>
      <c r="Z50" s="8">
        <v>127899.69</v>
      </c>
      <c r="AA50" s="8">
        <v>1143679.12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274</v>
      </c>
      <c r="G51" s="53" t="s">
        <v>315</v>
      </c>
      <c r="H51" s="8">
        <v>39165730.2</v>
      </c>
      <c r="I51" s="8">
        <v>9208065</v>
      </c>
      <c r="J51" s="8">
        <v>29957665.2</v>
      </c>
      <c r="K51" s="8">
        <v>13187884.23</v>
      </c>
      <c r="L51" s="8">
        <v>2960000</v>
      </c>
      <c r="M51" s="8">
        <v>10227884.23</v>
      </c>
      <c r="N51" s="9">
        <v>33.67</v>
      </c>
      <c r="O51" s="9">
        <v>32.14</v>
      </c>
      <c r="P51" s="9">
        <v>34.14</v>
      </c>
      <c r="Q51" s="8">
        <v>41896997.2</v>
      </c>
      <c r="R51" s="8">
        <v>13042103</v>
      </c>
      <c r="S51" s="8">
        <v>28854894.2</v>
      </c>
      <c r="T51" s="8">
        <v>11601068.88</v>
      </c>
      <c r="U51" s="8">
        <v>3159765.68</v>
      </c>
      <c r="V51" s="8">
        <v>8441303.2</v>
      </c>
      <c r="W51" s="9">
        <v>27.68</v>
      </c>
      <c r="X51" s="9">
        <v>24.22</v>
      </c>
      <c r="Y51" s="9">
        <v>29.25</v>
      </c>
      <c r="Z51" s="8">
        <v>1102771</v>
      </c>
      <c r="AA51" s="8">
        <v>1786581.03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274</v>
      </c>
      <c r="G52" s="53" t="s">
        <v>316</v>
      </c>
      <c r="H52" s="8">
        <v>48878401.78</v>
      </c>
      <c r="I52" s="8">
        <v>8803977.71</v>
      </c>
      <c r="J52" s="8">
        <v>40074424.07</v>
      </c>
      <c r="K52" s="8">
        <v>13567501.17</v>
      </c>
      <c r="L52" s="8">
        <v>59404.69</v>
      </c>
      <c r="M52" s="8">
        <v>13508096.48</v>
      </c>
      <c r="N52" s="9">
        <v>27.75</v>
      </c>
      <c r="O52" s="9">
        <v>0.67</v>
      </c>
      <c r="P52" s="9">
        <v>33.7</v>
      </c>
      <c r="Q52" s="8">
        <v>57474593.99</v>
      </c>
      <c r="R52" s="8">
        <v>15475925.35</v>
      </c>
      <c r="S52" s="8">
        <v>41998668.64</v>
      </c>
      <c r="T52" s="8">
        <v>10457993.89</v>
      </c>
      <c r="U52" s="8">
        <v>517550.2</v>
      </c>
      <c r="V52" s="8">
        <v>9940443.69</v>
      </c>
      <c r="W52" s="9">
        <v>18.19</v>
      </c>
      <c r="X52" s="9">
        <v>3.34</v>
      </c>
      <c r="Y52" s="9">
        <v>23.66</v>
      </c>
      <c r="Z52" s="8">
        <v>-1924244.57</v>
      </c>
      <c r="AA52" s="8">
        <v>3567652.79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274</v>
      </c>
      <c r="G53" s="53" t="s">
        <v>317</v>
      </c>
      <c r="H53" s="8">
        <v>78366833.34</v>
      </c>
      <c r="I53" s="8">
        <v>18572967</v>
      </c>
      <c r="J53" s="8">
        <v>59793866.34</v>
      </c>
      <c r="K53" s="8">
        <v>17350725.99</v>
      </c>
      <c r="L53" s="8">
        <v>57402.79</v>
      </c>
      <c r="M53" s="8">
        <v>17293323.2</v>
      </c>
      <c r="N53" s="9">
        <v>22.14</v>
      </c>
      <c r="O53" s="9">
        <v>0.3</v>
      </c>
      <c r="P53" s="9">
        <v>28.92</v>
      </c>
      <c r="Q53" s="8">
        <v>88001079.34</v>
      </c>
      <c r="R53" s="8">
        <v>28085161.88</v>
      </c>
      <c r="S53" s="8">
        <v>59915917.46</v>
      </c>
      <c r="T53" s="8">
        <v>18559842.37</v>
      </c>
      <c r="U53" s="8">
        <v>2676447.78</v>
      </c>
      <c r="V53" s="8">
        <v>15883394.59</v>
      </c>
      <c r="W53" s="9">
        <v>21.09</v>
      </c>
      <c r="X53" s="9">
        <v>9.52</v>
      </c>
      <c r="Y53" s="9">
        <v>26.5</v>
      </c>
      <c r="Z53" s="8">
        <v>-122051.12</v>
      </c>
      <c r="AA53" s="8">
        <v>1409928.61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274</v>
      </c>
      <c r="G54" s="53" t="s">
        <v>318</v>
      </c>
      <c r="H54" s="8">
        <v>25060856.01</v>
      </c>
      <c r="I54" s="8">
        <v>2375000</v>
      </c>
      <c r="J54" s="8">
        <v>22685856.01</v>
      </c>
      <c r="K54" s="8">
        <v>7018054.05</v>
      </c>
      <c r="L54" s="8">
        <v>0</v>
      </c>
      <c r="M54" s="8">
        <v>7018054.05</v>
      </c>
      <c r="N54" s="9">
        <v>28</v>
      </c>
      <c r="O54" s="9">
        <v>0</v>
      </c>
      <c r="P54" s="9">
        <v>30.93</v>
      </c>
      <c r="Q54" s="8">
        <v>32348282.78</v>
      </c>
      <c r="R54" s="8">
        <v>9746268.84</v>
      </c>
      <c r="S54" s="8">
        <v>22602013.94</v>
      </c>
      <c r="T54" s="8">
        <v>5766339.69</v>
      </c>
      <c r="U54" s="8">
        <v>109816.8</v>
      </c>
      <c r="V54" s="8">
        <v>5656522.89</v>
      </c>
      <c r="W54" s="9">
        <v>17.82</v>
      </c>
      <c r="X54" s="9">
        <v>1.12</v>
      </c>
      <c r="Y54" s="9">
        <v>25.02</v>
      </c>
      <c r="Z54" s="8">
        <v>83842.07</v>
      </c>
      <c r="AA54" s="8">
        <v>1361531.16</v>
      </c>
    </row>
    <row r="55" spans="1:2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274</v>
      </c>
      <c r="G55" s="53" t="s">
        <v>319</v>
      </c>
      <c r="H55" s="8">
        <v>27370918.95</v>
      </c>
      <c r="I55" s="8">
        <v>15014548.79</v>
      </c>
      <c r="J55" s="8">
        <v>12356370.16</v>
      </c>
      <c r="K55" s="8">
        <v>7938222.52</v>
      </c>
      <c r="L55" s="8">
        <v>4142451.24</v>
      </c>
      <c r="M55" s="8">
        <v>3795771.28</v>
      </c>
      <c r="N55" s="9">
        <v>29</v>
      </c>
      <c r="O55" s="9">
        <v>27.58</v>
      </c>
      <c r="P55" s="9">
        <v>30.71</v>
      </c>
      <c r="Q55" s="8">
        <v>34348979.24</v>
      </c>
      <c r="R55" s="8">
        <v>21010747.15</v>
      </c>
      <c r="S55" s="8">
        <v>13338232.09</v>
      </c>
      <c r="T55" s="8">
        <v>5424697.16</v>
      </c>
      <c r="U55" s="8">
        <v>1981532.7</v>
      </c>
      <c r="V55" s="8">
        <v>3443164.46</v>
      </c>
      <c r="W55" s="9">
        <v>15.79</v>
      </c>
      <c r="X55" s="9">
        <v>9.43</v>
      </c>
      <c r="Y55" s="9">
        <v>25.81</v>
      </c>
      <c r="Z55" s="8">
        <v>-981861.93</v>
      </c>
      <c r="AA55" s="8">
        <v>352606.82</v>
      </c>
    </row>
    <row r="56" spans="1:2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274</v>
      </c>
      <c r="G56" s="53" t="s">
        <v>320</v>
      </c>
      <c r="H56" s="8">
        <v>40950737.05</v>
      </c>
      <c r="I56" s="8">
        <v>5947576</v>
      </c>
      <c r="J56" s="8">
        <v>35003161.05</v>
      </c>
      <c r="K56" s="8">
        <v>9248654.77</v>
      </c>
      <c r="L56" s="8">
        <v>3930.68</v>
      </c>
      <c r="M56" s="8">
        <v>9244724.09</v>
      </c>
      <c r="N56" s="9">
        <v>22.58</v>
      </c>
      <c r="O56" s="9">
        <v>0.06</v>
      </c>
      <c r="P56" s="9">
        <v>26.41</v>
      </c>
      <c r="Q56" s="8">
        <v>42783537.05</v>
      </c>
      <c r="R56" s="8">
        <v>9215020.14</v>
      </c>
      <c r="S56" s="8">
        <v>33568516.91</v>
      </c>
      <c r="T56" s="8">
        <v>10554352.24</v>
      </c>
      <c r="U56" s="8">
        <v>699639.85</v>
      </c>
      <c r="V56" s="8">
        <v>9854712.39</v>
      </c>
      <c r="W56" s="9">
        <v>24.66</v>
      </c>
      <c r="X56" s="9">
        <v>7.59</v>
      </c>
      <c r="Y56" s="9">
        <v>29.35</v>
      </c>
      <c r="Z56" s="8">
        <v>1434644.14</v>
      </c>
      <c r="AA56" s="8">
        <v>-609988.3</v>
      </c>
    </row>
    <row r="57" spans="1:2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19596287.93</v>
      </c>
      <c r="I57" s="8">
        <v>4672341.24</v>
      </c>
      <c r="J57" s="8">
        <v>14923946.69</v>
      </c>
      <c r="K57" s="8">
        <v>5280956.73</v>
      </c>
      <c r="L57" s="8">
        <v>824887.22</v>
      </c>
      <c r="M57" s="8">
        <v>4456069.51</v>
      </c>
      <c r="N57" s="9">
        <v>26.94</v>
      </c>
      <c r="O57" s="9">
        <v>17.65</v>
      </c>
      <c r="P57" s="9">
        <v>29.85</v>
      </c>
      <c r="Q57" s="8">
        <v>22083740.95</v>
      </c>
      <c r="R57" s="8">
        <v>6561732.06</v>
      </c>
      <c r="S57" s="8">
        <v>15522008.89</v>
      </c>
      <c r="T57" s="8">
        <v>5083881.08</v>
      </c>
      <c r="U57" s="8">
        <v>1014744.33</v>
      </c>
      <c r="V57" s="8">
        <v>4069136.75</v>
      </c>
      <c r="W57" s="9">
        <v>23.02</v>
      </c>
      <c r="X57" s="9">
        <v>15.46</v>
      </c>
      <c r="Y57" s="9">
        <v>26.21</v>
      </c>
      <c r="Z57" s="8">
        <v>-598062.2</v>
      </c>
      <c r="AA57" s="8">
        <v>386932.76</v>
      </c>
    </row>
    <row r="58" spans="1:2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274</v>
      </c>
      <c r="G58" s="53" t="s">
        <v>322</v>
      </c>
      <c r="H58" s="8">
        <v>20593653.37</v>
      </c>
      <c r="I58" s="8">
        <v>7806396.5</v>
      </c>
      <c r="J58" s="8">
        <v>12787256.87</v>
      </c>
      <c r="K58" s="8">
        <v>3461225.89</v>
      </c>
      <c r="L58" s="8">
        <v>0</v>
      </c>
      <c r="M58" s="8">
        <v>3461225.89</v>
      </c>
      <c r="N58" s="9">
        <v>16.8</v>
      </c>
      <c r="O58" s="9">
        <v>0</v>
      </c>
      <c r="P58" s="9">
        <v>27.06</v>
      </c>
      <c r="Q58" s="8">
        <v>24708539.37</v>
      </c>
      <c r="R58" s="8">
        <v>11266791.9</v>
      </c>
      <c r="S58" s="8">
        <v>13441747.47</v>
      </c>
      <c r="T58" s="8">
        <v>3423568.15</v>
      </c>
      <c r="U58" s="8">
        <v>428808.74</v>
      </c>
      <c r="V58" s="8">
        <v>2994759.41</v>
      </c>
      <c r="W58" s="9">
        <v>13.85</v>
      </c>
      <c r="X58" s="9">
        <v>3.8</v>
      </c>
      <c r="Y58" s="9">
        <v>22.27</v>
      </c>
      <c r="Z58" s="8">
        <v>-654490.6</v>
      </c>
      <c r="AA58" s="8">
        <v>466466.48</v>
      </c>
    </row>
    <row r="59" spans="1:2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21122105.52</v>
      </c>
      <c r="I59" s="8">
        <v>6371887.97</v>
      </c>
      <c r="J59" s="8">
        <v>14750217.55</v>
      </c>
      <c r="K59" s="8">
        <v>4544004.65</v>
      </c>
      <c r="L59" s="8">
        <v>3642</v>
      </c>
      <c r="M59" s="8">
        <v>4540362.65</v>
      </c>
      <c r="N59" s="9">
        <v>21.51</v>
      </c>
      <c r="O59" s="9">
        <v>0.05</v>
      </c>
      <c r="P59" s="9">
        <v>30.78</v>
      </c>
      <c r="Q59" s="8">
        <v>25298274.18</v>
      </c>
      <c r="R59" s="8">
        <v>10727658.4</v>
      </c>
      <c r="S59" s="8">
        <v>14570615.78</v>
      </c>
      <c r="T59" s="8">
        <v>3884870.34</v>
      </c>
      <c r="U59" s="8">
        <v>28827.6</v>
      </c>
      <c r="V59" s="8">
        <v>3856042.74</v>
      </c>
      <c r="W59" s="9">
        <v>15.35</v>
      </c>
      <c r="X59" s="9">
        <v>0.26</v>
      </c>
      <c r="Y59" s="9">
        <v>26.46</v>
      </c>
      <c r="Z59" s="8">
        <v>179601.77</v>
      </c>
      <c r="AA59" s="8">
        <v>684319.91</v>
      </c>
    </row>
    <row r="60" spans="1:2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274</v>
      </c>
      <c r="G60" s="53" t="s">
        <v>324</v>
      </c>
      <c r="H60" s="8">
        <v>30104557.63</v>
      </c>
      <c r="I60" s="8">
        <v>9054029</v>
      </c>
      <c r="J60" s="8">
        <v>21050528.63</v>
      </c>
      <c r="K60" s="8">
        <v>6440020.25</v>
      </c>
      <c r="L60" s="8">
        <v>28194</v>
      </c>
      <c r="M60" s="8">
        <v>6411826.25</v>
      </c>
      <c r="N60" s="9">
        <v>21.39</v>
      </c>
      <c r="O60" s="9">
        <v>0.31</v>
      </c>
      <c r="P60" s="9">
        <v>30.45</v>
      </c>
      <c r="Q60" s="8">
        <v>31655057.63</v>
      </c>
      <c r="R60" s="8">
        <v>11097107.65</v>
      </c>
      <c r="S60" s="8">
        <v>20557949.98</v>
      </c>
      <c r="T60" s="8">
        <v>6484521.48</v>
      </c>
      <c r="U60" s="8">
        <v>31992.6</v>
      </c>
      <c r="V60" s="8">
        <v>6452528.88</v>
      </c>
      <c r="W60" s="9">
        <v>20.48</v>
      </c>
      <c r="X60" s="9">
        <v>0.28</v>
      </c>
      <c r="Y60" s="9">
        <v>31.38</v>
      </c>
      <c r="Z60" s="8">
        <v>492578.65</v>
      </c>
      <c r="AA60" s="8">
        <v>-40702.63</v>
      </c>
    </row>
    <row r="61" spans="1:2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274</v>
      </c>
      <c r="G61" s="53" t="s">
        <v>277</v>
      </c>
      <c r="H61" s="8">
        <v>62913658.4</v>
      </c>
      <c r="I61" s="8">
        <v>20637201</v>
      </c>
      <c r="J61" s="8">
        <v>42276457.4</v>
      </c>
      <c r="K61" s="8">
        <v>13395117.8</v>
      </c>
      <c r="L61" s="8">
        <v>53761.9</v>
      </c>
      <c r="M61" s="8">
        <v>13341355.9</v>
      </c>
      <c r="N61" s="9">
        <v>21.29</v>
      </c>
      <c r="O61" s="9">
        <v>0.26</v>
      </c>
      <c r="P61" s="9">
        <v>31.55</v>
      </c>
      <c r="Q61" s="8">
        <v>80041015.41</v>
      </c>
      <c r="R61" s="8">
        <v>30700256</v>
      </c>
      <c r="S61" s="8">
        <v>49340759.41</v>
      </c>
      <c r="T61" s="8">
        <v>14427146.14</v>
      </c>
      <c r="U61" s="8">
        <v>1929329.14</v>
      </c>
      <c r="V61" s="8">
        <v>12497817</v>
      </c>
      <c r="W61" s="9">
        <v>18.02</v>
      </c>
      <c r="X61" s="9">
        <v>6.28</v>
      </c>
      <c r="Y61" s="9">
        <v>25.32</v>
      </c>
      <c r="Z61" s="8">
        <v>-7064302.01</v>
      </c>
      <c r="AA61" s="8">
        <v>843538.9</v>
      </c>
    </row>
    <row r="62" spans="1:2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274</v>
      </c>
      <c r="G62" s="53" t="s">
        <v>325</v>
      </c>
      <c r="H62" s="8">
        <v>44648079.87</v>
      </c>
      <c r="I62" s="8">
        <v>12020823.46</v>
      </c>
      <c r="J62" s="8">
        <v>32627256.41</v>
      </c>
      <c r="K62" s="8">
        <v>10129392.69</v>
      </c>
      <c r="L62" s="8">
        <v>180.07</v>
      </c>
      <c r="M62" s="8">
        <v>10129212.62</v>
      </c>
      <c r="N62" s="9">
        <v>22.68</v>
      </c>
      <c r="O62" s="9">
        <v>0</v>
      </c>
      <c r="P62" s="9">
        <v>31.04</v>
      </c>
      <c r="Q62" s="8">
        <v>54190127.02</v>
      </c>
      <c r="R62" s="8">
        <v>22651421.72</v>
      </c>
      <c r="S62" s="8">
        <v>31538705.3</v>
      </c>
      <c r="T62" s="8">
        <v>8662866.59</v>
      </c>
      <c r="U62" s="8">
        <v>498772.36</v>
      </c>
      <c r="V62" s="8">
        <v>8164094.23</v>
      </c>
      <c r="W62" s="9">
        <v>15.98</v>
      </c>
      <c r="X62" s="9">
        <v>2.2</v>
      </c>
      <c r="Y62" s="9">
        <v>25.88</v>
      </c>
      <c r="Z62" s="8">
        <v>1088551.11</v>
      </c>
      <c r="AA62" s="8">
        <v>1965118.39</v>
      </c>
    </row>
    <row r="63" spans="1:2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274</v>
      </c>
      <c r="G63" s="53" t="s">
        <v>326</v>
      </c>
      <c r="H63" s="8">
        <v>35322092.93</v>
      </c>
      <c r="I63" s="8">
        <v>17819352.5</v>
      </c>
      <c r="J63" s="8">
        <v>17502740.43</v>
      </c>
      <c r="K63" s="8">
        <v>6965138.41</v>
      </c>
      <c r="L63" s="8">
        <v>2100622.12</v>
      </c>
      <c r="M63" s="8">
        <v>4864516.29</v>
      </c>
      <c r="N63" s="9">
        <v>19.71</v>
      </c>
      <c r="O63" s="9">
        <v>11.78</v>
      </c>
      <c r="P63" s="9">
        <v>27.79</v>
      </c>
      <c r="Q63" s="8">
        <v>38162124.02</v>
      </c>
      <c r="R63" s="8">
        <v>20845632</v>
      </c>
      <c r="S63" s="8">
        <v>17316492.02</v>
      </c>
      <c r="T63" s="8">
        <v>6979428.06</v>
      </c>
      <c r="U63" s="8">
        <v>2381900.53</v>
      </c>
      <c r="V63" s="8">
        <v>4597527.53</v>
      </c>
      <c r="W63" s="9">
        <v>18.28</v>
      </c>
      <c r="X63" s="9">
        <v>11.42</v>
      </c>
      <c r="Y63" s="9">
        <v>26.54</v>
      </c>
      <c r="Z63" s="8">
        <v>186248.41</v>
      </c>
      <c r="AA63" s="8">
        <v>266988.76</v>
      </c>
    </row>
    <row r="64" spans="1:2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274</v>
      </c>
      <c r="G64" s="53" t="s">
        <v>327</v>
      </c>
      <c r="H64" s="8">
        <v>27649601.59</v>
      </c>
      <c r="I64" s="8">
        <v>10597845</v>
      </c>
      <c r="J64" s="8">
        <v>17051756.59</v>
      </c>
      <c r="K64" s="8">
        <v>5409553.17</v>
      </c>
      <c r="L64" s="8">
        <v>104842.1</v>
      </c>
      <c r="M64" s="8">
        <v>5304711.07</v>
      </c>
      <c r="N64" s="9">
        <v>19.56</v>
      </c>
      <c r="O64" s="9">
        <v>0.98</v>
      </c>
      <c r="P64" s="9">
        <v>31.1</v>
      </c>
      <c r="Q64" s="8">
        <v>35724008.59</v>
      </c>
      <c r="R64" s="8">
        <v>17688554.25</v>
      </c>
      <c r="S64" s="8">
        <v>18035454.34</v>
      </c>
      <c r="T64" s="8">
        <v>5407996.05</v>
      </c>
      <c r="U64" s="8">
        <v>1050668.28</v>
      </c>
      <c r="V64" s="8">
        <v>4357327.77</v>
      </c>
      <c r="W64" s="9">
        <v>15.13</v>
      </c>
      <c r="X64" s="9">
        <v>5.93</v>
      </c>
      <c r="Y64" s="9">
        <v>24.15</v>
      </c>
      <c r="Z64" s="8">
        <v>-983697.75</v>
      </c>
      <c r="AA64" s="8">
        <v>947383.3</v>
      </c>
    </row>
    <row r="65" spans="1:2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274</v>
      </c>
      <c r="G65" s="53" t="s">
        <v>328</v>
      </c>
      <c r="H65" s="8">
        <v>41682027.2</v>
      </c>
      <c r="I65" s="8">
        <v>18282210</v>
      </c>
      <c r="J65" s="8">
        <v>23399817.2</v>
      </c>
      <c r="K65" s="8">
        <v>7435681.11</v>
      </c>
      <c r="L65" s="8">
        <v>344532.13</v>
      </c>
      <c r="M65" s="8">
        <v>7091148.98</v>
      </c>
      <c r="N65" s="9">
        <v>17.83</v>
      </c>
      <c r="O65" s="9">
        <v>1.88</v>
      </c>
      <c r="P65" s="9">
        <v>30.3</v>
      </c>
      <c r="Q65" s="8">
        <v>50546416.87</v>
      </c>
      <c r="R65" s="8">
        <v>26274095</v>
      </c>
      <c r="S65" s="8">
        <v>24272321.87</v>
      </c>
      <c r="T65" s="8">
        <v>6211351.81</v>
      </c>
      <c r="U65" s="8">
        <v>20149.34</v>
      </c>
      <c r="V65" s="8">
        <v>6191202.47</v>
      </c>
      <c r="W65" s="9">
        <v>12.28</v>
      </c>
      <c r="X65" s="9">
        <v>0.07</v>
      </c>
      <c r="Y65" s="9">
        <v>25.5</v>
      </c>
      <c r="Z65" s="8">
        <v>-872504.67</v>
      </c>
      <c r="AA65" s="8">
        <v>899946.51</v>
      </c>
    </row>
    <row r="66" spans="1:2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274</v>
      </c>
      <c r="G66" s="53" t="s">
        <v>329</v>
      </c>
      <c r="H66" s="8">
        <v>24782673.77</v>
      </c>
      <c r="I66" s="8">
        <v>10685814.78</v>
      </c>
      <c r="J66" s="8">
        <v>14096858.99</v>
      </c>
      <c r="K66" s="8">
        <v>4756266.19</v>
      </c>
      <c r="L66" s="8">
        <v>0</v>
      </c>
      <c r="M66" s="8">
        <v>4756266.19</v>
      </c>
      <c r="N66" s="9">
        <v>19.19</v>
      </c>
      <c r="O66" s="9">
        <v>0</v>
      </c>
      <c r="P66" s="9">
        <v>33.73</v>
      </c>
      <c r="Q66" s="8">
        <v>27305041.77</v>
      </c>
      <c r="R66" s="8">
        <v>13599016</v>
      </c>
      <c r="S66" s="8">
        <v>13706025.77</v>
      </c>
      <c r="T66" s="8">
        <v>6128360.18</v>
      </c>
      <c r="U66" s="8">
        <v>2174353.01</v>
      </c>
      <c r="V66" s="8">
        <v>3954007.17</v>
      </c>
      <c r="W66" s="9">
        <v>22.44</v>
      </c>
      <c r="X66" s="9">
        <v>15.98</v>
      </c>
      <c r="Y66" s="9">
        <v>28.84</v>
      </c>
      <c r="Z66" s="8">
        <v>390833.22</v>
      </c>
      <c r="AA66" s="8">
        <v>802259.02</v>
      </c>
    </row>
    <row r="67" spans="1:2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274</v>
      </c>
      <c r="G67" s="53" t="s">
        <v>330</v>
      </c>
      <c r="H67" s="8">
        <v>75376897.63</v>
      </c>
      <c r="I67" s="8">
        <v>14561288.66</v>
      </c>
      <c r="J67" s="8">
        <v>60815608.97</v>
      </c>
      <c r="K67" s="8">
        <v>20753561.25</v>
      </c>
      <c r="L67" s="8">
        <v>635926.61</v>
      </c>
      <c r="M67" s="8">
        <v>20117634.64</v>
      </c>
      <c r="N67" s="9">
        <v>27.53</v>
      </c>
      <c r="O67" s="9">
        <v>4.36</v>
      </c>
      <c r="P67" s="9">
        <v>33.07</v>
      </c>
      <c r="Q67" s="8">
        <v>90207697.64</v>
      </c>
      <c r="R67" s="8">
        <v>30490941.16</v>
      </c>
      <c r="S67" s="8">
        <v>59716756.48</v>
      </c>
      <c r="T67" s="8">
        <v>16773400.47</v>
      </c>
      <c r="U67" s="8">
        <v>1925396.75</v>
      </c>
      <c r="V67" s="8">
        <v>14848003.72</v>
      </c>
      <c r="W67" s="9">
        <v>18.59</v>
      </c>
      <c r="X67" s="9">
        <v>6.31</v>
      </c>
      <c r="Y67" s="9">
        <v>24.86</v>
      </c>
      <c r="Z67" s="8">
        <v>1098852.49</v>
      </c>
      <c r="AA67" s="8">
        <v>5269630.92</v>
      </c>
    </row>
    <row r="68" spans="1:2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274</v>
      </c>
      <c r="G68" s="53" t="s">
        <v>331</v>
      </c>
      <c r="H68" s="8">
        <v>22711621.34</v>
      </c>
      <c r="I68" s="8">
        <v>11978779.34</v>
      </c>
      <c r="J68" s="8">
        <v>10732842</v>
      </c>
      <c r="K68" s="8">
        <v>3518547.92</v>
      </c>
      <c r="L68" s="8">
        <v>7800</v>
      </c>
      <c r="M68" s="8">
        <v>3510747.92</v>
      </c>
      <c r="N68" s="9">
        <v>15.49</v>
      </c>
      <c r="O68" s="9">
        <v>0.06</v>
      </c>
      <c r="P68" s="9">
        <v>32.71</v>
      </c>
      <c r="Q68" s="8">
        <v>26988405.75</v>
      </c>
      <c r="R68" s="8">
        <v>15036318.31</v>
      </c>
      <c r="S68" s="8">
        <v>11952087.44</v>
      </c>
      <c r="T68" s="8">
        <v>3338254.73</v>
      </c>
      <c r="U68" s="8">
        <v>174618.5</v>
      </c>
      <c r="V68" s="8">
        <v>3163636.23</v>
      </c>
      <c r="W68" s="9">
        <v>12.36</v>
      </c>
      <c r="X68" s="9">
        <v>1.16</v>
      </c>
      <c r="Y68" s="9">
        <v>26.46</v>
      </c>
      <c r="Z68" s="8">
        <v>-1219245.44</v>
      </c>
      <c r="AA68" s="8">
        <v>347111.69</v>
      </c>
    </row>
    <row r="69" spans="1:2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274</v>
      </c>
      <c r="G69" s="53" t="s">
        <v>332</v>
      </c>
      <c r="H69" s="8">
        <v>27816149.71</v>
      </c>
      <c r="I69" s="8">
        <v>9409861.42</v>
      </c>
      <c r="J69" s="8">
        <v>18406288.29</v>
      </c>
      <c r="K69" s="8">
        <v>7393383.7</v>
      </c>
      <c r="L69" s="8">
        <v>1947561.96</v>
      </c>
      <c r="M69" s="8">
        <v>5445821.74</v>
      </c>
      <c r="N69" s="9">
        <v>26.57</v>
      </c>
      <c r="O69" s="9">
        <v>20.69</v>
      </c>
      <c r="P69" s="9">
        <v>29.58</v>
      </c>
      <c r="Q69" s="8">
        <v>31061684.74</v>
      </c>
      <c r="R69" s="8">
        <v>14721809.02</v>
      </c>
      <c r="S69" s="8">
        <v>16339875.72</v>
      </c>
      <c r="T69" s="8">
        <v>7032959.43</v>
      </c>
      <c r="U69" s="8">
        <v>2465824.56</v>
      </c>
      <c r="V69" s="8">
        <v>4567134.87</v>
      </c>
      <c r="W69" s="9">
        <v>22.64</v>
      </c>
      <c r="X69" s="9">
        <v>16.74</v>
      </c>
      <c r="Y69" s="9">
        <v>27.95</v>
      </c>
      <c r="Z69" s="8">
        <v>2066412.57</v>
      </c>
      <c r="AA69" s="8">
        <v>878686.87</v>
      </c>
    </row>
    <row r="70" spans="1:2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274</v>
      </c>
      <c r="G70" s="53" t="s">
        <v>333</v>
      </c>
      <c r="H70" s="8">
        <v>32892546.28</v>
      </c>
      <c r="I70" s="8">
        <v>8475205.05</v>
      </c>
      <c r="J70" s="8">
        <v>24417341.23</v>
      </c>
      <c r="K70" s="8">
        <v>8452310.19</v>
      </c>
      <c r="L70" s="8">
        <v>308907.08</v>
      </c>
      <c r="M70" s="8">
        <v>8143403.11</v>
      </c>
      <c r="N70" s="9">
        <v>25.69</v>
      </c>
      <c r="O70" s="9">
        <v>3.64</v>
      </c>
      <c r="P70" s="9">
        <v>33.35</v>
      </c>
      <c r="Q70" s="8">
        <v>37528485.59</v>
      </c>
      <c r="R70" s="8">
        <v>12967313.27</v>
      </c>
      <c r="S70" s="8">
        <v>24561172.32</v>
      </c>
      <c r="T70" s="8">
        <v>8007251.93</v>
      </c>
      <c r="U70" s="8">
        <v>227913.46</v>
      </c>
      <c r="V70" s="8">
        <v>7779338.47</v>
      </c>
      <c r="W70" s="9">
        <v>21.33</v>
      </c>
      <c r="X70" s="9">
        <v>1.75</v>
      </c>
      <c r="Y70" s="9">
        <v>31.67</v>
      </c>
      <c r="Z70" s="8">
        <v>-143831.09</v>
      </c>
      <c r="AA70" s="8">
        <v>364064.64</v>
      </c>
    </row>
    <row r="71" spans="1:2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274</v>
      </c>
      <c r="G71" s="53" t="s">
        <v>334</v>
      </c>
      <c r="H71" s="8">
        <v>45225028.66</v>
      </c>
      <c r="I71" s="8">
        <v>11363861.13</v>
      </c>
      <c r="J71" s="8">
        <v>33861167.53</v>
      </c>
      <c r="K71" s="8">
        <v>10941046.54</v>
      </c>
      <c r="L71" s="8">
        <v>839.02</v>
      </c>
      <c r="M71" s="8">
        <v>10940207.52</v>
      </c>
      <c r="N71" s="9">
        <v>24.19</v>
      </c>
      <c r="O71" s="9">
        <v>0</v>
      </c>
      <c r="P71" s="9">
        <v>32.3</v>
      </c>
      <c r="Q71" s="8">
        <v>53941518.89</v>
      </c>
      <c r="R71" s="8">
        <v>22768050</v>
      </c>
      <c r="S71" s="8">
        <v>31173468.89</v>
      </c>
      <c r="T71" s="8">
        <v>10192052.75</v>
      </c>
      <c r="U71" s="8">
        <v>200437.1</v>
      </c>
      <c r="V71" s="8">
        <v>9991615.65</v>
      </c>
      <c r="W71" s="9">
        <v>18.89</v>
      </c>
      <c r="X71" s="9">
        <v>0.88</v>
      </c>
      <c r="Y71" s="9">
        <v>32.05</v>
      </c>
      <c r="Z71" s="8">
        <v>2687698.64</v>
      </c>
      <c r="AA71" s="8">
        <v>948591.87</v>
      </c>
    </row>
    <row r="72" spans="1:2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274</v>
      </c>
      <c r="G72" s="53" t="s">
        <v>335</v>
      </c>
      <c r="H72" s="8">
        <v>50500684</v>
      </c>
      <c r="I72" s="8">
        <v>16630605</v>
      </c>
      <c r="J72" s="8">
        <v>33870079</v>
      </c>
      <c r="K72" s="8">
        <v>11081757.91</v>
      </c>
      <c r="L72" s="8">
        <v>0</v>
      </c>
      <c r="M72" s="8">
        <v>11081757.91</v>
      </c>
      <c r="N72" s="9">
        <v>21.94</v>
      </c>
      <c r="O72" s="9">
        <v>0</v>
      </c>
      <c r="P72" s="9">
        <v>32.71</v>
      </c>
      <c r="Q72" s="8">
        <v>63015102</v>
      </c>
      <c r="R72" s="8">
        <v>30537166</v>
      </c>
      <c r="S72" s="8">
        <v>32477936</v>
      </c>
      <c r="T72" s="8">
        <v>11523829.88</v>
      </c>
      <c r="U72" s="8">
        <v>2620582.6</v>
      </c>
      <c r="V72" s="8">
        <v>8903247.28</v>
      </c>
      <c r="W72" s="9">
        <v>18.28</v>
      </c>
      <c r="X72" s="9">
        <v>8.58</v>
      </c>
      <c r="Y72" s="9">
        <v>27.41</v>
      </c>
      <c r="Z72" s="8">
        <v>1392143</v>
      </c>
      <c r="AA72" s="8">
        <v>2178510.63</v>
      </c>
    </row>
    <row r="73" spans="1:2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274</v>
      </c>
      <c r="G73" s="53" t="s">
        <v>336</v>
      </c>
      <c r="H73" s="8">
        <v>32007474.65</v>
      </c>
      <c r="I73" s="8">
        <v>16410196.22</v>
      </c>
      <c r="J73" s="8">
        <v>15597278.43</v>
      </c>
      <c r="K73" s="8">
        <v>7640740.82</v>
      </c>
      <c r="L73" s="8">
        <v>2539210.39</v>
      </c>
      <c r="M73" s="8">
        <v>5101530.43</v>
      </c>
      <c r="N73" s="9">
        <v>23.87</v>
      </c>
      <c r="O73" s="9">
        <v>15.47</v>
      </c>
      <c r="P73" s="9">
        <v>32.7</v>
      </c>
      <c r="Q73" s="8">
        <v>39427304.47</v>
      </c>
      <c r="R73" s="8">
        <v>21878816.35</v>
      </c>
      <c r="S73" s="8">
        <v>17548488.12</v>
      </c>
      <c r="T73" s="8">
        <v>9869990.97</v>
      </c>
      <c r="U73" s="8">
        <v>5236288.65</v>
      </c>
      <c r="V73" s="8">
        <v>4633702.32</v>
      </c>
      <c r="W73" s="9">
        <v>25.03</v>
      </c>
      <c r="X73" s="9">
        <v>23.93</v>
      </c>
      <c r="Y73" s="9">
        <v>26.4</v>
      </c>
      <c r="Z73" s="8">
        <v>-1951209.69</v>
      </c>
      <c r="AA73" s="8">
        <v>467828.11</v>
      </c>
    </row>
    <row r="74" spans="1:2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274</v>
      </c>
      <c r="G74" s="53" t="s">
        <v>337</v>
      </c>
      <c r="H74" s="8">
        <v>33514143.87</v>
      </c>
      <c r="I74" s="8">
        <v>14960880.86</v>
      </c>
      <c r="J74" s="8">
        <v>18553263.01</v>
      </c>
      <c r="K74" s="8">
        <v>5664546.12</v>
      </c>
      <c r="L74" s="8">
        <v>44237.18</v>
      </c>
      <c r="M74" s="8">
        <v>5620308.94</v>
      </c>
      <c r="N74" s="9">
        <v>16.9</v>
      </c>
      <c r="O74" s="9">
        <v>0.29</v>
      </c>
      <c r="P74" s="9">
        <v>30.29</v>
      </c>
      <c r="Q74" s="8">
        <v>36981385.46</v>
      </c>
      <c r="R74" s="8">
        <v>18016684.45</v>
      </c>
      <c r="S74" s="8">
        <v>18964701.01</v>
      </c>
      <c r="T74" s="8">
        <v>7383606.03</v>
      </c>
      <c r="U74" s="8">
        <v>1434722.1</v>
      </c>
      <c r="V74" s="8">
        <v>5948883.93</v>
      </c>
      <c r="W74" s="9">
        <v>19.96</v>
      </c>
      <c r="X74" s="9">
        <v>7.96</v>
      </c>
      <c r="Y74" s="9">
        <v>31.36</v>
      </c>
      <c r="Z74" s="8">
        <v>-411438</v>
      </c>
      <c r="AA74" s="8">
        <v>-328574.99</v>
      </c>
    </row>
    <row r="75" spans="1:2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274</v>
      </c>
      <c r="G75" s="53" t="s">
        <v>338</v>
      </c>
      <c r="H75" s="8">
        <v>24912207.48</v>
      </c>
      <c r="I75" s="8">
        <v>6392449.67</v>
      </c>
      <c r="J75" s="8">
        <v>18519757.81</v>
      </c>
      <c r="K75" s="8">
        <v>5415785.45</v>
      </c>
      <c r="L75" s="8">
        <v>144608</v>
      </c>
      <c r="M75" s="8">
        <v>5271177.45</v>
      </c>
      <c r="N75" s="9">
        <v>21.73</v>
      </c>
      <c r="O75" s="9">
        <v>2.26</v>
      </c>
      <c r="P75" s="9">
        <v>28.46</v>
      </c>
      <c r="Q75" s="8">
        <v>28729457.2</v>
      </c>
      <c r="R75" s="8">
        <v>8835355.33</v>
      </c>
      <c r="S75" s="8">
        <v>19894101.87</v>
      </c>
      <c r="T75" s="8">
        <v>4779842.42</v>
      </c>
      <c r="U75" s="8">
        <v>18000</v>
      </c>
      <c r="V75" s="8">
        <v>4761842.42</v>
      </c>
      <c r="W75" s="9">
        <v>16.63</v>
      </c>
      <c r="X75" s="9">
        <v>0.2</v>
      </c>
      <c r="Y75" s="9">
        <v>23.93</v>
      </c>
      <c r="Z75" s="8">
        <v>-1374344.06</v>
      </c>
      <c r="AA75" s="8">
        <v>509335.03</v>
      </c>
    </row>
    <row r="76" spans="1:2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274</v>
      </c>
      <c r="G76" s="53" t="s">
        <v>339</v>
      </c>
      <c r="H76" s="8">
        <v>90550401.05</v>
      </c>
      <c r="I76" s="8">
        <v>29013542.26</v>
      </c>
      <c r="J76" s="8">
        <v>61536858.79</v>
      </c>
      <c r="K76" s="8">
        <v>25600765.84</v>
      </c>
      <c r="L76" s="8">
        <v>5692199.69</v>
      </c>
      <c r="M76" s="8">
        <v>19908566.15</v>
      </c>
      <c r="N76" s="9">
        <v>28.27</v>
      </c>
      <c r="O76" s="9">
        <v>19.61</v>
      </c>
      <c r="P76" s="9">
        <v>32.35</v>
      </c>
      <c r="Q76" s="8">
        <v>108674167.33</v>
      </c>
      <c r="R76" s="8">
        <v>47213427.77</v>
      </c>
      <c r="S76" s="8">
        <v>61460739.56</v>
      </c>
      <c r="T76" s="8">
        <v>14873178.73</v>
      </c>
      <c r="U76" s="8">
        <v>306230.82</v>
      </c>
      <c r="V76" s="8">
        <v>14566947.91</v>
      </c>
      <c r="W76" s="9">
        <v>13.68</v>
      </c>
      <c r="X76" s="9">
        <v>0.64</v>
      </c>
      <c r="Y76" s="9">
        <v>23.7</v>
      </c>
      <c r="Z76" s="8">
        <v>76119.23</v>
      </c>
      <c r="AA76" s="8">
        <v>5341618.24</v>
      </c>
    </row>
    <row r="77" spans="1:2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274</v>
      </c>
      <c r="G77" s="53" t="s">
        <v>340</v>
      </c>
      <c r="H77" s="8">
        <v>42398351.17</v>
      </c>
      <c r="I77" s="8">
        <v>22351819</v>
      </c>
      <c r="J77" s="8">
        <v>20046532.17</v>
      </c>
      <c r="K77" s="8">
        <v>6079299.18</v>
      </c>
      <c r="L77" s="8">
        <v>36113</v>
      </c>
      <c r="M77" s="8">
        <v>6043186.18</v>
      </c>
      <c r="N77" s="9">
        <v>14.33</v>
      </c>
      <c r="O77" s="9">
        <v>0.16</v>
      </c>
      <c r="P77" s="9">
        <v>30.14</v>
      </c>
      <c r="Q77" s="8">
        <v>45582535.17</v>
      </c>
      <c r="R77" s="8">
        <v>25340548.27</v>
      </c>
      <c r="S77" s="8">
        <v>20241986.9</v>
      </c>
      <c r="T77" s="8">
        <v>7188233.66</v>
      </c>
      <c r="U77" s="8">
        <v>1131566.13</v>
      </c>
      <c r="V77" s="8">
        <v>6056667.53</v>
      </c>
      <c r="W77" s="9">
        <v>15.76</v>
      </c>
      <c r="X77" s="9">
        <v>4.46</v>
      </c>
      <c r="Y77" s="9">
        <v>29.92</v>
      </c>
      <c r="Z77" s="8">
        <v>-195454.73</v>
      </c>
      <c r="AA77" s="8">
        <v>-13481.35</v>
      </c>
    </row>
    <row r="78" spans="1:2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274</v>
      </c>
      <c r="G78" s="53" t="s">
        <v>341</v>
      </c>
      <c r="H78" s="8">
        <v>53546637.7</v>
      </c>
      <c r="I78" s="8">
        <v>11798544</v>
      </c>
      <c r="J78" s="8">
        <v>41748093.7</v>
      </c>
      <c r="K78" s="8">
        <v>12789267.09</v>
      </c>
      <c r="L78" s="8">
        <v>0</v>
      </c>
      <c r="M78" s="8">
        <v>12789267.09</v>
      </c>
      <c r="N78" s="9">
        <v>23.88</v>
      </c>
      <c r="O78" s="9">
        <v>0</v>
      </c>
      <c r="P78" s="9">
        <v>30.63</v>
      </c>
      <c r="Q78" s="8">
        <v>56954326.86</v>
      </c>
      <c r="R78" s="8">
        <v>15832184.67</v>
      </c>
      <c r="S78" s="8">
        <v>41122142.19</v>
      </c>
      <c r="T78" s="8">
        <v>9824549.72</v>
      </c>
      <c r="U78" s="8">
        <v>45623.61</v>
      </c>
      <c r="V78" s="8">
        <v>9778926.11</v>
      </c>
      <c r="W78" s="9">
        <v>17.24</v>
      </c>
      <c r="X78" s="9">
        <v>0.28</v>
      </c>
      <c r="Y78" s="9">
        <v>23.78</v>
      </c>
      <c r="Z78" s="8">
        <v>625951.51</v>
      </c>
      <c r="AA78" s="8">
        <v>3010340.98</v>
      </c>
    </row>
    <row r="79" spans="1:2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274</v>
      </c>
      <c r="G79" s="53" t="s">
        <v>278</v>
      </c>
      <c r="H79" s="8">
        <v>45218804.92</v>
      </c>
      <c r="I79" s="8">
        <v>11086625</v>
      </c>
      <c r="J79" s="8">
        <v>34132179.92</v>
      </c>
      <c r="K79" s="8">
        <v>16193900.01</v>
      </c>
      <c r="L79" s="8">
        <v>5423134.6</v>
      </c>
      <c r="M79" s="8">
        <v>10770765.41</v>
      </c>
      <c r="N79" s="9">
        <v>35.81</v>
      </c>
      <c r="O79" s="9">
        <v>48.91</v>
      </c>
      <c r="P79" s="9">
        <v>31.55</v>
      </c>
      <c r="Q79" s="8">
        <v>53124263.92</v>
      </c>
      <c r="R79" s="8">
        <v>18670919</v>
      </c>
      <c r="S79" s="8">
        <v>34453344.92</v>
      </c>
      <c r="T79" s="8">
        <v>14111046.3</v>
      </c>
      <c r="U79" s="8">
        <v>5515539.81</v>
      </c>
      <c r="V79" s="8">
        <v>8595506.49</v>
      </c>
      <c r="W79" s="9">
        <v>26.56</v>
      </c>
      <c r="X79" s="9">
        <v>29.54</v>
      </c>
      <c r="Y79" s="9">
        <v>24.94</v>
      </c>
      <c r="Z79" s="8">
        <v>-321165</v>
      </c>
      <c r="AA79" s="8">
        <v>2175258.92</v>
      </c>
    </row>
    <row r="80" spans="1:2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274</v>
      </c>
      <c r="G80" s="53" t="s">
        <v>342</v>
      </c>
      <c r="H80" s="8">
        <v>26350622.49</v>
      </c>
      <c r="I80" s="8">
        <v>11760460.49</v>
      </c>
      <c r="J80" s="8">
        <v>14590162</v>
      </c>
      <c r="K80" s="8">
        <v>5995950.16</v>
      </c>
      <c r="L80" s="8">
        <v>2089310.49</v>
      </c>
      <c r="M80" s="8">
        <v>3906639.67</v>
      </c>
      <c r="N80" s="9">
        <v>22.75</v>
      </c>
      <c r="O80" s="9">
        <v>17.76</v>
      </c>
      <c r="P80" s="9">
        <v>26.77</v>
      </c>
      <c r="Q80" s="8">
        <v>28880075.34</v>
      </c>
      <c r="R80" s="8">
        <v>14412814.84</v>
      </c>
      <c r="S80" s="8">
        <v>14467260.5</v>
      </c>
      <c r="T80" s="8">
        <v>6612215.01</v>
      </c>
      <c r="U80" s="8">
        <v>2520079.21</v>
      </c>
      <c r="V80" s="8">
        <v>4092135.8</v>
      </c>
      <c r="W80" s="9">
        <v>22.89</v>
      </c>
      <c r="X80" s="9">
        <v>17.48</v>
      </c>
      <c r="Y80" s="9">
        <v>28.28</v>
      </c>
      <c r="Z80" s="8">
        <v>122901.5</v>
      </c>
      <c r="AA80" s="8">
        <v>-185496.13</v>
      </c>
    </row>
    <row r="81" spans="1:2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274</v>
      </c>
      <c r="G81" s="53" t="s">
        <v>279</v>
      </c>
      <c r="H81" s="8">
        <v>37634144.98</v>
      </c>
      <c r="I81" s="8">
        <v>9292250</v>
      </c>
      <c r="J81" s="8">
        <v>28341894.98</v>
      </c>
      <c r="K81" s="8">
        <v>10226224.39</v>
      </c>
      <c r="L81" s="8">
        <v>1258000</v>
      </c>
      <c r="M81" s="8">
        <v>8968224.39</v>
      </c>
      <c r="N81" s="9">
        <v>27.17</v>
      </c>
      <c r="O81" s="9">
        <v>13.53</v>
      </c>
      <c r="P81" s="9">
        <v>31.64</v>
      </c>
      <c r="Q81" s="8">
        <v>43373208.47</v>
      </c>
      <c r="R81" s="8">
        <v>14389916.33</v>
      </c>
      <c r="S81" s="8">
        <v>28983292.14</v>
      </c>
      <c r="T81" s="8">
        <v>8824641.71</v>
      </c>
      <c r="U81" s="8">
        <v>132843.51</v>
      </c>
      <c r="V81" s="8">
        <v>8691798.2</v>
      </c>
      <c r="W81" s="9">
        <v>20.34</v>
      </c>
      <c r="X81" s="9">
        <v>0.92</v>
      </c>
      <c r="Y81" s="9">
        <v>29.98</v>
      </c>
      <c r="Z81" s="8">
        <v>-641397.16</v>
      </c>
      <c r="AA81" s="8">
        <v>276426.19</v>
      </c>
    </row>
    <row r="82" spans="1:2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274</v>
      </c>
      <c r="G82" s="53" t="s">
        <v>343</v>
      </c>
      <c r="H82" s="8">
        <v>29364821.46</v>
      </c>
      <c r="I82" s="8">
        <v>16015250</v>
      </c>
      <c r="J82" s="8">
        <v>13349571.46</v>
      </c>
      <c r="K82" s="8">
        <v>4174814.75</v>
      </c>
      <c r="L82" s="8">
        <v>0</v>
      </c>
      <c r="M82" s="8">
        <v>4174814.75</v>
      </c>
      <c r="N82" s="9">
        <v>14.21</v>
      </c>
      <c r="O82" s="9">
        <v>0</v>
      </c>
      <c r="P82" s="9">
        <v>31.27</v>
      </c>
      <c r="Q82" s="8">
        <v>34701480.72</v>
      </c>
      <c r="R82" s="8">
        <v>21331988.18</v>
      </c>
      <c r="S82" s="8">
        <v>13369492.54</v>
      </c>
      <c r="T82" s="8">
        <v>4479012.14</v>
      </c>
      <c r="U82" s="8">
        <v>273100</v>
      </c>
      <c r="V82" s="8">
        <v>4205912.14</v>
      </c>
      <c r="W82" s="9">
        <v>12.9</v>
      </c>
      <c r="X82" s="9">
        <v>1.28</v>
      </c>
      <c r="Y82" s="9">
        <v>31.45</v>
      </c>
      <c r="Z82" s="8">
        <v>-19921.08</v>
      </c>
      <c r="AA82" s="8">
        <v>-31097.39</v>
      </c>
    </row>
    <row r="83" spans="1:2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274</v>
      </c>
      <c r="G83" s="53" t="s">
        <v>344</v>
      </c>
      <c r="H83" s="8">
        <v>33225460.69</v>
      </c>
      <c r="I83" s="8">
        <v>14385266.65</v>
      </c>
      <c r="J83" s="8">
        <v>18840194.04</v>
      </c>
      <c r="K83" s="8">
        <v>5598587.82</v>
      </c>
      <c r="L83" s="8">
        <v>15658.4</v>
      </c>
      <c r="M83" s="8">
        <v>5582929.42</v>
      </c>
      <c r="N83" s="9">
        <v>16.85</v>
      </c>
      <c r="O83" s="9">
        <v>0.1</v>
      </c>
      <c r="P83" s="9">
        <v>29.63</v>
      </c>
      <c r="Q83" s="8">
        <v>36149330.69</v>
      </c>
      <c r="R83" s="8">
        <v>17354306</v>
      </c>
      <c r="S83" s="8">
        <v>18795024.69</v>
      </c>
      <c r="T83" s="8">
        <v>7708501.73</v>
      </c>
      <c r="U83" s="8">
        <v>3104336.06</v>
      </c>
      <c r="V83" s="8">
        <v>4604165.67</v>
      </c>
      <c r="W83" s="9">
        <v>21.32</v>
      </c>
      <c r="X83" s="9">
        <v>17.88</v>
      </c>
      <c r="Y83" s="9">
        <v>24.49</v>
      </c>
      <c r="Z83" s="8">
        <v>45169.35</v>
      </c>
      <c r="AA83" s="8">
        <v>978763.75</v>
      </c>
    </row>
    <row r="84" spans="1:2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274</v>
      </c>
      <c r="G84" s="53" t="s">
        <v>345</v>
      </c>
      <c r="H84" s="8">
        <v>69395691.34</v>
      </c>
      <c r="I84" s="8">
        <v>17255364.01</v>
      </c>
      <c r="J84" s="8">
        <v>52140327.33</v>
      </c>
      <c r="K84" s="8">
        <v>17115847.82</v>
      </c>
      <c r="L84" s="8">
        <v>475862.83</v>
      </c>
      <c r="M84" s="8">
        <v>16639984.99</v>
      </c>
      <c r="N84" s="9">
        <v>24.66</v>
      </c>
      <c r="O84" s="9">
        <v>2.75</v>
      </c>
      <c r="P84" s="9">
        <v>31.91</v>
      </c>
      <c r="Q84" s="8">
        <v>71109437.09</v>
      </c>
      <c r="R84" s="8">
        <v>19557844.59</v>
      </c>
      <c r="S84" s="8">
        <v>51551592.5</v>
      </c>
      <c r="T84" s="8">
        <v>16252667.84</v>
      </c>
      <c r="U84" s="8">
        <v>852527.8</v>
      </c>
      <c r="V84" s="8">
        <v>15400140.04</v>
      </c>
      <c r="W84" s="9">
        <v>22.85</v>
      </c>
      <c r="X84" s="9">
        <v>4.35</v>
      </c>
      <c r="Y84" s="9">
        <v>29.87</v>
      </c>
      <c r="Z84" s="8">
        <v>588734.83</v>
      </c>
      <c r="AA84" s="8">
        <v>1239844.95</v>
      </c>
    </row>
    <row r="85" spans="1:2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274</v>
      </c>
      <c r="G85" s="53" t="s">
        <v>346</v>
      </c>
      <c r="H85" s="8">
        <v>46590221.22</v>
      </c>
      <c r="I85" s="8">
        <v>16008317</v>
      </c>
      <c r="J85" s="8">
        <v>30581904.22</v>
      </c>
      <c r="K85" s="8">
        <v>10144059.67</v>
      </c>
      <c r="L85" s="8">
        <v>287969.62</v>
      </c>
      <c r="M85" s="8">
        <v>9856090.05</v>
      </c>
      <c r="N85" s="9">
        <v>21.77</v>
      </c>
      <c r="O85" s="9">
        <v>1.79</v>
      </c>
      <c r="P85" s="9">
        <v>32.22</v>
      </c>
      <c r="Q85" s="8">
        <v>55703599.17</v>
      </c>
      <c r="R85" s="8">
        <v>24917212.74</v>
      </c>
      <c r="S85" s="8">
        <v>30786386.43</v>
      </c>
      <c r="T85" s="8">
        <v>8479765.34</v>
      </c>
      <c r="U85" s="8">
        <v>741685.15</v>
      </c>
      <c r="V85" s="8">
        <v>7738080.19</v>
      </c>
      <c r="W85" s="9">
        <v>15.22</v>
      </c>
      <c r="X85" s="9">
        <v>2.97</v>
      </c>
      <c r="Y85" s="9">
        <v>25.13</v>
      </c>
      <c r="Z85" s="8">
        <v>-204482.21</v>
      </c>
      <c r="AA85" s="8">
        <v>2118009.86</v>
      </c>
    </row>
    <row r="86" spans="1:2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274</v>
      </c>
      <c r="G86" s="53" t="s">
        <v>347</v>
      </c>
      <c r="H86" s="8">
        <v>43440416.03</v>
      </c>
      <c r="I86" s="8">
        <v>12127446.19</v>
      </c>
      <c r="J86" s="8">
        <v>31312969.84</v>
      </c>
      <c r="K86" s="8">
        <v>13847756.99</v>
      </c>
      <c r="L86" s="8">
        <v>2594461.34</v>
      </c>
      <c r="M86" s="8">
        <v>11253295.65</v>
      </c>
      <c r="N86" s="9">
        <v>31.87</v>
      </c>
      <c r="O86" s="9">
        <v>21.39</v>
      </c>
      <c r="P86" s="9">
        <v>35.93</v>
      </c>
      <c r="Q86" s="8">
        <v>51900791.58</v>
      </c>
      <c r="R86" s="8">
        <v>18705367.52</v>
      </c>
      <c r="S86" s="8">
        <v>33195424.06</v>
      </c>
      <c r="T86" s="8">
        <v>10202890.54</v>
      </c>
      <c r="U86" s="8">
        <v>1082548.29</v>
      </c>
      <c r="V86" s="8">
        <v>9120342.25</v>
      </c>
      <c r="W86" s="9">
        <v>19.65</v>
      </c>
      <c r="X86" s="9">
        <v>5.78</v>
      </c>
      <c r="Y86" s="9">
        <v>27.47</v>
      </c>
      <c r="Z86" s="8">
        <v>-1882454.22</v>
      </c>
      <c r="AA86" s="8">
        <v>2132953.4</v>
      </c>
    </row>
    <row r="87" spans="1:2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274</v>
      </c>
      <c r="G87" s="53" t="s">
        <v>348</v>
      </c>
      <c r="H87" s="8">
        <v>32393507.81</v>
      </c>
      <c r="I87" s="8">
        <v>13227052</v>
      </c>
      <c r="J87" s="8">
        <v>19166455.81</v>
      </c>
      <c r="K87" s="8">
        <v>5823875.47</v>
      </c>
      <c r="L87" s="8">
        <v>231808.92</v>
      </c>
      <c r="M87" s="8">
        <v>5592066.55</v>
      </c>
      <c r="N87" s="9">
        <v>17.97</v>
      </c>
      <c r="O87" s="9">
        <v>1.75</v>
      </c>
      <c r="P87" s="9">
        <v>29.17</v>
      </c>
      <c r="Q87" s="8">
        <v>36963207.81</v>
      </c>
      <c r="R87" s="8">
        <v>18585418</v>
      </c>
      <c r="S87" s="8">
        <v>18377789.81</v>
      </c>
      <c r="T87" s="8">
        <v>5598112.08</v>
      </c>
      <c r="U87" s="8">
        <v>256220.38</v>
      </c>
      <c r="V87" s="8">
        <v>5341891.7</v>
      </c>
      <c r="W87" s="9">
        <v>15.14</v>
      </c>
      <c r="X87" s="9">
        <v>1.37</v>
      </c>
      <c r="Y87" s="9">
        <v>29.06</v>
      </c>
      <c r="Z87" s="8">
        <v>788666</v>
      </c>
      <c r="AA87" s="8">
        <v>250174.85</v>
      </c>
    </row>
    <row r="88" spans="1:2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274</v>
      </c>
      <c r="G88" s="53" t="s">
        <v>349</v>
      </c>
      <c r="H88" s="8">
        <v>32117959.44</v>
      </c>
      <c r="I88" s="8">
        <v>15523811.77</v>
      </c>
      <c r="J88" s="8">
        <v>16594147.67</v>
      </c>
      <c r="K88" s="8">
        <v>4702463.94</v>
      </c>
      <c r="L88" s="8">
        <v>21180</v>
      </c>
      <c r="M88" s="8">
        <v>4681283.94</v>
      </c>
      <c r="N88" s="9">
        <v>14.64</v>
      </c>
      <c r="O88" s="9">
        <v>0.13</v>
      </c>
      <c r="P88" s="9">
        <v>28.21</v>
      </c>
      <c r="Q88" s="8">
        <v>34032234.74</v>
      </c>
      <c r="R88" s="8">
        <v>17508027</v>
      </c>
      <c r="S88" s="8">
        <v>16524207.74</v>
      </c>
      <c r="T88" s="8">
        <v>4563374</v>
      </c>
      <c r="U88" s="8">
        <v>58052.82</v>
      </c>
      <c r="V88" s="8">
        <v>4505321.18</v>
      </c>
      <c r="W88" s="9">
        <v>13.4</v>
      </c>
      <c r="X88" s="9">
        <v>0.33</v>
      </c>
      <c r="Y88" s="9">
        <v>27.26</v>
      </c>
      <c r="Z88" s="8">
        <v>69939.93</v>
      </c>
      <c r="AA88" s="8">
        <v>175962.76</v>
      </c>
    </row>
    <row r="89" spans="1:2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274</v>
      </c>
      <c r="G89" s="53" t="s">
        <v>280</v>
      </c>
      <c r="H89" s="8">
        <v>65866914.17</v>
      </c>
      <c r="I89" s="8">
        <v>14533941.67</v>
      </c>
      <c r="J89" s="8">
        <v>51332972.5</v>
      </c>
      <c r="K89" s="8">
        <v>14994682.35</v>
      </c>
      <c r="L89" s="8">
        <v>32218.45</v>
      </c>
      <c r="M89" s="8">
        <v>14962463.9</v>
      </c>
      <c r="N89" s="9">
        <v>22.76</v>
      </c>
      <c r="O89" s="9">
        <v>0.22</v>
      </c>
      <c r="P89" s="9">
        <v>29.14</v>
      </c>
      <c r="Q89" s="8">
        <v>67769412.78</v>
      </c>
      <c r="R89" s="8">
        <v>19903573.15</v>
      </c>
      <c r="S89" s="8">
        <v>47865839.63</v>
      </c>
      <c r="T89" s="8">
        <v>12782237.68</v>
      </c>
      <c r="U89" s="8">
        <v>46755.44</v>
      </c>
      <c r="V89" s="8">
        <v>12735482.24</v>
      </c>
      <c r="W89" s="9">
        <v>18.86</v>
      </c>
      <c r="X89" s="9">
        <v>0.23</v>
      </c>
      <c r="Y89" s="9">
        <v>26.6</v>
      </c>
      <c r="Z89" s="8">
        <v>3467132.87</v>
      </c>
      <c r="AA89" s="8">
        <v>2226981.66</v>
      </c>
    </row>
    <row r="90" spans="1:2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274</v>
      </c>
      <c r="G90" s="53" t="s">
        <v>350</v>
      </c>
      <c r="H90" s="8">
        <v>49851156.91</v>
      </c>
      <c r="I90" s="8">
        <v>19331727.67</v>
      </c>
      <c r="J90" s="8">
        <v>30519429.24</v>
      </c>
      <c r="K90" s="8">
        <v>9994694.26</v>
      </c>
      <c r="L90" s="8">
        <v>299014.7</v>
      </c>
      <c r="M90" s="8">
        <v>9695679.56</v>
      </c>
      <c r="N90" s="9">
        <v>20.04</v>
      </c>
      <c r="O90" s="9">
        <v>1.54</v>
      </c>
      <c r="P90" s="9">
        <v>31.76</v>
      </c>
      <c r="Q90" s="8">
        <v>57291348.34</v>
      </c>
      <c r="R90" s="8">
        <v>26140459.32</v>
      </c>
      <c r="S90" s="8">
        <v>31150889.02</v>
      </c>
      <c r="T90" s="8">
        <v>9069684.68</v>
      </c>
      <c r="U90" s="8">
        <v>1132650.87</v>
      </c>
      <c r="V90" s="8">
        <v>7937033.81</v>
      </c>
      <c r="W90" s="9">
        <v>15.83</v>
      </c>
      <c r="X90" s="9">
        <v>4.33</v>
      </c>
      <c r="Y90" s="9">
        <v>25.47</v>
      </c>
      <c r="Z90" s="8">
        <v>-631459.78</v>
      </c>
      <c r="AA90" s="8">
        <v>1758645.75</v>
      </c>
    </row>
    <row r="91" spans="1:2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274</v>
      </c>
      <c r="G91" s="53" t="s">
        <v>351</v>
      </c>
      <c r="H91" s="8">
        <v>37807922.58</v>
      </c>
      <c r="I91" s="8">
        <v>13761835.87</v>
      </c>
      <c r="J91" s="8">
        <v>24046086.71</v>
      </c>
      <c r="K91" s="8">
        <v>8076912.39</v>
      </c>
      <c r="L91" s="8">
        <v>446607.99</v>
      </c>
      <c r="M91" s="8">
        <v>7630304.4</v>
      </c>
      <c r="N91" s="9">
        <v>21.36</v>
      </c>
      <c r="O91" s="9">
        <v>3.24</v>
      </c>
      <c r="P91" s="9">
        <v>31.73</v>
      </c>
      <c r="Q91" s="8">
        <v>46105170.58</v>
      </c>
      <c r="R91" s="8">
        <v>22477580.36</v>
      </c>
      <c r="S91" s="8">
        <v>23627590.22</v>
      </c>
      <c r="T91" s="8">
        <v>6801908.55</v>
      </c>
      <c r="U91" s="8">
        <v>1028129.02</v>
      </c>
      <c r="V91" s="8">
        <v>5773779.53</v>
      </c>
      <c r="W91" s="9">
        <v>14.75</v>
      </c>
      <c r="X91" s="9">
        <v>4.57</v>
      </c>
      <c r="Y91" s="9">
        <v>24.43</v>
      </c>
      <c r="Z91" s="8">
        <v>418496.49</v>
      </c>
      <c r="AA91" s="8">
        <v>1856524.87</v>
      </c>
    </row>
    <row r="92" spans="1:2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274</v>
      </c>
      <c r="G92" s="53" t="s">
        <v>352</v>
      </c>
      <c r="H92" s="8">
        <v>25386540.4</v>
      </c>
      <c r="I92" s="8">
        <v>6487241</v>
      </c>
      <c r="J92" s="8">
        <v>18899299.4</v>
      </c>
      <c r="K92" s="8">
        <v>6614562.35</v>
      </c>
      <c r="L92" s="8">
        <v>482068.3</v>
      </c>
      <c r="M92" s="8">
        <v>6132494.05</v>
      </c>
      <c r="N92" s="9">
        <v>26.05</v>
      </c>
      <c r="O92" s="9">
        <v>7.43</v>
      </c>
      <c r="P92" s="9">
        <v>32.44</v>
      </c>
      <c r="Q92" s="8">
        <v>32210336.4</v>
      </c>
      <c r="R92" s="8">
        <v>13407146</v>
      </c>
      <c r="S92" s="8">
        <v>18803190.4</v>
      </c>
      <c r="T92" s="8">
        <v>5176834.82</v>
      </c>
      <c r="U92" s="8">
        <v>589746.03</v>
      </c>
      <c r="V92" s="8">
        <v>4587088.79</v>
      </c>
      <c r="W92" s="9">
        <v>16.07</v>
      </c>
      <c r="X92" s="9">
        <v>4.39</v>
      </c>
      <c r="Y92" s="9">
        <v>24.39</v>
      </c>
      <c r="Z92" s="8">
        <v>96109</v>
      </c>
      <c r="AA92" s="8">
        <v>1545405.26</v>
      </c>
    </row>
    <row r="93" spans="1:2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274</v>
      </c>
      <c r="G93" s="53" t="s">
        <v>353</v>
      </c>
      <c r="H93" s="8">
        <v>46693900.72</v>
      </c>
      <c r="I93" s="8">
        <v>25559748.46</v>
      </c>
      <c r="J93" s="8">
        <v>21134152.26</v>
      </c>
      <c r="K93" s="8">
        <v>6480710.93</v>
      </c>
      <c r="L93" s="8">
        <v>325.2</v>
      </c>
      <c r="M93" s="8">
        <v>6480385.73</v>
      </c>
      <c r="N93" s="9">
        <v>13.87</v>
      </c>
      <c r="O93" s="9">
        <v>0</v>
      </c>
      <c r="P93" s="9">
        <v>30.66</v>
      </c>
      <c r="Q93" s="8">
        <v>51478590.34</v>
      </c>
      <c r="R93" s="8">
        <v>30362430.01</v>
      </c>
      <c r="S93" s="8">
        <v>21116160.33</v>
      </c>
      <c r="T93" s="8">
        <v>6524792.32</v>
      </c>
      <c r="U93" s="8">
        <v>1014192.39</v>
      </c>
      <c r="V93" s="8">
        <v>5510599.93</v>
      </c>
      <c r="W93" s="9">
        <v>12.67</v>
      </c>
      <c r="X93" s="9">
        <v>3.34</v>
      </c>
      <c r="Y93" s="9">
        <v>26.09</v>
      </c>
      <c r="Z93" s="8">
        <v>17991.93</v>
      </c>
      <c r="AA93" s="8">
        <v>969785.8</v>
      </c>
    </row>
    <row r="94" spans="1:2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274</v>
      </c>
      <c r="G94" s="53" t="s">
        <v>354</v>
      </c>
      <c r="H94" s="8">
        <v>26514519.98</v>
      </c>
      <c r="I94" s="8">
        <v>10974787</v>
      </c>
      <c r="J94" s="8">
        <v>15539732.98</v>
      </c>
      <c r="K94" s="8">
        <v>8028201.23</v>
      </c>
      <c r="L94" s="8">
        <v>3635632</v>
      </c>
      <c r="M94" s="8">
        <v>4392569.23</v>
      </c>
      <c r="N94" s="9">
        <v>30.27</v>
      </c>
      <c r="O94" s="9">
        <v>33.12</v>
      </c>
      <c r="P94" s="9">
        <v>28.26</v>
      </c>
      <c r="Q94" s="8">
        <v>28148359.02</v>
      </c>
      <c r="R94" s="8">
        <v>12689799</v>
      </c>
      <c r="S94" s="8">
        <v>15458560.02</v>
      </c>
      <c r="T94" s="8">
        <v>8028914.82</v>
      </c>
      <c r="U94" s="8">
        <v>4116527.54</v>
      </c>
      <c r="V94" s="8">
        <v>3912387.28</v>
      </c>
      <c r="W94" s="9">
        <v>28.52</v>
      </c>
      <c r="X94" s="9">
        <v>32.43</v>
      </c>
      <c r="Y94" s="9">
        <v>25.3</v>
      </c>
      <c r="Z94" s="8">
        <v>81172.96</v>
      </c>
      <c r="AA94" s="8">
        <v>480181.95</v>
      </c>
    </row>
    <row r="95" spans="1:2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274</v>
      </c>
      <c r="G95" s="53" t="s">
        <v>355</v>
      </c>
      <c r="H95" s="8">
        <v>35962369.17</v>
      </c>
      <c r="I95" s="8">
        <v>17785860.49</v>
      </c>
      <c r="J95" s="8">
        <v>18176508.68</v>
      </c>
      <c r="K95" s="8">
        <v>7152035.21</v>
      </c>
      <c r="L95" s="8">
        <v>789340.3</v>
      </c>
      <c r="M95" s="8">
        <v>6362694.91</v>
      </c>
      <c r="N95" s="9">
        <v>19.88</v>
      </c>
      <c r="O95" s="9">
        <v>4.43</v>
      </c>
      <c r="P95" s="9">
        <v>35</v>
      </c>
      <c r="Q95" s="8">
        <v>39537263.08</v>
      </c>
      <c r="R95" s="8">
        <v>22073398.7</v>
      </c>
      <c r="S95" s="8">
        <v>17463864.38</v>
      </c>
      <c r="T95" s="8">
        <v>6930835.1</v>
      </c>
      <c r="U95" s="8">
        <v>2089424.32</v>
      </c>
      <c r="V95" s="8">
        <v>4841410.78</v>
      </c>
      <c r="W95" s="9">
        <v>17.52</v>
      </c>
      <c r="X95" s="9">
        <v>9.46</v>
      </c>
      <c r="Y95" s="9">
        <v>27.72</v>
      </c>
      <c r="Z95" s="8">
        <v>712644.3</v>
      </c>
      <c r="AA95" s="8">
        <v>1521284.13</v>
      </c>
    </row>
    <row r="96" spans="1:2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274</v>
      </c>
      <c r="G96" s="53" t="s">
        <v>281</v>
      </c>
      <c r="H96" s="8">
        <v>97638680.71</v>
      </c>
      <c r="I96" s="8">
        <v>17811005</v>
      </c>
      <c r="J96" s="8">
        <v>79827675.71</v>
      </c>
      <c r="K96" s="8">
        <v>28116334.47</v>
      </c>
      <c r="L96" s="8">
        <v>2033019.35</v>
      </c>
      <c r="M96" s="8">
        <v>26083315.12</v>
      </c>
      <c r="N96" s="9">
        <v>28.79</v>
      </c>
      <c r="O96" s="9">
        <v>11.41</v>
      </c>
      <c r="P96" s="9">
        <v>32.67</v>
      </c>
      <c r="Q96" s="8">
        <v>107766342.5</v>
      </c>
      <c r="R96" s="8">
        <v>27571309.3</v>
      </c>
      <c r="S96" s="8">
        <v>80195033.2</v>
      </c>
      <c r="T96" s="8">
        <v>25985869.85</v>
      </c>
      <c r="U96" s="8">
        <v>3003612.36</v>
      </c>
      <c r="V96" s="8">
        <v>22982257.49</v>
      </c>
      <c r="W96" s="9">
        <v>24.11</v>
      </c>
      <c r="X96" s="9">
        <v>10.89</v>
      </c>
      <c r="Y96" s="9">
        <v>28.65</v>
      </c>
      <c r="Z96" s="8">
        <v>-367357.49</v>
      </c>
      <c r="AA96" s="8">
        <v>3101057.63</v>
      </c>
    </row>
    <row r="97" spans="1:2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274</v>
      </c>
      <c r="G97" s="53" t="s">
        <v>356</v>
      </c>
      <c r="H97" s="8">
        <v>23854746.87</v>
      </c>
      <c r="I97" s="8">
        <v>9325545</v>
      </c>
      <c r="J97" s="8">
        <v>14529201.87</v>
      </c>
      <c r="K97" s="8">
        <v>5109716.03</v>
      </c>
      <c r="L97" s="8">
        <v>3250</v>
      </c>
      <c r="M97" s="8">
        <v>5106466.03</v>
      </c>
      <c r="N97" s="9">
        <v>21.42</v>
      </c>
      <c r="O97" s="9">
        <v>0.03</v>
      </c>
      <c r="P97" s="9">
        <v>35.14</v>
      </c>
      <c r="Q97" s="8">
        <v>26784949.81</v>
      </c>
      <c r="R97" s="8">
        <v>11430801.67</v>
      </c>
      <c r="S97" s="8">
        <v>15354148.14</v>
      </c>
      <c r="T97" s="8">
        <v>4183470.59</v>
      </c>
      <c r="U97" s="8">
        <v>0</v>
      </c>
      <c r="V97" s="8">
        <v>4183470.59</v>
      </c>
      <c r="W97" s="9">
        <v>15.61</v>
      </c>
      <c r="X97" s="9">
        <v>0</v>
      </c>
      <c r="Y97" s="9">
        <v>27.24</v>
      </c>
      <c r="Z97" s="8">
        <v>-824946.27</v>
      </c>
      <c r="AA97" s="8">
        <v>922995.44</v>
      </c>
    </row>
    <row r="98" spans="1:2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274</v>
      </c>
      <c r="G98" s="53" t="s">
        <v>357</v>
      </c>
      <c r="H98" s="8">
        <v>61374609.03</v>
      </c>
      <c r="I98" s="8">
        <v>22397679.5</v>
      </c>
      <c r="J98" s="8">
        <v>38976929.53</v>
      </c>
      <c r="K98" s="8">
        <v>16352533.29</v>
      </c>
      <c r="L98" s="8">
        <v>3354663.86</v>
      </c>
      <c r="M98" s="8">
        <v>12997869.43</v>
      </c>
      <c r="N98" s="9">
        <v>26.64</v>
      </c>
      <c r="O98" s="9">
        <v>14.97</v>
      </c>
      <c r="P98" s="9">
        <v>33.34</v>
      </c>
      <c r="Q98" s="8">
        <v>86434728.41</v>
      </c>
      <c r="R98" s="8">
        <v>47603426.45</v>
      </c>
      <c r="S98" s="8">
        <v>38831301.96</v>
      </c>
      <c r="T98" s="8">
        <v>14605343.94</v>
      </c>
      <c r="U98" s="8">
        <v>4432332.11</v>
      </c>
      <c r="V98" s="8">
        <v>10173011.83</v>
      </c>
      <c r="W98" s="9">
        <v>16.89</v>
      </c>
      <c r="X98" s="9">
        <v>9.31</v>
      </c>
      <c r="Y98" s="9">
        <v>26.19</v>
      </c>
      <c r="Z98" s="8">
        <v>145627.57</v>
      </c>
      <c r="AA98" s="8">
        <v>2824857.6</v>
      </c>
    </row>
    <row r="99" spans="1:2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274</v>
      </c>
      <c r="G99" s="53" t="s">
        <v>358</v>
      </c>
      <c r="H99" s="8">
        <v>37548735.74</v>
      </c>
      <c r="I99" s="8">
        <v>16212824.74</v>
      </c>
      <c r="J99" s="8">
        <v>21335911</v>
      </c>
      <c r="K99" s="8">
        <v>8676101.29</v>
      </c>
      <c r="L99" s="8">
        <v>2267686.71</v>
      </c>
      <c r="M99" s="8">
        <v>6408414.58</v>
      </c>
      <c r="N99" s="9">
        <v>23.1</v>
      </c>
      <c r="O99" s="9">
        <v>13.98</v>
      </c>
      <c r="P99" s="9">
        <v>30.03</v>
      </c>
      <c r="Q99" s="8">
        <v>45225165.96</v>
      </c>
      <c r="R99" s="8">
        <v>23335967.92</v>
      </c>
      <c r="S99" s="8">
        <v>21889198.04</v>
      </c>
      <c r="T99" s="8">
        <v>5902348.15</v>
      </c>
      <c r="U99" s="8">
        <v>148791.3</v>
      </c>
      <c r="V99" s="8">
        <v>5753556.85</v>
      </c>
      <c r="W99" s="9">
        <v>13.05</v>
      </c>
      <c r="X99" s="9">
        <v>0.63</v>
      </c>
      <c r="Y99" s="9">
        <v>26.28</v>
      </c>
      <c r="Z99" s="8">
        <v>-553287.04</v>
      </c>
      <c r="AA99" s="8">
        <v>654857.73</v>
      </c>
    </row>
    <row r="100" spans="1:2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274</v>
      </c>
      <c r="G100" s="53" t="s">
        <v>359</v>
      </c>
      <c r="H100" s="8">
        <v>33012084.27</v>
      </c>
      <c r="I100" s="8">
        <v>8778260</v>
      </c>
      <c r="J100" s="8">
        <v>24233824.27</v>
      </c>
      <c r="K100" s="8">
        <v>8858239.68</v>
      </c>
      <c r="L100" s="8">
        <v>1073764.55</v>
      </c>
      <c r="M100" s="8">
        <v>7784475.13</v>
      </c>
      <c r="N100" s="9">
        <v>26.83</v>
      </c>
      <c r="O100" s="9">
        <v>12.23</v>
      </c>
      <c r="P100" s="9">
        <v>32.12</v>
      </c>
      <c r="Q100" s="8">
        <v>36616177.05</v>
      </c>
      <c r="R100" s="8">
        <v>10339357.32</v>
      </c>
      <c r="S100" s="8">
        <v>26276819.73</v>
      </c>
      <c r="T100" s="8">
        <v>6847081.97</v>
      </c>
      <c r="U100" s="8">
        <v>72858.32</v>
      </c>
      <c r="V100" s="8">
        <v>6774223.65</v>
      </c>
      <c r="W100" s="9">
        <v>18.69</v>
      </c>
      <c r="X100" s="9">
        <v>0.7</v>
      </c>
      <c r="Y100" s="9">
        <v>25.78</v>
      </c>
      <c r="Z100" s="8">
        <v>-2042995.46</v>
      </c>
      <c r="AA100" s="8">
        <v>1010251.48</v>
      </c>
    </row>
    <row r="101" spans="1:2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274</v>
      </c>
      <c r="G101" s="53" t="s">
        <v>282</v>
      </c>
      <c r="H101" s="8">
        <v>67102795.73</v>
      </c>
      <c r="I101" s="8">
        <v>15631733.11</v>
      </c>
      <c r="J101" s="8">
        <v>51471062.62</v>
      </c>
      <c r="K101" s="8">
        <v>16793157.07</v>
      </c>
      <c r="L101" s="8">
        <v>2217906.92</v>
      </c>
      <c r="M101" s="8">
        <v>14575250.15</v>
      </c>
      <c r="N101" s="9">
        <v>25.02</v>
      </c>
      <c r="O101" s="9">
        <v>14.18</v>
      </c>
      <c r="P101" s="9">
        <v>28.31</v>
      </c>
      <c r="Q101" s="8">
        <v>80051139.45</v>
      </c>
      <c r="R101" s="8">
        <v>30015213.8</v>
      </c>
      <c r="S101" s="8">
        <v>50035925.65</v>
      </c>
      <c r="T101" s="8">
        <v>17513149.98</v>
      </c>
      <c r="U101" s="8">
        <v>3593467.48</v>
      </c>
      <c r="V101" s="8">
        <v>13919682.5</v>
      </c>
      <c r="W101" s="9">
        <v>21.87</v>
      </c>
      <c r="X101" s="9">
        <v>11.97</v>
      </c>
      <c r="Y101" s="9">
        <v>27.81</v>
      </c>
      <c r="Z101" s="8">
        <v>1435136.97</v>
      </c>
      <c r="AA101" s="8">
        <v>655567.65</v>
      </c>
    </row>
    <row r="102" spans="1:2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274</v>
      </c>
      <c r="G102" s="53" t="s">
        <v>360</v>
      </c>
      <c r="H102" s="8">
        <v>43283595</v>
      </c>
      <c r="I102" s="8">
        <v>25981389</v>
      </c>
      <c r="J102" s="8">
        <v>17302206</v>
      </c>
      <c r="K102" s="8">
        <v>6238942.87</v>
      </c>
      <c r="L102" s="8">
        <v>616821.42</v>
      </c>
      <c r="M102" s="8">
        <v>5622121.45</v>
      </c>
      <c r="N102" s="9">
        <v>14.41</v>
      </c>
      <c r="O102" s="9">
        <v>2.37</v>
      </c>
      <c r="P102" s="9">
        <v>32.49</v>
      </c>
      <c r="Q102" s="8">
        <v>44203535</v>
      </c>
      <c r="R102" s="8">
        <v>27224447</v>
      </c>
      <c r="S102" s="8">
        <v>16979088</v>
      </c>
      <c r="T102" s="8">
        <v>4223425.89</v>
      </c>
      <c r="U102" s="8">
        <v>0</v>
      </c>
      <c r="V102" s="8">
        <v>4223425.89</v>
      </c>
      <c r="W102" s="9">
        <v>9.55</v>
      </c>
      <c r="X102" s="9">
        <v>0</v>
      </c>
      <c r="Y102" s="9">
        <v>24.87</v>
      </c>
      <c r="Z102" s="8">
        <v>323118</v>
      </c>
      <c r="AA102" s="8">
        <v>1398695.56</v>
      </c>
    </row>
    <row r="103" spans="1:2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274</v>
      </c>
      <c r="G103" s="53" t="s">
        <v>361</v>
      </c>
      <c r="H103" s="8">
        <v>64835692.25</v>
      </c>
      <c r="I103" s="8">
        <v>19531687</v>
      </c>
      <c r="J103" s="8">
        <v>45304005.25</v>
      </c>
      <c r="K103" s="8">
        <v>14063277.84</v>
      </c>
      <c r="L103" s="8">
        <v>58628.45</v>
      </c>
      <c r="M103" s="8">
        <v>14004649.39</v>
      </c>
      <c r="N103" s="9">
        <v>21.69</v>
      </c>
      <c r="O103" s="9">
        <v>0.3</v>
      </c>
      <c r="P103" s="9">
        <v>30.91</v>
      </c>
      <c r="Q103" s="8">
        <v>77013284.45</v>
      </c>
      <c r="R103" s="8">
        <v>31409229</v>
      </c>
      <c r="S103" s="8">
        <v>45604055.45</v>
      </c>
      <c r="T103" s="8">
        <v>18299871.66</v>
      </c>
      <c r="U103" s="8">
        <v>6367150.78</v>
      </c>
      <c r="V103" s="8">
        <v>11932720.88</v>
      </c>
      <c r="W103" s="9">
        <v>23.76</v>
      </c>
      <c r="X103" s="9">
        <v>20.27</v>
      </c>
      <c r="Y103" s="9">
        <v>26.16</v>
      </c>
      <c r="Z103" s="8">
        <v>-300050.2</v>
      </c>
      <c r="AA103" s="8">
        <v>2071928.51</v>
      </c>
    </row>
    <row r="104" spans="1:2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274</v>
      </c>
      <c r="G104" s="53" t="s">
        <v>362</v>
      </c>
      <c r="H104" s="8">
        <v>37240511.81</v>
      </c>
      <c r="I104" s="8">
        <v>7692960.44</v>
      </c>
      <c r="J104" s="8">
        <v>29547551.37</v>
      </c>
      <c r="K104" s="8">
        <v>12703645.45</v>
      </c>
      <c r="L104" s="8">
        <v>3032873.88</v>
      </c>
      <c r="M104" s="8">
        <v>9670771.57</v>
      </c>
      <c r="N104" s="9">
        <v>34.11</v>
      </c>
      <c r="O104" s="9">
        <v>39.42</v>
      </c>
      <c r="P104" s="9">
        <v>32.72</v>
      </c>
      <c r="Q104" s="8">
        <v>45195385.37</v>
      </c>
      <c r="R104" s="8">
        <v>13334217</v>
      </c>
      <c r="S104" s="8">
        <v>31861168.37</v>
      </c>
      <c r="T104" s="8">
        <v>11204589.4</v>
      </c>
      <c r="U104" s="8">
        <v>2210863.27</v>
      </c>
      <c r="V104" s="8">
        <v>8993726.13</v>
      </c>
      <c r="W104" s="9">
        <v>24.79</v>
      </c>
      <c r="X104" s="9">
        <v>16.58</v>
      </c>
      <c r="Y104" s="9">
        <v>28.22</v>
      </c>
      <c r="Z104" s="8">
        <v>-2313617</v>
      </c>
      <c r="AA104" s="8">
        <v>677045.44</v>
      </c>
    </row>
    <row r="105" spans="1:2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274</v>
      </c>
      <c r="G105" s="53" t="s">
        <v>363</v>
      </c>
      <c r="H105" s="8">
        <v>71239683.58</v>
      </c>
      <c r="I105" s="8">
        <v>18561875.89</v>
      </c>
      <c r="J105" s="8">
        <v>52677807.69</v>
      </c>
      <c r="K105" s="8">
        <v>18053301.61</v>
      </c>
      <c r="L105" s="8">
        <v>1385312.64</v>
      </c>
      <c r="M105" s="8">
        <v>16667988.97</v>
      </c>
      <c r="N105" s="9">
        <v>25.34</v>
      </c>
      <c r="O105" s="9">
        <v>7.46</v>
      </c>
      <c r="P105" s="9">
        <v>31.64</v>
      </c>
      <c r="Q105" s="8">
        <v>86800854.41</v>
      </c>
      <c r="R105" s="8">
        <v>34399286.55</v>
      </c>
      <c r="S105" s="8">
        <v>52401567.86</v>
      </c>
      <c r="T105" s="8">
        <v>17805682.53</v>
      </c>
      <c r="U105" s="8">
        <v>4432480.14</v>
      </c>
      <c r="V105" s="8">
        <v>13373202.39</v>
      </c>
      <c r="W105" s="9">
        <v>20.51</v>
      </c>
      <c r="X105" s="9">
        <v>12.88</v>
      </c>
      <c r="Y105" s="9">
        <v>25.52</v>
      </c>
      <c r="Z105" s="8">
        <v>276239.83</v>
      </c>
      <c r="AA105" s="8">
        <v>3294786.58</v>
      </c>
    </row>
    <row r="106" spans="1:2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274</v>
      </c>
      <c r="G106" s="53" t="s">
        <v>364</v>
      </c>
      <c r="H106" s="8">
        <v>58351996.69</v>
      </c>
      <c r="I106" s="8">
        <v>31850008</v>
      </c>
      <c r="J106" s="8">
        <v>26501988.69</v>
      </c>
      <c r="K106" s="8">
        <v>8826499.43</v>
      </c>
      <c r="L106" s="8">
        <v>727274.44</v>
      </c>
      <c r="M106" s="8">
        <v>8099224.99</v>
      </c>
      <c r="N106" s="9">
        <v>15.12</v>
      </c>
      <c r="O106" s="9">
        <v>2.28</v>
      </c>
      <c r="P106" s="9">
        <v>30.56</v>
      </c>
      <c r="Q106" s="8">
        <v>68741813.69</v>
      </c>
      <c r="R106" s="8">
        <v>41635858</v>
      </c>
      <c r="S106" s="8">
        <v>27105955.69</v>
      </c>
      <c r="T106" s="8">
        <v>9041035.89</v>
      </c>
      <c r="U106" s="8">
        <v>2436196.46</v>
      </c>
      <c r="V106" s="8">
        <v>6604839.43</v>
      </c>
      <c r="W106" s="9">
        <v>13.15</v>
      </c>
      <c r="X106" s="9">
        <v>5.85</v>
      </c>
      <c r="Y106" s="9">
        <v>24.36</v>
      </c>
      <c r="Z106" s="8">
        <v>-603967</v>
      </c>
      <c r="AA106" s="8">
        <v>1494385.56</v>
      </c>
    </row>
    <row r="107" spans="1:2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274</v>
      </c>
      <c r="G107" s="53" t="s">
        <v>365</v>
      </c>
      <c r="H107" s="8">
        <v>38831173.84</v>
      </c>
      <c r="I107" s="8">
        <v>17302046.78</v>
      </c>
      <c r="J107" s="8">
        <v>21529127.06</v>
      </c>
      <c r="K107" s="8">
        <v>7124714.21</v>
      </c>
      <c r="L107" s="8">
        <v>384225.96</v>
      </c>
      <c r="M107" s="8">
        <v>6740488.25</v>
      </c>
      <c r="N107" s="9">
        <v>18.34</v>
      </c>
      <c r="O107" s="9">
        <v>2.22</v>
      </c>
      <c r="P107" s="9">
        <v>31.3</v>
      </c>
      <c r="Q107" s="8">
        <v>43509596.44</v>
      </c>
      <c r="R107" s="8">
        <v>18852432.23</v>
      </c>
      <c r="S107" s="8">
        <v>24657164.21</v>
      </c>
      <c r="T107" s="8">
        <v>7904069.04</v>
      </c>
      <c r="U107" s="8">
        <v>465037.84</v>
      </c>
      <c r="V107" s="8">
        <v>7439031.2</v>
      </c>
      <c r="W107" s="9">
        <v>18.16</v>
      </c>
      <c r="X107" s="9">
        <v>2.46</v>
      </c>
      <c r="Y107" s="9">
        <v>30.16</v>
      </c>
      <c r="Z107" s="8">
        <v>-3128037.15</v>
      </c>
      <c r="AA107" s="8">
        <v>-698542.95</v>
      </c>
    </row>
    <row r="108" spans="1:2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274</v>
      </c>
      <c r="G108" s="53" t="s">
        <v>366</v>
      </c>
      <c r="H108" s="8">
        <v>95579014.77</v>
      </c>
      <c r="I108" s="8">
        <v>9813246.42</v>
      </c>
      <c r="J108" s="8">
        <v>85765768.35</v>
      </c>
      <c r="K108" s="8">
        <v>31248490.58</v>
      </c>
      <c r="L108" s="8">
        <v>4752681.12</v>
      </c>
      <c r="M108" s="8">
        <v>26495809.46</v>
      </c>
      <c r="N108" s="9">
        <v>32.69</v>
      </c>
      <c r="O108" s="9">
        <v>48.43</v>
      </c>
      <c r="P108" s="9">
        <v>30.89</v>
      </c>
      <c r="Q108" s="8">
        <v>113222385.07</v>
      </c>
      <c r="R108" s="8">
        <v>26932354.72</v>
      </c>
      <c r="S108" s="8">
        <v>86290030.35</v>
      </c>
      <c r="T108" s="8">
        <v>27333604.14</v>
      </c>
      <c r="U108" s="8">
        <v>5820798.18</v>
      </c>
      <c r="V108" s="8">
        <v>21512805.96</v>
      </c>
      <c r="W108" s="9">
        <v>24.14</v>
      </c>
      <c r="X108" s="9">
        <v>21.61</v>
      </c>
      <c r="Y108" s="9">
        <v>24.93</v>
      </c>
      <c r="Z108" s="8">
        <v>-524262</v>
      </c>
      <c r="AA108" s="8">
        <v>4983003.5</v>
      </c>
    </row>
    <row r="109" spans="1:2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274</v>
      </c>
      <c r="G109" s="53" t="s">
        <v>367</v>
      </c>
      <c r="H109" s="8">
        <v>31359314</v>
      </c>
      <c r="I109" s="8">
        <v>11775000</v>
      </c>
      <c r="J109" s="8">
        <v>19584314</v>
      </c>
      <c r="K109" s="8">
        <v>7577441.32</v>
      </c>
      <c r="L109" s="8">
        <v>1015764.01</v>
      </c>
      <c r="M109" s="8">
        <v>6561677.31</v>
      </c>
      <c r="N109" s="9">
        <v>24.16</v>
      </c>
      <c r="O109" s="9">
        <v>8.62</v>
      </c>
      <c r="P109" s="9">
        <v>33.5</v>
      </c>
      <c r="Q109" s="8">
        <v>36155873</v>
      </c>
      <c r="R109" s="8">
        <v>15835915.85</v>
      </c>
      <c r="S109" s="8">
        <v>20319957.15</v>
      </c>
      <c r="T109" s="8">
        <v>5967059.13</v>
      </c>
      <c r="U109" s="8">
        <v>367265.92</v>
      </c>
      <c r="V109" s="8">
        <v>5599793.21</v>
      </c>
      <c r="W109" s="9">
        <v>16.5</v>
      </c>
      <c r="X109" s="9">
        <v>2.31</v>
      </c>
      <c r="Y109" s="9">
        <v>27.55</v>
      </c>
      <c r="Z109" s="8">
        <v>-735643.15</v>
      </c>
      <c r="AA109" s="8">
        <v>961884.1</v>
      </c>
    </row>
    <row r="110" spans="1:2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274</v>
      </c>
      <c r="G110" s="53" t="s">
        <v>368</v>
      </c>
      <c r="H110" s="8">
        <v>30858957.35</v>
      </c>
      <c r="I110" s="8">
        <v>10780365</v>
      </c>
      <c r="J110" s="8">
        <v>20078592.35</v>
      </c>
      <c r="K110" s="8">
        <v>6492310.82</v>
      </c>
      <c r="L110" s="8">
        <v>445105.6</v>
      </c>
      <c r="M110" s="8">
        <v>6047205.22</v>
      </c>
      <c r="N110" s="9">
        <v>21.03</v>
      </c>
      <c r="O110" s="9">
        <v>4.12</v>
      </c>
      <c r="P110" s="9">
        <v>30.11</v>
      </c>
      <c r="Q110" s="8">
        <v>32587067.35</v>
      </c>
      <c r="R110" s="8">
        <v>11048648</v>
      </c>
      <c r="S110" s="8">
        <v>21538419.35</v>
      </c>
      <c r="T110" s="8">
        <v>5909513.41</v>
      </c>
      <c r="U110" s="8">
        <v>211382</v>
      </c>
      <c r="V110" s="8">
        <v>5698131.41</v>
      </c>
      <c r="W110" s="9">
        <v>18.13</v>
      </c>
      <c r="X110" s="9">
        <v>1.91</v>
      </c>
      <c r="Y110" s="9">
        <v>26.45</v>
      </c>
      <c r="Z110" s="8">
        <v>-1459827</v>
      </c>
      <c r="AA110" s="8">
        <v>349073.81</v>
      </c>
    </row>
    <row r="111" spans="1:2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274</v>
      </c>
      <c r="G111" s="53" t="s">
        <v>369</v>
      </c>
      <c r="H111" s="8">
        <v>29528281.16</v>
      </c>
      <c r="I111" s="8">
        <v>11871263.81</v>
      </c>
      <c r="J111" s="8">
        <v>17657017.35</v>
      </c>
      <c r="K111" s="8">
        <v>5398098.16</v>
      </c>
      <c r="L111" s="8">
        <v>0</v>
      </c>
      <c r="M111" s="8">
        <v>5398098.16</v>
      </c>
      <c r="N111" s="9">
        <v>18.28</v>
      </c>
      <c r="O111" s="9">
        <v>0</v>
      </c>
      <c r="P111" s="9">
        <v>30.57</v>
      </c>
      <c r="Q111" s="8">
        <v>35668295.77</v>
      </c>
      <c r="R111" s="8">
        <v>16679672.69</v>
      </c>
      <c r="S111" s="8">
        <v>18988623.08</v>
      </c>
      <c r="T111" s="8">
        <v>4937779.6</v>
      </c>
      <c r="U111" s="8">
        <v>0</v>
      </c>
      <c r="V111" s="8">
        <v>4937779.6</v>
      </c>
      <c r="W111" s="9">
        <v>13.84</v>
      </c>
      <c r="X111" s="9">
        <v>0</v>
      </c>
      <c r="Y111" s="9">
        <v>26</v>
      </c>
      <c r="Z111" s="8">
        <v>-1331605.73</v>
      </c>
      <c r="AA111" s="8">
        <v>460318.56</v>
      </c>
    </row>
    <row r="112" spans="1:2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58286323.41</v>
      </c>
      <c r="I112" s="8">
        <v>24133958.36</v>
      </c>
      <c r="J112" s="8">
        <v>34152365.05</v>
      </c>
      <c r="K112" s="8">
        <v>12638166.2</v>
      </c>
      <c r="L112" s="8">
        <v>2341473.09</v>
      </c>
      <c r="M112" s="8">
        <v>10296693.11</v>
      </c>
      <c r="N112" s="9">
        <v>21.68</v>
      </c>
      <c r="O112" s="9">
        <v>9.7</v>
      </c>
      <c r="P112" s="9">
        <v>30.14</v>
      </c>
      <c r="Q112" s="8">
        <v>58511248.41</v>
      </c>
      <c r="R112" s="8">
        <v>26091471.36</v>
      </c>
      <c r="S112" s="8">
        <v>32419777.05</v>
      </c>
      <c r="T112" s="8">
        <v>9759877.33</v>
      </c>
      <c r="U112" s="8">
        <v>288623.1</v>
      </c>
      <c r="V112" s="8">
        <v>9471254.23</v>
      </c>
      <c r="W112" s="9">
        <v>16.68</v>
      </c>
      <c r="X112" s="9">
        <v>1.1</v>
      </c>
      <c r="Y112" s="9">
        <v>29.21</v>
      </c>
      <c r="Z112" s="8">
        <v>1732588</v>
      </c>
      <c r="AA112" s="8">
        <v>825438.88</v>
      </c>
    </row>
    <row r="113" spans="1:2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274</v>
      </c>
      <c r="G113" s="53" t="s">
        <v>371</v>
      </c>
      <c r="H113" s="8">
        <v>21732853.95</v>
      </c>
      <c r="I113" s="8">
        <v>15786316.65</v>
      </c>
      <c r="J113" s="8">
        <v>5946537.3</v>
      </c>
      <c r="K113" s="8">
        <v>1769900.95</v>
      </c>
      <c r="L113" s="8">
        <v>11759</v>
      </c>
      <c r="M113" s="8">
        <v>1758141.95</v>
      </c>
      <c r="N113" s="9">
        <v>8.14</v>
      </c>
      <c r="O113" s="9">
        <v>0.07</v>
      </c>
      <c r="P113" s="9">
        <v>29.56</v>
      </c>
      <c r="Q113" s="8">
        <v>23707537.56</v>
      </c>
      <c r="R113" s="8">
        <v>17247170.69</v>
      </c>
      <c r="S113" s="8">
        <v>6460366.87</v>
      </c>
      <c r="T113" s="8">
        <v>1930305.48</v>
      </c>
      <c r="U113" s="8">
        <v>495991.44</v>
      </c>
      <c r="V113" s="8">
        <v>1434314.04</v>
      </c>
      <c r="W113" s="9">
        <v>8.14</v>
      </c>
      <c r="X113" s="9">
        <v>2.87</v>
      </c>
      <c r="Y113" s="9">
        <v>22.2</v>
      </c>
      <c r="Z113" s="8">
        <v>-513829.57</v>
      </c>
      <c r="AA113" s="8">
        <v>323827.91</v>
      </c>
    </row>
    <row r="114" spans="1:2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274</v>
      </c>
      <c r="G114" s="53" t="s">
        <v>372</v>
      </c>
      <c r="H114" s="8">
        <v>33379139.37</v>
      </c>
      <c r="I114" s="8">
        <v>10980068.1</v>
      </c>
      <c r="J114" s="8">
        <v>22399071.27</v>
      </c>
      <c r="K114" s="8">
        <v>7044098.15</v>
      </c>
      <c r="L114" s="8">
        <v>0</v>
      </c>
      <c r="M114" s="8">
        <v>7044098.15</v>
      </c>
      <c r="N114" s="9">
        <v>21.1</v>
      </c>
      <c r="O114" s="9">
        <v>0</v>
      </c>
      <c r="P114" s="9">
        <v>31.44</v>
      </c>
      <c r="Q114" s="8">
        <v>37809069.88</v>
      </c>
      <c r="R114" s="8">
        <v>17490023.8</v>
      </c>
      <c r="S114" s="8">
        <v>20319046.08</v>
      </c>
      <c r="T114" s="8">
        <v>5460646.63</v>
      </c>
      <c r="U114" s="8">
        <v>25259.99</v>
      </c>
      <c r="V114" s="8">
        <v>5435386.64</v>
      </c>
      <c r="W114" s="9">
        <v>14.44</v>
      </c>
      <c r="X114" s="9">
        <v>0.14</v>
      </c>
      <c r="Y114" s="9">
        <v>26.75</v>
      </c>
      <c r="Z114" s="8">
        <v>2080025.19</v>
      </c>
      <c r="AA114" s="8">
        <v>1608711.51</v>
      </c>
    </row>
    <row r="115" spans="1:2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274</v>
      </c>
      <c r="G115" s="53" t="s">
        <v>373</v>
      </c>
      <c r="H115" s="8">
        <v>34110642</v>
      </c>
      <c r="I115" s="8">
        <v>14641270</v>
      </c>
      <c r="J115" s="8">
        <v>19469372</v>
      </c>
      <c r="K115" s="8">
        <v>5922478.23</v>
      </c>
      <c r="L115" s="8">
        <v>0</v>
      </c>
      <c r="M115" s="8">
        <v>5922478.23</v>
      </c>
      <c r="N115" s="9">
        <v>17.36</v>
      </c>
      <c r="O115" s="9">
        <v>0</v>
      </c>
      <c r="P115" s="9">
        <v>30.41</v>
      </c>
      <c r="Q115" s="8">
        <v>42344880.53</v>
      </c>
      <c r="R115" s="8">
        <v>22472665</v>
      </c>
      <c r="S115" s="8">
        <v>19872215.53</v>
      </c>
      <c r="T115" s="8">
        <v>5206437.29</v>
      </c>
      <c r="U115" s="8">
        <v>424762.65</v>
      </c>
      <c r="V115" s="8">
        <v>4781674.64</v>
      </c>
      <c r="W115" s="9">
        <v>12.29</v>
      </c>
      <c r="X115" s="9">
        <v>1.89</v>
      </c>
      <c r="Y115" s="9">
        <v>24.06</v>
      </c>
      <c r="Z115" s="8">
        <v>-402843.53</v>
      </c>
      <c r="AA115" s="8">
        <v>1140803.59</v>
      </c>
    </row>
    <row r="116" spans="1:2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274</v>
      </c>
      <c r="G116" s="53" t="s">
        <v>374</v>
      </c>
      <c r="H116" s="8">
        <v>54618826.56</v>
      </c>
      <c r="I116" s="8">
        <v>6816079</v>
      </c>
      <c r="J116" s="8">
        <v>47802747.56</v>
      </c>
      <c r="K116" s="8">
        <v>14536313.78</v>
      </c>
      <c r="L116" s="8">
        <v>0</v>
      </c>
      <c r="M116" s="8">
        <v>14536313.78</v>
      </c>
      <c r="N116" s="9">
        <v>26.61</v>
      </c>
      <c r="O116" s="9">
        <v>0</v>
      </c>
      <c r="P116" s="9">
        <v>30.4</v>
      </c>
      <c r="Q116" s="8">
        <v>69813463.56</v>
      </c>
      <c r="R116" s="8">
        <v>22835858.75</v>
      </c>
      <c r="S116" s="8">
        <v>46977604.81</v>
      </c>
      <c r="T116" s="8">
        <v>16132834</v>
      </c>
      <c r="U116" s="8">
        <v>2596383.47</v>
      </c>
      <c r="V116" s="8">
        <v>13536450.53</v>
      </c>
      <c r="W116" s="9">
        <v>23.1</v>
      </c>
      <c r="X116" s="9">
        <v>11.36</v>
      </c>
      <c r="Y116" s="9">
        <v>28.81</v>
      </c>
      <c r="Z116" s="8">
        <v>825142.75</v>
      </c>
      <c r="AA116" s="8">
        <v>999863.25</v>
      </c>
    </row>
    <row r="117" spans="1:2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274</v>
      </c>
      <c r="G117" s="53" t="s">
        <v>283</v>
      </c>
      <c r="H117" s="8">
        <v>74604124.24</v>
      </c>
      <c r="I117" s="8">
        <v>21236458.84</v>
      </c>
      <c r="J117" s="8">
        <v>53367665.4</v>
      </c>
      <c r="K117" s="8">
        <v>18759041.4</v>
      </c>
      <c r="L117" s="8">
        <v>78379.85</v>
      </c>
      <c r="M117" s="8">
        <v>18680661.55</v>
      </c>
      <c r="N117" s="9">
        <v>25.14</v>
      </c>
      <c r="O117" s="9">
        <v>0.36</v>
      </c>
      <c r="P117" s="9">
        <v>35</v>
      </c>
      <c r="Q117" s="8">
        <v>92213435.83</v>
      </c>
      <c r="R117" s="8">
        <v>34114386.48</v>
      </c>
      <c r="S117" s="8">
        <v>58099049.35</v>
      </c>
      <c r="T117" s="8">
        <v>15816518.76</v>
      </c>
      <c r="U117" s="8">
        <v>319386.89</v>
      </c>
      <c r="V117" s="8">
        <v>15497131.87</v>
      </c>
      <c r="W117" s="9">
        <v>17.15</v>
      </c>
      <c r="X117" s="9">
        <v>0.93</v>
      </c>
      <c r="Y117" s="9">
        <v>26.67</v>
      </c>
      <c r="Z117" s="8">
        <v>-4731383.95</v>
      </c>
      <c r="AA117" s="8">
        <v>3183529.68</v>
      </c>
    </row>
    <row r="118" spans="1:2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274</v>
      </c>
      <c r="G118" s="53" t="s">
        <v>375</v>
      </c>
      <c r="H118" s="8">
        <v>35987187.61</v>
      </c>
      <c r="I118" s="8">
        <v>14893522.61</v>
      </c>
      <c r="J118" s="8">
        <v>21093665</v>
      </c>
      <c r="K118" s="8">
        <v>7694826.85</v>
      </c>
      <c r="L118" s="8">
        <v>668944</v>
      </c>
      <c r="M118" s="8">
        <v>7025882.85</v>
      </c>
      <c r="N118" s="9">
        <v>21.38</v>
      </c>
      <c r="O118" s="9">
        <v>4.49</v>
      </c>
      <c r="P118" s="9">
        <v>33.3</v>
      </c>
      <c r="Q118" s="8">
        <v>44031592.61</v>
      </c>
      <c r="R118" s="8">
        <v>22322932.5</v>
      </c>
      <c r="S118" s="8">
        <v>21708660.11</v>
      </c>
      <c r="T118" s="8">
        <v>6633791.7</v>
      </c>
      <c r="U118" s="8">
        <v>477798.52</v>
      </c>
      <c r="V118" s="8">
        <v>6155993.18</v>
      </c>
      <c r="W118" s="9">
        <v>15.06</v>
      </c>
      <c r="X118" s="9">
        <v>2.14</v>
      </c>
      <c r="Y118" s="9">
        <v>28.35</v>
      </c>
      <c r="Z118" s="8">
        <v>-614995.11</v>
      </c>
      <c r="AA118" s="8">
        <v>869889.67</v>
      </c>
    </row>
    <row r="119" spans="1:2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274</v>
      </c>
      <c r="G119" s="53" t="s">
        <v>376</v>
      </c>
      <c r="H119" s="8">
        <v>32834565.78</v>
      </c>
      <c r="I119" s="8">
        <v>12436312.09</v>
      </c>
      <c r="J119" s="8">
        <v>20398253.69</v>
      </c>
      <c r="K119" s="8">
        <v>6603421.62</v>
      </c>
      <c r="L119" s="8">
        <v>161719.71</v>
      </c>
      <c r="M119" s="8">
        <v>6441701.91</v>
      </c>
      <c r="N119" s="9">
        <v>20.11</v>
      </c>
      <c r="O119" s="9">
        <v>1.3</v>
      </c>
      <c r="P119" s="9">
        <v>31.57</v>
      </c>
      <c r="Q119" s="8">
        <v>38416693.78</v>
      </c>
      <c r="R119" s="8">
        <v>16348365.6</v>
      </c>
      <c r="S119" s="8">
        <v>22068328.18</v>
      </c>
      <c r="T119" s="8">
        <v>6438634.56</v>
      </c>
      <c r="U119" s="8">
        <v>551930.12</v>
      </c>
      <c r="V119" s="8">
        <v>5886704.44</v>
      </c>
      <c r="W119" s="9">
        <v>16.75</v>
      </c>
      <c r="X119" s="9">
        <v>3.37</v>
      </c>
      <c r="Y119" s="9">
        <v>26.67</v>
      </c>
      <c r="Z119" s="8">
        <v>-1670074.49</v>
      </c>
      <c r="AA119" s="8">
        <v>554997.47</v>
      </c>
    </row>
    <row r="120" spans="1:2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274</v>
      </c>
      <c r="G120" s="53" t="s">
        <v>284</v>
      </c>
      <c r="H120" s="8">
        <v>61956820</v>
      </c>
      <c r="I120" s="8">
        <v>25276040.83</v>
      </c>
      <c r="J120" s="8">
        <v>36680779.17</v>
      </c>
      <c r="K120" s="8">
        <v>10747029.56</v>
      </c>
      <c r="L120" s="8">
        <v>283864.24</v>
      </c>
      <c r="M120" s="8">
        <v>10463165.32</v>
      </c>
      <c r="N120" s="9">
        <v>17.34</v>
      </c>
      <c r="O120" s="9">
        <v>1.12</v>
      </c>
      <c r="P120" s="9">
        <v>28.52</v>
      </c>
      <c r="Q120" s="8">
        <v>66111520</v>
      </c>
      <c r="R120" s="8">
        <v>28315422.87</v>
      </c>
      <c r="S120" s="8">
        <v>37796097.13</v>
      </c>
      <c r="T120" s="8">
        <v>11598504.29</v>
      </c>
      <c r="U120" s="8">
        <v>835787.53</v>
      </c>
      <c r="V120" s="8">
        <v>10762716.76</v>
      </c>
      <c r="W120" s="9">
        <v>17.54</v>
      </c>
      <c r="X120" s="9">
        <v>2.95</v>
      </c>
      <c r="Y120" s="9">
        <v>28.47</v>
      </c>
      <c r="Z120" s="8">
        <v>-1115317.96</v>
      </c>
      <c r="AA120" s="8">
        <v>-299551.44</v>
      </c>
    </row>
    <row r="121" spans="1:2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274</v>
      </c>
      <c r="G121" s="53" t="s">
        <v>285</v>
      </c>
      <c r="H121" s="8">
        <v>30160245.39</v>
      </c>
      <c r="I121" s="8">
        <v>10340000</v>
      </c>
      <c r="J121" s="8">
        <v>19820245.39</v>
      </c>
      <c r="K121" s="8">
        <v>5703776.49</v>
      </c>
      <c r="L121" s="8">
        <v>206324.39</v>
      </c>
      <c r="M121" s="8">
        <v>5497452.1</v>
      </c>
      <c r="N121" s="9">
        <v>18.91</v>
      </c>
      <c r="O121" s="9">
        <v>1.99</v>
      </c>
      <c r="P121" s="9">
        <v>27.73</v>
      </c>
      <c r="Q121" s="8">
        <v>34420245.39</v>
      </c>
      <c r="R121" s="8">
        <v>13072150.87</v>
      </c>
      <c r="S121" s="8">
        <v>21348094.52</v>
      </c>
      <c r="T121" s="8">
        <v>5095359.07</v>
      </c>
      <c r="U121" s="8">
        <v>131144.96</v>
      </c>
      <c r="V121" s="8">
        <v>4964214.11</v>
      </c>
      <c r="W121" s="9">
        <v>14.8</v>
      </c>
      <c r="X121" s="9">
        <v>1</v>
      </c>
      <c r="Y121" s="9">
        <v>23.25</v>
      </c>
      <c r="Z121" s="8">
        <v>-1527849.13</v>
      </c>
      <c r="AA121" s="8">
        <v>533237.99</v>
      </c>
    </row>
    <row r="122" spans="1:2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274</v>
      </c>
      <c r="G122" s="53" t="s">
        <v>377</v>
      </c>
      <c r="H122" s="8">
        <v>20405855.07</v>
      </c>
      <c r="I122" s="8">
        <v>7327817.52</v>
      </c>
      <c r="J122" s="8">
        <v>13078037.55</v>
      </c>
      <c r="K122" s="8">
        <v>3872432.09</v>
      </c>
      <c r="L122" s="8">
        <v>23543</v>
      </c>
      <c r="M122" s="8">
        <v>3848889.09</v>
      </c>
      <c r="N122" s="9">
        <v>18.97</v>
      </c>
      <c r="O122" s="9">
        <v>0.32</v>
      </c>
      <c r="P122" s="9">
        <v>29.43</v>
      </c>
      <c r="Q122" s="8">
        <v>23017457.89</v>
      </c>
      <c r="R122" s="8">
        <v>9224880.03</v>
      </c>
      <c r="S122" s="8">
        <v>13792577.86</v>
      </c>
      <c r="T122" s="8">
        <v>3981051.09</v>
      </c>
      <c r="U122" s="8">
        <v>13340</v>
      </c>
      <c r="V122" s="8">
        <v>3967711.09</v>
      </c>
      <c r="W122" s="9">
        <v>17.29</v>
      </c>
      <c r="X122" s="9">
        <v>0.14</v>
      </c>
      <c r="Y122" s="9">
        <v>28.76</v>
      </c>
      <c r="Z122" s="8">
        <v>-714540.31</v>
      </c>
      <c r="AA122" s="8">
        <v>-118822</v>
      </c>
    </row>
    <row r="123" spans="1:2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274</v>
      </c>
      <c r="G123" s="53" t="s">
        <v>378</v>
      </c>
      <c r="H123" s="8">
        <v>17057632.53</v>
      </c>
      <c r="I123" s="8">
        <v>7469531.74</v>
      </c>
      <c r="J123" s="8">
        <v>9588100.79</v>
      </c>
      <c r="K123" s="8">
        <v>2777914.91</v>
      </c>
      <c r="L123" s="8">
        <v>0</v>
      </c>
      <c r="M123" s="8">
        <v>2777914.91</v>
      </c>
      <c r="N123" s="9">
        <v>16.28</v>
      </c>
      <c r="O123" s="9">
        <v>0</v>
      </c>
      <c r="P123" s="9">
        <v>28.97</v>
      </c>
      <c r="Q123" s="8">
        <v>18822138.85</v>
      </c>
      <c r="R123" s="8">
        <v>8806371.5</v>
      </c>
      <c r="S123" s="8">
        <v>10015767.35</v>
      </c>
      <c r="T123" s="8">
        <v>2719381.18</v>
      </c>
      <c r="U123" s="8">
        <v>0</v>
      </c>
      <c r="V123" s="8">
        <v>2719381.18</v>
      </c>
      <c r="W123" s="9">
        <v>14.44</v>
      </c>
      <c r="X123" s="9">
        <v>0</v>
      </c>
      <c r="Y123" s="9">
        <v>27.15</v>
      </c>
      <c r="Z123" s="8">
        <v>-427666.56</v>
      </c>
      <c r="AA123" s="8">
        <v>58533.73</v>
      </c>
    </row>
    <row r="124" spans="1:2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274</v>
      </c>
      <c r="G124" s="53" t="s">
        <v>379</v>
      </c>
      <c r="H124" s="8">
        <v>29399663.04</v>
      </c>
      <c r="I124" s="8">
        <v>11321435.72</v>
      </c>
      <c r="J124" s="8">
        <v>18078227.32</v>
      </c>
      <c r="K124" s="8">
        <v>5839812.94</v>
      </c>
      <c r="L124" s="8">
        <v>50400</v>
      </c>
      <c r="M124" s="8">
        <v>5789412.94</v>
      </c>
      <c r="N124" s="9">
        <v>19.86</v>
      </c>
      <c r="O124" s="9">
        <v>0.44</v>
      </c>
      <c r="P124" s="9">
        <v>32.02</v>
      </c>
      <c r="Q124" s="8">
        <v>31829808.25</v>
      </c>
      <c r="R124" s="8">
        <v>13731790.22</v>
      </c>
      <c r="S124" s="8">
        <v>18098018.03</v>
      </c>
      <c r="T124" s="8">
        <v>5033619.17</v>
      </c>
      <c r="U124" s="8">
        <v>405672.34</v>
      </c>
      <c r="V124" s="8">
        <v>4627946.83</v>
      </c>
      <c r="W124" s="9">
        <v>15.81</v>
      </c>
      <c r="X124" s="9">
        <v>2.95</v>
      </c>
      <c r="Y124" s="9">
        <v>25.57</v>
      </c>
      <c r="Z124" s="8">
        <v>-19790.71</v>
      </c>
      <c r="AA124" s="8">
        <v>1161466.11</v>
      </c>
    </row>
    <row r="125" spans="1:2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274</v>
      </c>
      <c r="G125" s="53" t="s">
        <v>380</v>
      </c>
      <c r="H125" s="8">
        <v>29334284.99</v>
      </c>
      <c r="I125" s="8">
        <v>16465048.44</v>
      </c>
      <c r="J125" s="8">
        <v>12869236.55</v>
      </c>
      <c r="K125" s="8">
        <v>4541458.73</v>
      </c>
      <c r="L125" s="8">
        <v>695530.72</v>
      </c>
      <c r="M125" s="8">
        <v>3845928.01</v>
      </c>
      <c r="N125" s="9">
        <v>15.48</v>
      </c>
      <c r="O125" s="9">
        <v>4.22</v>
      </c>
      <c r="P125" s="9">
        <v>29.88</v>
      </c>
      <c r="Q125" s="8">
        <v>31259897.56</v>
      </c>
      <c r="R125" s="8">
        <v>18484896.69</v>
      </c>
      <c r="S125" s="8">
        <v>12775000.87</v>
      </c>
      <c r="T125" s="8">
        <v>4168209.98</v>
      </c>
      <c r="U125" s="8">
        <v>689514.3</v>
      </c>
      <c r="V125" s="8">
        <v>3478695.68</v>
      </c>
      <c r="W125" s="9">
        <v>13.33</v>
      </c>
      <c r="X125" s="9">
        <v>3.73</v>
      </c>
      <c r="Y125" s="9">
        <v>27.23</v>
      </c>
      <c r="Z125" s="8">
        <v>94235.68</v>
      </c>
      <c r="AA125" s="8">
        <v>367232.33</v>
      </c>
    </row>
    <row r="126" spans="1:2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274</v>
      </c>
      <c r="G126" s="53" t="s">
        <v>381</v>
      </c>
      <c r="H126" s="8">
        <v>22324030.61</v>
      </c>
      <c r="I126" s="8">
        <v>9238037</v>
      </c>
      <c r="J126" s="8">
        <v>13085993.61</v>
      </c>
      <c r="K126" s="8">
        <v>4711635.56</v>
      </c>
      <c r="L126" s="8">
        <v>545560.26</v>
      </c>
      <c r="M126" s="8">
        <v>4166075.3</v>
      </c>
      <c r="N126" s="9">
        <v>21.1</v>
      </c>
      <c r="O126" s="9">
        <v>5.9</v>
      </c>
      <c r="P126" s="9">
        <v>31.83</v>
      </c>
      <c r="Q126" s="8">
        <v>27370812.61</v>
      </c>
      <c r="R126" s="8">
        <v>13058595</v>
      </c>
      <c r="S126" s="8">
        <v>14312217.61</v>
      </c>
      <c r="T126" s="8">
        <v>5039677.56</v>
      </c>
      <c r="U126" s="8">
        <v>1138355.33</v>
      </c>
      <c r="V126" s="8">
        <v>3901322.23</v>
      </c>
      <c r="W126" s="9">
        <v>18.41</v>
      </c>
      <c r="X126" s="9">
        <v>8.71</v>
      </c>
      <c r="Y126" s="9">
        <v>27.25</v>
      </c>
      <c r="Z126" s="8">
        <v>-1226224</v>
      </c>
      <c r="AA126" s="8">
        <v>264753.07</v>
      </c>
    </row>
    <row r="127" spans="1:2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274</v>
      </c>
      <c r="G127" s="53" t="s">
        <v>382</v>
      </c>
      <c r="H127" s="8">
        <v>37367002.6</v>
      </c>
      <c r="I127" s="8">
        <v>12986371.5</v>
      </c>
      <c r="J127" s="8">
        <v>24380631.1</v>
      </c>
      <c r="K127" s="8">
        <v>8888317.51</v>
      </c>
      <c r="L127" s="8">
        <v>415429.52</v>
      </c>
      <c r="M127" s="8">
        <v>8472887.99</v>
      </c>
      <c r="N127" s="9">
        <v>23.78</v>
      </c>
      <c r="O127" s="9">
        <v>3.19</v>
      </c>
      <c r="P127" s="9">
        <v>34.75</v>
      </c>
      <c r="Q127" s="8">
        <v>40909165.95</v>
      </c>
      <c r="R127" s="8">
        <v>17799137.68</v>
      </c>
      <c r="S127" s="8">
        <v>23110028.27</v>
      </c>
      <c r="T127" s="8">
        <v>6611700.29</v>
      </c>
      <c r="U127" s="8">
        <v>11125.7</v>
      </c>
      <c r="V127" s="8">
        <v>6600574.59</v>
      </c>
      <c r="W127" s="9">
        <v>16.16</v>
      </c>
      <c r="X127" s="9">
        <v>0.06</v>
      </c>
      <c r="Y127" s="9">
        <v>28.56</v>
      </c>
      <c r="Z127" s="8">
        <v>1270602.83</v>
      </c>
      <c r="AA127" s="8">
        <v>1872313.4</v>
      </c>
    </row>
    <row r="128" spans="1:2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274</v>
      </c>
      <c r="G128" s="53" t="s">
        <v>383</v>
      </c>
      <c r="H128" s="8">
        <v>29126429.84</v>
      </c>
      <c r="I128" s="8">
        <v>8887395.1</v>
      </c>
      <c r="J128" s="8">
        <v>20239034.74</v>
      </c>
      <c r="K128" s="8">
        <v>6634064.75</v>
      </c>
      <c r="L128" s="8">
        <v>174745.1</v>
      </c>
      <c r="M128" s="8">
        <v>6459319.65</v>
      </c>
      <c r="N128" s="9">
        <v>22.77</v>
      </c>
      <c r="O128" s="9">
        <v>1.96</v>
      </c>
      <c r="P128" s="9">
        <v>31.91</v>
      </c>
      <c r="Q128" s="8">
        <v>37869339.54</v>
      </c>
      <c r="R128" s="8">
        <v>17990666.34</v>
      </c>
      <c r="S128" s="8">
        <v>19878673.2</v>
      </c>
      <c r="T128" s="8">
        <v>5133493.9</v>
      </c>
      <c r="U128" s="8">
        <v>441952.65</v>
      </c>
      <c r="V128" s="8">
        <v>4691541.25</v>
      </c>
      <c r="W128" s="9">
        <v>13.55</v>
      </c>
      <c r="X128" s="9">
        <v>2.45</v>
      </c>
      <c r="Y128" s="9">
        <v>23.6</v>
      </c>
      <c r="Z128" s="8">
        <v>360361.54</v>
      </c>
      <c r="AA128" s="8">
        <v>1767778.4</v>
      </c>
    </row>
    <row r="129" spans="1:2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274</v>
      </c>
      <c r="G129" s="53" t="s">
        <v>384</v>
      </c>
      <c r="H129" s="8">
        <v>24795120.33</v>
      </c>
      <c r="I129" s="8">
        <v>6976771</v>
      </c>
      <c r="J129" s="8">
        <v>17818349.33</v>
      </c>
      <c r="K129" s="8">
        <v>5497315.92</v>
      </c>
      <c r="L129" s="8">
        <v>33540</v>
      </c>
      <c r="M129" s="8">
        <v>5463775.92</v>
      </c>
      <c r="N129" s="9">
        <v>22.17</v>
      </c>
      <c r="O129" s="9">
        <v>0.48</v>
      </c>
      <c r="P129" s="9">
        <v>30.66</v>
      </c>
      <c r="Q129" s="8">
        <v>29277090.96</v>
      </c>
      <c r="R129" s="8">
        <v>11067161.45</v>
      </c>
      <c r="S129" s="8">
        <v>18209929.51</v>
      </c>
      <c r="T129" s="8">
        <v>5819637.96</v>
      </c>
      <c r="U129" s="8">
        <v>910744.72</v>
      </c>
      <c r="V129" s="8">
        <v>4908893.24</v>
      </c>
      <c r="W129" s="9">
        <v>19.87</v>
      </c>
      <c r="X129" s="9">
        <v>8.22</v>
      </c>
      <c r="Y129" s="9">
        <v>26.95</v>
      </c>
      <c r="Z129" s="8">
        <v>-391580.18</v>
      </c>
      <c r="AA129" s="8">
        <v>554882.68</v>
      </c>
    </row>
    <row r="130" spans="1:2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274</v>
      </c>
      <c r="G130" s="53" t="s">
        <v>385</v>
      </c>
      <c r="H130" s="8">
        <v>37967682.62</v>
      </c>
      <c r="I130" s="8">
        <v>18906400.02</v>
      </c>
      <c r="J130" s="8">
        <v>19061282.6</v>
      </c>
      <c r="K130" s="8">
        <v>9052379.61</v>
      </c>
      <c r="L130" s="8">
        <v>2625961.43</v>
      </c>
      <c r="M130" s="8">
        <v>6426418.18</v>
      </c>
      <c r="N130" s="9">
        <v>23.84</v>
      </c>
      <c r="O130" s="9">
        <v>13.88</v>
      </c>
      <c r="P130" s="9">
        <v>33.71</v>
      </c>
      <c r="Q130" s="8">
        <v>40731060.48</v>
      </c>
      <c r="R130" s="8">
        <v>21568979.05</v>
      </c>
      <c r="S130" s="8">
        <v>19162081.43</v>
      </c>
      <c r="T130" s="8">
        <v>7267377.83</v>
      </c>
      <c r="U130" s="8">
        <v>2717288.93</v>
      </c>
      <c r="V130" s="8">
        <v>4550088.9</v>
      </c>
      <c r="W130" s="9">
        <v>17.84</v>
      </c>
      <c r="X130" s="9">
        <v>12.59</v>
      </c>
      <c r="Y130" s="9">
        <v>23.74</v>
      </c>
      <c r="Z130" s="8">
        <v>-100798.83</v>
      </c>
      <c r="AA130" s="8">
        <v>1876329.28</v>
      </c>
    </row>
    <row r="131" spans="1:2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31960604.32</v>
      </c>
      <c r="I131" s="8">
        <v>16353545</v>
      </c>
      <c r="J131" s="8">
        <v>15607059.32</v>
      </c>
      <c r="K131" s="8">
        <v>4492616.02</v>
      </c>
      <c r="L131" s="8">
        <v>56223</v>
      </c>
      <c r="M131" s="8">
        <v>4436393.02</v>
      </c>
      <c r="N131" s="9">
        <v>14.05</v>
      </c>
      <c r="O131" s="9">
        <v>0.34</v>
      </c>
      <c r="P131" s="9">
        <v>28.42</v>
      </c>
      <c r="Q131" s="8">
        <v>37312589.8</v>
      </c>
      <c r="R131" s="8">
        <v>21085062.69</v>
      </c>
      <c r="S131" s="8">
        <v>16227527.11</v>
      </c>
      <c r="T131" s="8">
        <v>4054062.83</v>
      </c>
      <c r="U131" s="8">
        <v>143709.3</v>
      </c>
      <c r="V131" s="8">
        <v>3910353.53</v>
      </c>
      <c r="W131" s="9">
        <v>10.86</v>
      </c>
      <c r="X131" s="9">
        <v>0.68</v>
      </c>
      <c r="Y131" s="9">
        <v>24.09</v>
      </c>
      <c r="Z131" s="8">
        <v>-620467.79</v>
      </c>
      <c r="AA131" s="8">
        <v>526039.49</v>
      </c>
    </row>
    <row r="132" spans="1:2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274</v>
      </c>
      <c r="G132" s="53" t="s">
        <v>387</v>
      </c>
      <c r="H132" s="8">
        <v>36983939.96</v>
      </c>
      <c r="I132" s="8">
        <v>8419917.11</v>
      </c>
      <c r="J132" s="8">
        <v>28564022.85</v>
      </c>
      <c r="K132" s="8">
        <v>9327531.02</v>
      </c>
      <c r="L132" s="8">
        <v>265200</v>
      </c>
      <c r="M132" s="8">
        <v>9062331.02</v>
      </c>
      <c r="N132" s="9">
        <v>25.22</v>
      </c>
      <c r="O132" s="9">
        <v>3.14</v>
      </c>
      <c r="P132" s="9">
        <v>31.72</v>
      </c>
      <c r="Q132" s="8">
        <v>43930414.96</v>
      </c>
      <c r="R132" s="8">
        <v>12990153.27</v>
      </c>
      <c r="S132" s="8">
        <v>30940261.69</v>
      </c>
      <c r="T132" s="8">
        <v>8469416.42</v>
      </c>
      <c r="U132" s="8">
        <v>344157</v>
      </c>
      <c r="V132" s="8">
        <v>8125259.42</v>
      </c>
      <c r="W132" s="9">
        <v>19.27</v>
      </c>
      <c r="X132" s="9">
        <v>2.64</v>
      </c>
      <c r="Y132" s="9">
        <v>26.26</v>
      </c>
      <c r="Z132" s="8">
        <v>-2376238.84</v>
      </c>
      <c r="AA132" s="8">
        <v>937071.6</v>
      </c>
    </row>
    <row r="133" spans="1:2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274</v>
      </c>
      <c r="G133" s="53" t="s">
        <v>388</v>
      </c>
      <c r="H133" s="8">
        <v>25490412.84</v>
      </c>
      <c r="I133" s="8">
        <v>3875398.33</v>
      </c>
      <c r="J133" s="8">
        <v>21615014.51</v>
      </c>
      <c r="K133" s="8">
        <v>6511503.66</v>
      </c>
      <c r="L133" s="8">
        <v>725814.35</v>
      </c>
      <c r="M133" s="8">
        <v>5785689.31</v>
      </c>
      <c r="N133" s="9">
        <v>25.54</v>
      </c>
      <c r="O133" s="9">
        <v>18.72</v>
      </c>
      <c r="P133" s="9">
        <v>26.76</v>
      </c>
      <c r="Q133" s="8">
        <v>29210412.84</v>
      </c>
      <c r="R133" s="8">
        <v>7302939.41</v>
      </c>
      <c r="S133" s="8">
        <v>21907473.43</v>
      </c>
      <c r="T133" s="8">
        <v>6346863.55</v>
      </c>
      <c r="U133" s="8">
        <v>1075438.76</v>
      </c>
      <c r="V133" s="8">
        <v>5271424.79</v>
      </c>
      <c r="W133" s="9">
        <v>21.72</v>
      </c>
      <c r="X133" s="9">
        <v>14.72</v>
      </c>
      <c r="Y133" s="9">
        <v>24.06</v>
      </c>
      <c r="Z133" s="8">
        <v>-292458.92</v>
      </c>
      <c r="AA133" s="8">
        <v>514264.52</v>
      </c>
    </row>
    <row r="134" spans="1:2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274</v>
      </c>
      <c r="G134" s="53" t="s">
        <v>389</v>
      </c>
      <c r="H134" s="8">
        <v>23332512.99</v>
      </c>
      <c r="I134" s="8">
        <v>12067200</v>
      </c>
      <c r="J134" s="8">
        <v>11265312.99</v>
      </c>
      <c r="K134" s="8">
        <v>3602041.43</v>
      </c>
      <c r="L134" s="8">
        <v>10436.46</v>
      </c>
      <c r="M134" s="8">
        <v>3591604.97</v>
      </c>
      <c r="N134" s="9">
        <v>15.43</v>
      </c>
      <c r="O134" s="9">
        <v>0.08</v>
      </c>
      <c r="P134" s="9">
        <v>31.88</v>
      </c>
      <c r="Q134" s="8">
        <v>27863970.3</v>
      </c>
      <c r="R134" s="8">
        <v>16090420.74</v>
      </c>
      <c r="S134" s="8">
        <v>11773549.56</v>
      </c>
      <c r="T134" s="8">
        <v>3725031.12</v>
      </c>
      <c r="U134" s="8">
        <v>102915</v>
      </c>
      <c r="V134" s="8">
        <v>3622116.12</v>
      </c>
      <c r="W134" s="9">
        <v>13.36</v>
      </c>
      <c r="X134" s="9">
        <v>0.63</v>
      </c>
      <c r="Y134" s="9">
        <v>30.76</v>
      </c>
      <c r="Z134" s="8">
        <v>-508236.57</v>
      </c>
      <c r="AA134" s="8">
        <v>-30511.15</v>
      </c>
    </row>
    <row r="135" spans="1:2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274</v>
      </c>
      <c r="G135" s="53" t="s">
        <v>390</v>
      </c>
      <c r="H135" s="8">
        <v>23566471.59</v>
      </c>
      <c r="I135" s="8">
        <v>11350666.37</v>
      </c>
      <c r="J135" s="8">
        <v>12215805.22</v>
      </c>
      <c r="K135" s="8">
        <v>4113074.48</v>
      </c>
      <c r="L135" s="8">
        <v>351466.75</v>
      </c>
      <c r="M135" s="8">
        <v>3761607.73</v>
      </c>
      <c r="N135" s="9">
        <v>17.45</v>
      </c>
      <c r="O135" s="9">
        <v>3.09</v>
      </c>
      <c r="P135" s="9">
        <v>30.79</v>
      </c>
      <c r="Q135" s="8">
        <v>26784959.79</v>
      </c>
      <c r="R135" s="8">
        <v>13617182.84</v>
      </c>
      <c r="S135" s="8">
        <v>13167776.95</v>
      </c>
      <c r="T135" s="8">
        <v>4282445.41</v>
      </c>
      <c r="U135" s="8">
        <v>767896.49</v>
      </c>
      <c r="V135" s="8">
        <v>3514548.92</v>
      </c>
      <c r="W135" s="9">
        <v>15.98</v>
      </c>
      <c r="X135" s="9">
        <v>5.63</v>
      </c>
      <c r="Y135" s="9">
        <v>26.69</v>
      </c>
      <c r="Z135" s="8">
        <v>-951971.73</v>
      </c>
      <c r="AA135" s="8">
        <v>247058.81</v>
      </c>
    </row>
    <row r="136" spans="1:2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274</v>
      </c>
      <c r="G136" s="53" t="s">
        <v>391</v>
      </c>
      <c r="H136" s="8">
        <v>30133109.73</v>
      </c>
      <c r="I136" s="8">
        <v>20196431.34</v>
      </c>
      <c r="J136" s="8">
        <v>9936678.39</v>
      </c>
      <c r="K136" s="8">
        <v>3080062.01</v>
      </c>
      <c r="L136" s="8">
        <v>4535.56</v>
      </c>
      <c r="M136" s="8">
        <v>3075526.45</v>
      </c>
      <c r="N136" s="9">
        <v>10.22</v>
      </c>
      <c r="O136" s="9">
        <v>0.02</v>
      </c>
      <c r="P136" s="9">
        <v>30.95</v>
      </c>
      <c r="Q136" s="8">
        <v>36795794.72</v>
      </c>
      <c r="R136" s="8">
        <v>26502513.89</v>
      </c>
      <c r="S136" s="8">
        <v>10293280.83</v>
      </c>
      <c r="T136" s="8">
        <v>4405989.45</v>
      </c>
      <c r="U136" s="8">
        <v>1209187.77</v>
      </c>
      <c r="V136" s="8">
        <v>3196801.68</v>
      </c>
      <c r="W136" s="9">
        <v>11.97</v>
      </c>
      <c r="X136" s="9">
        <v>4.56</v>
      </c>
      <c r="Y136" s="9">
        <v>31.05</v>
      </c>
      <c r="Z136" s="8">
        <v>-356602.44</v>
      </c>
      <c r="AA136" s="8">
        <v>-121275.23</v>
      </c>
    </row>
    <row r="137" spans="1:2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274</v>
      </c>
      <c r="G137" s="53" t="s">
        <v>392</v>
      </c>
      <c r="H137" s="8">
        <v>33086758.47</v>
      </c>
      <c r="I137" s="8">
        <v>7859213.28</v>
      </c>
      <c r="J137" s="8">
        <v>25227545.19</v>
      </c>
      <c r="K137" s="8">
        <v>7972180.47</v>
      </c>
      <c r="L137" s="8">
        <v>211713.28</v>
      </c>
      <c r="M137" s="8">
        <v>7760467.19</v>
      </c>
      <c r="N137" s="9">
        <v>24.09</v>
      </c>
      <c r="O137" s="9">
        <v>2.69</v>
      </c>
      <c r="P137" s="9">
        <v>30.76</v>
      </c>
      <c r="Q137" s="8">
        <v>36811369.3</v>
      </c>
      <c r="R137" s="8">
        <v>11952809.24</v>
      </c>
      <c r="S137" s="8">
        <v>24858560.06</v>
      </c>
      <c r="T137" s="8">
        <v>7767768.5</v>
      </c>
      <c r="U137" s="8">
        <v>900348.12</v>
      </c>
      <c r="V137" s="8">
        <v>6867420.38</v>
      </c>
      <c r="W137" s="9">
        <v>21.1</v>
      </c>
      <c r="X137" s="9">
        <v>7.53</v>
      </c>
      <c r="Y137" s="9">
        <v>27.62</v>
      </c>
      <c r="Z137" s="8">
        <v>368985.13</v>
      </c>
      <c r="AA137" s="8">
        <v>893046.81</v>
      </c>
    </row>
    <row r="138" spans="1:2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274</v>
      </c>
      <c r="G138" s="53" t="s">
        <v>393</v>
      </c>
      <c r="H138" s="8">
        <v>59263915.36</v>
      </c>
      <c r="I138" s="8">
        <v>15778928.79</v>
      </c>
      <c r="J138" s="8">
        <v>43484986.57</v>
      </c>
      <c r="K138" s="8">
        <v>14130410.33</v>
      </c>
      <c r="L138" s="8">
        <v>369</v>
      </c>
      <c r="M138" s="8">
        <v>14130041.33</v>
      </c>
      <c r="N138" s="9">
        <v>23.84</v>
      </c>
      <c r="O138" s="9">
        <v>0</v>
      </c>
      <c r="P138" s="9">
        <v>32.49</v>
      </c>
      <c r="Q138" s="8">
        <v>71395725.29</v>
      </c>
      <c r="R138" s="8">
        <v>27681458.3</v>
      </c>
      <c r="S138" s="8">
        <v>43714266.99</v>
      </c>
      <c r="T138" s="8">
        <v>12051641.9</v>
      </c>
      <c r="U138" s="8">
        <v>111686.28</v>
      </c>
      <c r="V138" s="8">
        <v>11939955.62</v>
      </c>
      <c r="W138" s="9">
        <v>16.88</v>
      </c>
      <c r="X138" s="9">
        <v>0.4</v>
      </c>
      <c r="Y138" s="9">
        <v>27.31</v>
      </c>
      <c r="Z138" s="8">
        <v>-229280.42</v>
      </c>
      <c r="AA138" s="8">
        <v>2190085.71</v>
      </c>
    </row>
    <row r="139" spans="1:2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274</v>
      </c>
      <c r="G139" s="53" t="s">
        <v>394</v>
      </c>
      <c r="H139" s="8">
        <v>20146550.29</v>
      </c>
      <c r="I139" s="8">
        <v>10934569.29</v>
      </c>
      <c r="J139" s="8">
        <v>9211981</v>
      </c>
      <c r="K139" s="8">
        <v>3272374.98</v>
      </c>
      <c r="L139" s="8">
        <v>705394</v>
      </c>
      <c r="M139" s="8">
        <v>2566980.98</v>
      </c>
      <c r="N139" s="9">
        <v>16.24</v>
      </c>
      <c r="O139" s="9">
        <v>6.45</v>
      </c>
      <c r="P139" s="9">
        <v>27.86</v>
      </c>
      <c r="Q139" s="8">
        <v>23930950.24</v>
      </c>
      <c r="R139" s="8">
        <v>14718969.24</v>
      </c>
      <c r="S139" s="8">
        <v>9211981</v>
      </c>
      <c r="T139" s="8">
        <v>2964736.74</v>
      </c>
      <c r="U139" s="8">
        <v>920517.43</v>
      </c>
      <c r="V139" s="8">
        <v>2044219.31</v>
      </c>
      <c r="W139" s="9">
        <v>12.38</v>
      </c>
      <c r="X139" s="9">
        <v>6.25</v>
      </c>
      <c r="Y139" s="9">
        <v>22.19</v>
      </c>
      <c r="Z139" s="8">
        <v>0</v>
      </c>
      <c r="AA139" s="8">
        <v>522761.67</v>
      </c>
    </row>
    <row r="140" spans="1:2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274</v>
      </c>
      <c r="G140" s="53" t="s">
        <v>395</v>
      </c>
      <c r="H140" s="8">
        <v>26561001.16</v>
      </c>
      <c r="I140" s="8">
        <v>7827267.25</v>
      </c>
      <c r="J140" s="8">
        <v>18733733.91</v>
      </c>
      <c r="K140" s="8">
        <v>5996139.24</v>
      </c>
      <c r="L140" s="8">
        <v>136110</v>
      </c>
      <c r="M140" s="8">
        <v>5860029.24</v>
      </c>
      <c r="N140" s="9">
        <v>22.57</v>
      </c>
      <c r="O140" s="9">
        <v>1.73</v>
      </c>
      <c r="P140" s="9">
        <v>31.28</v>
      </c>
      <c r="Q140" s="8">
        <v>31343248.82</v>
      </c>
      <c r="R140" s="8">
        <v>11747723.7</v>
      </c>
      <c r="S140" s="8">
        <v>19595525.12</v>
      </c>
      <c r="T140" s="8">
        <v>5124867.4</v>
      </c>
      <c r="U140" s="8">
        <v>268767.09</v>
      </c>
      <c r="V140" s="8">
        <v>4856100.31</v>
      </c>
      <c r="W140" s="9">
        <v>16.35</v>
      </c>
      <c r="X140" s="9">
        <v>2.28</v>
      </c>
      <c r="Y140" s="9">
        <v>24.78</v>
      </c>
      <c r="Z140" s="8">
        <v>-861791.21</v>
      </c>
      <c r="AA140" s="8">
        <v>1003928.93</v>
      </c>
    </row>
    <row r="141" spans="1:2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274</v>
      </c>
      <c r="G141" s="53" t="s">
        <v>396</v>
      </c>
      <c r="H141" s="8">
        <v>40673299.6</v>
      </c>
      <c r="I141" s="8">
        <v>15085303</v>
      </c>
      <c r="J141" s="8">
        <v>25587996.6</v>
      </c>
      <c r="K141" s="8">
        <v>8131201.98</v>
      </c>
      <c r="L141" s="8">
        <v>0</v>
      </c>
      <c r="M141" s="8">
        <v>8131201.98</v>
      </c>
      <c r="N141" s="9">
        <v>19.99</v>
      </c>
      <c r="O141" s="9">
        <v>0</v>
      </c>
      <c r="P141" s="9">
        <v>31.77</v>
      </c>
      <c r="Q141" s="8">
        <v>45468085.98</v>
      </c>
      <c r="R141" s="8">
        <v>17480088</v>
      </c>
      <c r="S141" s="8">
        <v>27987997.98</v>
      </c>
      <c r="T141" s="8">
        <v>7473403.39</v>
      </c>
      <c r="U141" s="8">
        <v>316234.74</v>
      </c>
      <c r="V141" s="8">
        <v>7157168.65</v>
      </c>
      <c r="W141" s="9">
        <v>16.43</v>
      </c>
      <c r="X141" s="9">
        <v>1.8</v>
      </c>
      <c r="Y141" s="9">
        <v>25.57</v>
      </c>
      <c r="Z141" s="8">
        <v>-2400001.38</v>
      </c>
      <c r="AA141" s="8">
        <v>974033.33</v>
      </c>
    </row>
    <row r="142" spans="1:2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274</v>
      </c>
      <c r="G142" s="53" t="s">
        <v>286</v>
      </c>
      <c r="H142" s="8">
        <v>43224447.07</v>
      </c>
      <c r="I142" s="8">
        <v>10948290.37</v>
      </c>
      <c r="J142" s="8">
        <v>32276156.7</v>
      </c>
      <c r="K142" s="8">
        <v>10817315.72</v>
      </c>
      <c r="L142" s="8">
        <v>476727.9</v>
      </c>
      <c r="M142" s="8">
        <v>10340587.82</v>
      </c>
      <c r="N142" s="9">
        <v>25.02</v>
      </c>
      <c r="O142" s="9">
        <v>4.35</v>
      </c>
      <c r="P142" s="9">
        <v>32.03</v>
      </c>
      <c r="Q142" s="8">
        <v>46482411.2</v>
      </c>
      <c r="R142" s="8">
        <v>14032800</v>
      </c>
      <c r="S142" s="8">
        <v>32449611.2</v>
      </c>
      <c r="T142" s="8">
        <v>8671528.45</v>
      </c>
      <c r="U142" s="8">
        <v>212742.05</v>
      </c>
      <c r="V142" s="8">
        <v>8458786.4</v>
      </c>
      <c r="W142" s="9">
        <v>18.65</v>
      </c>
      <c r="X142" s="9">
        <v>1.51</v>
      </c>
      <c r="Y142" s="9">
        <v>26.06</v>
      </c>
      <c r="Z142" s="8">
        <v>-173454.5</v>
      </c>
      <c r="AA142" s="8">
        <v>1881801.42</v>
      </c>
    </row>
    <row r="143" spans="1:2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274</v>
      </c>
      <c r="G143" s="53" t="s">
        <v>397</v>
      </c>
      <c r="H143" s="8">
        <v>39501554.21</v>
      </c>
      <c r="I143" s="8">
        <v>6332904.68</v>
      </c>
      <c r="J143" s="8">
        <v>33168649.53</v>
      </c>
      <c r="K143" s="8">
        <v>11448876.54</v>
      </c>
      <c r="L143" s="8">
        <v>0</v>
      </c>
      <c r="M143" s="8">
        <v>11448876.54</v>
      </c>
      <c r="N143" s="9">
        <v>28.98</v>
      </c>
      <c r="O143" s="9">
        <v>0</v>
      </c>
      <c r="P143" s="9">
        <v>34.51</v>
      </c>
      <c r="Q143" s="8">
        <v>47201060.8</v>
      </c>
      <c r="R143" s="8">
        <v>14114703.29</v>
      </c>
      <c r="S143" s="8">
        <v>33086357.51</v>
      </c>
      <c r="T143" s="8">
        <v>9295167.48</v>
      </c>
      <c r="U143" s="8">
        <v>146582.91</v>
      </c>
      <c r="V143" s="8">
        <v>9148584.57</v>
      </c>
      <c r="W143" s="9">
        <v>19.69</v>
      </c>
      <c r="X143" s="9">
        <v>1.03</v>
      </c>
      <c r="Y143" s="9">
        <v>27.65</v>
      </c>
      <c r="Z143" s="8">
        <v>82292.02</v>
      </c>
      <c r="AA143" s="8">
        <v>2300291.97</v>
      </c>
    </row>
    <row r="144" spans="1:2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274</v>
      </c>
      <c r="G144" s="53" t="s">
        <v>398</v>
      </c>
      <c r="H144" s="8">
        <v>30267092.92</v>
      </c>
      <c r="I144" s="8">
        <v>12087317</v>
      </c>
      <c r="J144" s="8">
        <v>18179775.92</v>
      </c>
      <c r="K144" s="8">
        <v>5381535.61</v>
      </c>
      <c r="L144" s="8">
        <v>0</v>
      </c>
      <c r="M144" s="8">
        <v>5381535.61</v>
      </c>
      <c r="N144" s="9">
        <v>17.78</v>
      </c>
      <c r="O144" s="9">
        <v>0</v>
      </c>
      <c r="P144" s="9">
        <v>29.6</v>
      </c>
      <c r="Q144" s="8">
        <v>35508885.92</v>
      </c>
      <c r="R144" s="8">
        <v>17501376</v>
      </c>
      <c r="S144" s="8">
        <v>18007509.92</v>
      </c>
      <c r="T144" s="8">
        <v>5134564.9</v>
      </c>
      <c r="U144" s="8">
        <v>112664.48</v>
      </c>
      <c r="V144" s="8">
        <v>5021900.42</v>
      </c>
      <c r="W144" s="9">
        <v>14.45</v>
      </c>
      <c r="X144" s="9">
        <v>0.64</v>
      </c>
      <c r="Y144" s="9">
        <v>27.88</v>
      </c>
      <c r="Z144" s="8">
        <v>172266</v>
      </c>
      <c r="AA144" s="8">
        <v>359635.19</v>
      </c>
    </row>
    <row r="145" spans="1:2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274</v>
      </c>
      <c r="G145" s="53" t="s">
        <v>399</v>
      </c>
      <c r="H145" s="8">
        <v>38688470.03</v>
      </c>
      <c r="I145" s="8">
        <v>8793702.08</v>
      </c>
      <c r="J145" s="8">
        <v>29894767.95</v>
      </c>
      <c r="K145" s="8">
        <v>9641745.78</v>
      </c>
      <c r="L145" s="8">
        <v>0</v>
      </c>
      <c r="M145" s="8">
        <v>9641745.78</v>
      </c>
      <c r="N145" s="9">
        <v>24.92</v>
      </c>
      <c r="O145" s="9">
        <v>0</v>
      </c>
      <c r="P145" s="9">
        <v>32.25</v>
      </c>
      <c r="Q145" s="8">
        <v>51697542.12</v>
      </c>
      <c r="R145" s="8">
        <v>22022162.35</v>
      </c>
      <c r="S145" s="8">
        <v>29675379.77</v>
      </c>
      <c r="T145" s="8">
        <v>7841634.66</v>
      </c>
      <c r="U145" s="8">
        <v>61030.87</v>
      </c>
      <c r="V145" s="8">
        <v>7780603.79</v>
      </c>
      <c r="W145" s="9">
        <v>15.16</v>
      </c>
      <c r="X145" s="9">
        <v>0.27</v>
      </c>
      <c r="Y145" s="9">
        <v>26.21</v>
      </c>
      <c r="Z145" s="8">
        <v>219388.18</v>
      </c>
      <c r="AA145" s="8">
        <v>1861141.99</v>
      </c>
    </row>
    <row r="146" spans="1:2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274</v>
      </c>
      <c r="G146" s="53" t="s">
        <v>400</v>
      </c>
      <c r="H146" s="8">
        <v>40476803.75</v>
      </c>
      <c r="I146" s="8">
        <v>16105244</v>
      </c>
      <c r="J146" s="8">
        <v>24371559.75</v>
      </c>
      <c r="K146" s="8">
        <v>9197968.97</v>
      </c>
      <c r="L146" s="8">
        <v>1185028</v>
      </c>
      <c r="M146" s="8">
        <v>8012940.97</v>
      </c>
      <c r="N146" s="9">
        <v>22.72</v>
      </c>
      <c r="O146" s="9">
        <v>7.35</v>
      </c>
      <c r="P146" s="9">
        <v>32.87</v>
      </c>
      <c r="Q146" s="8">
        <v>49516859.71</v>
      </c>
      <c r="R146" s="8">
        <v>23584766.96</v>
      </c>
      <c r="S146" s="8">
        <v>25932092.75</v>
      </c>
      <c r="T146" s="8">
        <v>8536232.22</v>
      </c>
      <c r="U146" s="8">
        <v>1650424.92</v>
      </c>
      <c r="V146" s="8">
        <v>6885807.3</v>
      </c>
      <c r="W146" s="9">
        <v>17.23</v>
      </c>
      <c r="X146" s="9">
        <v>6.99</v>
      </c>
      <c r="Y146" s="9">
        <v>26.55</v>
      </c>
      <c r="Z146" s="8">
        <v>-1560533</v>
      </c>
      <c r="AA146" s="8">
        <v>1127133.67</v>
      </c>
    </row>
    <row r="147" spans="1:2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274</v>
      </c>
      <c r="G147" s="53" t="s">
        <v>401</v>
      </c>
      <c r="H147" s="8">
        <v>27930163.49</v>
      </c>
      <c r="I147" s="8">
        <v>11668139.19</v>
      </c>
      <c r="J147" s="8">
        <v>16262024.3</v>
      </c>
      <c r="K147" s="8">
        <v>6887361.2</v>
      </c>
      <c r="L147" s="8">
        <v>1241469.51</v>
      </c>
      <c r="M147" s="8">
        <v>5645891.69</v>
      </c>
      <c r="N147" s="9">
        <v>24.65</v>
      </c>
      <c r="O147" s="9">
        <v>10.63</v>
      </c>
      <c r="P147" s="9">
        <v>34.71</v>
      </c>
      <c r="Q147" s="8">
        <v>30537191.91</v>
      </c>
      <c r="R147" s="8">
        <v>13467147.72</v>
      </c>
      <c r="S147" s="8">
        <v>17070044.19</v>
      </c>
      <c r="T147" s="8">
        <v>4641172.19</v>
      </c>
      <c r="U147" s="8">
        <v>365272.25</v>
      </c>
      <c r="V147" s="8">
        <v>4275899.94</v>
      </c>
      <c r="W147" s="9">
        <v>15.19</v>
      </c>
      <c r="X147" s="9">
        <v>2.71</v>
      </c>
      <c r="Y147" s="9">
        <v>25.04</v>
      </c>
      <c r="Z147" s="8">
        <v>-808019.89</v>
      </c>
      <c r="AA147" s="8">
        <v>1369991.75</v>
      </c>
    </row>
    <row r="148" spans="1:2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274</v>
      </c>
      <c r="G148" s="53" t="s">
        <v>402</v>
      </c>
      <c r="H148" s="8">
        <v>31165523.93</v>
      </c>
      <c r="I148" s="8">
        <v>15161365</v>
      </c>
      <c r="J148" s="8">
        <v>16004158.93</v>
      </c>
      <c r="K148" s="8">
        <v>5208342.97</v>
      </c>
      <c r="L148" s="8">
        <v>62985.2</v>
      </c>
      <c r="M148" s="8">
        <v>5145357.77</v>
      </c>
      <c r="N148" s="9">
        <v>16.71</v>
      </c>
      <c r="O148" s="9">
        <v>0.41</v>
      </c>
      <c r="P148" s="9">
        <v>32.15</v>
      </c>
      <c r="Q148" s="8">
        <v>35028194.45</v>
      </c>
      <c r="R148" s="8">
        <v>17881078.51</v>
      </c>
      <c r="S148" s="8">
        <v>17147115.94</v>
      </c>
      <c r="T148" s="8">
        <v>5351708.53</v>
      </c>
      <c r="U148" s="8">
        <v>203031.61</v>
      </c>
      <c r="V148" s="8">
        <v>5148676.92</v>
      </c>
      <c r="W148" s="9">
        <v>15.27</v>
      </c>
      <c r="X148" s="9">
        <v>1.13</v>
      </c>
      <c r="Y148" s="9">
        <v>30.02</v>
      </c>
      <c r="Z148" s="8">
        <v>-1142957.01</v>
      </c>
      <c r="AA148" s="8">
        <v>-3319.15</v>
      </c>
    </row>
    <row r="149" spans="1:2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274</v>
      </c>
      <c r="G149" s="53" t="s">
        <v>288</v>
      </c>
      <c r="H149" s="8">
        <v>47637624.33</v>
      </c>
      <c r="I149" s="8">
        <v>11673015.97</v>
      </c>
      <c r="J149" s="8">
        <v>35964608.36</v>
      </c>
      <c r="K149" s="8">
        <v>11713954.16</v>
      </c>
      <c r="L149" s="8">
        <v>0</v>
      </c>
      <c r="M149" s="8">
        <v>11713954.16</v>
      </c>
      <c r="N149" s="9">
        <v>24.58</v>
      </c>
      <c r="O149" s="9">
        <v>0</v>
      </c>
      <c r="P149" s="9">
        <v>32.57</v>
      </c>
      <c r="Q149" s="8">
        <v>67327001.33</v>
      </c>
      <c r="R149" s="8">
        <v>34003361.04</v>
      </c>
      <c r="S149" s="8">
        <v>33323640.29</v>
      </c>
      <c r="T149" s="8">
        <v>7740691.01</v>
      </c>
      <c r="U149" s="8">
        <v>332823.63</v>
      </c>
      <c r="V149" s="8">
        <v>7407867.38</v>
      </c>
      <c r="W149" s="9">
        <v>11.49</v>
      </c>
      <c r="X149" s="9">
        <v>0.97</v>
      </c>
      <c r="Y149" s="9">
        <v>22.23</v>
      </c>
      <c r="Z149" s="8">
        <v>2640968.07</v>
      </c>
      <c r="AA149" s="8">
        <v>4306086.78</v>
      </c>
    </row>
    <row r="150" spans="1:2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274</v>
      </c>
      <c r="G150" s="53" t="s">
        <v>403</v>
      </c>
      <c r="H150" s="8">
        <v>32249388.03</v>
      </c>
      <c r="I150" s="8">
        <v>16018241.32</v>
      </c>
      <c r="J150" s="8">
        <v>16231146.71</v>
      </c>
      <c r="K150" s="8">
        <v>7477429.37</v>
      </c>
      <c r="L150" s="8">
        <v>2197241.32</v>
      </c>
      <c r="M150" s="8">
        <v>5280188.05</v>
      </c>
      <c r="N150" s="9">
        <v>23.18</v>
      </c>
      <c r="O150" s="9">
        <v>13.71</v>
      </c>
      <c r="P150" s="9">
        <v>32.53</v>
      </c>
      <c r="Q150" s="8">
        <v>34140089.68</v>
      </c>
      <c r="R150" s="8">
        <v>17686650.32</v>
      </c>
      <c r="S150" s="8">
        <v>16453439.36</v>
      </c>
      <c r="T150" s="8">
        <v>7267080.41</v>
      </c>
      <c r="U150" s="8">
        <v>2685200.85</v>
      </c>
      <c r="V150" s="8">
        <v>4581879.56</v>
      </c>
      <c r="W150" s="9">
        <v>21.28</v>
      </c>
      <c r="X150" s="9">
        <v>15.18</v>
      </c>
      <c r="Y150" s="9">
        <v>27.84</v>
      </c>
      <c r="Z150" s="8">
        <v>-222292.65</v>
      </c>
      <c r="AA150" s="8">
        <v>698308.49</v>
      </c>
    </row>
    <row r="151" spans="1:2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274</v>
      </c>
      <c r="G151" s="53" t="s">
        <v>289</v>
      </c>
      <c r="H151" s="8">
        <v>57931281.45</v>
      </c>
      <c r="I151" s="8">
        <v>11151124</v>
      </c>
      <c r="J151" s="8">
        <v>46780157.45</v>
      </c>
      <c r="K151" s="8">
        <v>15618114.61</v>
      </c>
      <c r="L151" s="8">
        <v>30985.53</v>
      </c>
      <c r="M151" s="8">
        <v>15587129.08</v>
      </c>
      <c r="N151" s="9">
        <v>26.95</v>
      </c>
      <c r="O151" s="9">
        <v>0.27</v>
      </c>
      <c r="P151" s="9">
        <v>33.31</v>
      </c>
      <c r="Q151" s="8">
        <v>67098372.95</v>
      </c>
      <c r="R151" s="8">
        <v>20956486</v>
      </c>
      <c r="S151" s="8">
        <v>46141886.95</v>
      </c>
      <c r="T151" s="8">
        <v>14106867.81</v>
      </c>
      <c r="U151" s="8">
        <v>1180246.13</v>
      </c>
      <c r="V151" s="8">
        <v>12926621.68</v>
      </c>
      <c r="W151" s="9">
        <v>21.02</v>
      </c>
      <c r="X151" s="9">
        <v>5.63</v>
      </c>
      <c r="Y151" s="9">
        <v>28.01</v>
      </c>
      <c r="Z151" s="8">
        <v>638270.5</v>
      </c>
      <c r="AA151" s="8">
        <v>2660507.4</v>
      </c>
    </row>
    <row r="152" spans="1:2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274</v>
      </c>
      <c r="G152" s="53" t="s">
        <v>404</v>
      </c>
      <c r="H152" s="8">
        <v>41630396</v>
      </c>
      <c r="I152" s="8">
        <v>6806985.82</v>
      </c>
      <c r="J152" s="8">
        <v>34823410.18</v>
      </c>
      <c r="K152" s="8">
        <v>14557033.02</v>
      </c>
      <c r="L152" s="8">
        <v>1839753.36</v>
      </c>
      <c r="M152" s="8">
        <v>12717279.66</v>
      </c>
      <c r="N152" s="9">
        <v>34.96</v>
      </c>
      <c r="O152" s="9">
        <v>27.02</v>
      </c>
      <c r="P152" s="9">
        <v>36.51</v>
      </c>
      <c r="Q152" s="8">
        <v>50240396</v>
      </c>
      <c r="R152" s="8">
        <v>15576752.99</v>
      </c>
      <c r="S152" s="8">
        <v>34663643.01</v>
      </c>
      <c r="T152" s="8">
        <v>10406623.18</v>
      </c>
      <c r="U152" s="8">
        <v>754021.05</v>
      </c>
      <c r="V152" s="8">
        <v>9652602.13</v>
      </c>
      <c r="W152" s="9">
        <v>20.71</v>
      </c>
      <c r="X152" s="9">
        <v>4.84</v>
      </c>
      <c r="Y152" s="9">
        <v>27.84</v>
      </c>
      <c r="Z152" s="8">
        <v>159767.17</v>
      </c>
      <c r="AA152" s="8">
        <v>3064677.53</v>
      </c>
    </row>
    <row r="153" spans="1:2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274</v>
      </c>
      <c r="G153" s="53" t="s">
        <v>405</v>
      </c>
      <c r="H153" s="8">
        <v>54028960.39</v>
      </c>
      <c r="I153" s="8">
        <v>19140526.98</v>
      </c>
      <c r="J153" s="8">
        <v>34888433.41</v>
      </c>
      <c r="K153" s="8">
        <v>10302258.04</v>
      </c>
      <c r="L153" s="8">
        <v>22764.23</v>
      </c>
      <c r="M153" s="8">
        <v>10279493.81</v>
      </c>
      <c r="N153" s="9">
        <v>19.06</v>
      </c>
      <c r="O153" s="9">
        <v>0.11</v>
      </c>
      <c r="P153" s="9">
        <v>29.46</v>
      </c>
      <c r="Q153" s="8">
        <v>60204837.24</v>
      </c>
      <c r="R153" s="8">
        <v>23603301.82</v>
      </c>
      <c r="S153" s="8">
        <v>36601535.42</v>
      </c>
      <c r="T153" s="8">
        <v>8185229.58</v>
      </c>
      <c r="U153" s="8">
        <v>159449.99</v>
      </c>
      <c r="V153" s="8">
        <v>8025779.59</v>
      </c>
      <c r="W153" s="9">
        <v>13.59</v>
      </c>
      <c r="X153" s="9">
        <v>0.67</v>
      </c>
      <c r="Y153" s="9">
        <v>21.92</v>
      </c>
      <c r="Z153" s="8">
        <v>-1713102.01</v>
      </c>
      <c r="AA153" s="8">
        <v>2253714.22</v>
      </c>
    </row>
    <row r="154" spans="1:2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274</v>
      </c>
      <c r="G154" s="53" t="s">
        <v>406</v>
      </c>
      <c r="H154" s="8">
        <v>39737521.36</v>
      </c>
      <c r="I154" s="8">
        <v>22383054.95</v>
      </c>
      <c r="J154" s="8">
        <v>17354466.41</v>
      </c>
      <c r="K154" s="8">
        <v>8136209.15</v>
      </c>
      <c r="L154" s="8">
        <v>3175767.29</v>
      </c>
      <c r="M154" s="8">
        <v>4960441.86</v>
      </c>
      <c r="N154" s="9">
        <v>20.47</v>
      </c>
      <c r="O154" s="9">
        <v>14.18</v>
      </c>
      <c r="P154" s="9">
        <v>28.58</v>
      </c>
      <c r="Q154" s="8">
        <v>44820071.81</v>
      </c>
      <c r="R154" s="8">
        <v>27077922.42</v>
      </c>
      <c r="S154" s="8">
        <v>17742149.39</v>
      </c>
      <c r="T154" s="8">
        <v>8766104.25</v>
      </c>
      <c r="U154" s="8">
        <v>3979951.51</v>
      </c>
      <c r="V154" s="8">
        <v>4786152.74</v>
      </c>
      <c r="W154" s="9">
        <v>19.55</v>
      </c>
      <c r="X154" s="9">
        <v>14.69</v>
      </c>
      <c r="Y154" s="9">
        <v>26.97</v>
      </c>
      <c r="Z154" s="8">
        <v>-387682.98</v>
      </c>
      <c r="AA154" s="8">
        <v>174289.12</v>
      </c>
    </row>
    <row r="155" spans="1:2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36950555.23</v>
      </c>
      <c r="I155" s="8">
        <v>11108692</v>
      </c>
      <c r="J155" s="8">
        <v>25841863.23</v>
      </c>
      <c r="K155" s="8">
        <v>8189511.35</v>
      </c>
      <c r="L155" s="8">
        <v>0</v>
      </c>
      <c r="M155" s="8">
        <v>8189511.35</v>
      </c>
      <c r="N155" s="9">
        <v>22.16</v>
      </c>
      <c r="O155" s="9">
        <v>0</v>
      </c>
      <c r="P155" s="9">
        <v>31.69</v>
      </c>
      <c r="Q155" s="8">
        <v>40386323.47</v>
      </c>
      <c r="R155" s="8">
        <v>14570946.75</v>
      </c>
      <c r="S155" s="8">
        <v>25815376.72</v>
      </c>
      <c r="T155" s="8">
        <v>8223358.83</v>
      </c>
      <c r="U155" s="8">
        <v>124756.48</v>
      </c>
      <c r="V155" s="8">
        <v>8098602.35</v>
      </c>
      <c r="W155" s="9">
        <v>20.36</v>
      </c>
      <c r="X155" s="9">
        <v>0.85</v>
      </c>
      <c r="Y155" s="9">
        <v>31.37</v>
      </c>
      <c r="Z155" s="8">
        <v>26486.51</v>
      </c>
      <c r="AA155" s="8">
        <v>90909</v>
      </c>
    </row>
    <row r="156" spans="1:2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274</v>
      </c>
      <c r="G156" s="53" t="s">
        <v>408</v>
      </c>
      <c r="H156" s="8">
        <v>33916888.2</v>
      </c>
      <c r="I156" s="8">
        <v>19941180.87</v>
      </c>
      <c r="J156" s="8">
        <v>13975707.33</v>
      </c>
      <c r="K156" s="8">
        <v>4149474.75</v>
      </c>
      <c r="L156" s="8">
        <v>65927.68</v>
      </c>
      <c r="M156" s="8">
        <v>4083547.07</v>
      </c>
      <c r="N156" s="9">
        <v>12.23</v>
      </c>
      <c r="O156" s="9">
        <v>0.33</v>
      </c>
      <c r="P156" s="9">
        <v>29.21</v>
      </c>
      <c r="Q156" s="8">
        <v>38437982.11</v>
      </c>
      <c r="R156" s="8">
        <v>24228237.67</v>
      </c>
      <c r="S156" s="8">
        <v>14209744.44</v>
      </c>
      <c r="T156" s="8">
        <v>3538793.54</v>
      </c>
      <c r="U156" s="8">
        <v>91501.04</v>
      </c>
      <c r="V156" s="8">
        <v>3447292.5</v>
      </c>
      <c r="W156" s="9">
        <v>9.2</v>
      </c>
      <c r="X156" s="9">
        <v>0.37</v>
      </c>
      <c r="Y156" s="9">
        <v>24.26</v>
      </c>
      <c r="Z156" s="8">
        <v>-234037.11</v>
      </c>
      <c r="AA156" s="8">
        <v>636254.57</v>
      </c>
    </row>
    <row r="157" spans="1:2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274</v>
      </c>
      <c r="G157" s="53" t="s">
        <v>409</v>
      </c>
      <c r="H157" s="8">
        <v>35539048</v>
      </c>
      <c r="I157" s="8">
        <v>12040000</v>
      </c>
      <c r="J157" s="8">
        <v>23499048</v>
      </c>
      <c r="K157" s="8">
        <v>7451825.06</v>
      </c>
      <c r="L157" s="8">
        <v>0</v>
      </c>
      <c r="M157" s="8">
        <v>7451825.06</v>
      </c>
      <c r="N157" s="9">
        <v>20.96</v>
      </c>
      <c r="O157" s="9">
        <v>0</v>
      </c>
      <c r="P157" s="9">
        <v>31.71</v>
      </c>
      <c r="Q157" s="8">
        <v>43979048</v>
      </c>
      <c r="R157" s="8">
        <v>18253000</v>
      </c>
      <c r="S157" s="8">
        <v>25726048</v>
      </c>
      <c r="T157" s="8">
        <v>8028988.72</v>
      </c>
      <c r="U157" s="8">
        <v>1563037.59</v>
      </c>
      <c r="V157" s="8">
        <v>6465951.13</v>
      </c>
      <c r="W157" s="9">
        <v>18.25</v>
      </c>
      <c r="X157" s="9">
        <v>8.56</v>
      </c>
      <c r="Y157" s="9">
        <v>25.13</v>
      </c>
      <c r="Z157" s="8">
        <v>-2227000</v>
      </c>
      <c r="AA157" s="8">
        <v>985873.93</v>
      </c>
    </row>
    <row r="158" spans="1:2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274</v>
      </c>
      <c r="G158" s="53" t="s">
        <v>410</v>
      </c>
      <c r="H158" s="8">
        <v>22762204</v>
      </c>
      <c r="I158" s="8">
        <v>6380000</v>
      </c>
      <c r="J158" s="8">
        <v>16382204</v>
      </c>
      <c r="K158" s="8">
        <v>4618732.75</v>
      </c>
      <c r="L158" s="8">
        <v>33279.8</v>
      </c>
      <c r="M158" s="8">
        <v>4585452.95</v>
      </c>
      <c r="N158" s="9">
        <v>20.29</v>
      </c>
      <c r="O158" s="9">
        <v>0.52</v>
      </c>
      <c r="P158" s="9">
        <v>27.99</v>
      </c>
      <c r="Q158" s="8">
        <v>30376005</v>
      </c>
      <c r="R158" s="8">
        <v>12801416</v>
      </c>
      <c r="S158" s="8">
        <v>17574589</v>
      </c>
      <c r="T158" s="8">
        <v>4294118.95</v>
      </c>
      <c r="U158" s="8">
        <v>302153.16</v>
      </c>
      <c r="V158" s="8">
        <v>3991965.79</v>
      </c>
      <c r="W158" s="9">
        <v>14.13</v>
      </c>
      <c r="X158" s="9">
        <v>2.36</v>
      </c>
      <c r="Y158" s="9">
        <v>22.71</v>
      </c>
      <c r="Z158" s="8">
        <v>-1192385</v>
      </c>
      <c r="AA158" s="8">
        <v>593487.16</v>
      </c>
    </row>
    <row r="159" spans="1:2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274</v>
      </c>
      <c r="G159" s="53" t="s">
        <v>411</v>
      </c>
      <c r="H159" s="8">
        <v>29969895.4</v>
      </c>
      <c r="I159" s="8">
        <v>3492116</v>
      </c>
      <c r="J159" s="8">
        <v>26477779.4</v>
      </c>
      <c r="K159" s="8">
        <v>8112909.02</v>
      </c>
      <c r="L159" s="8">
        <v>0</v>
      </c>
      <c r="M159" s="8">
        <v>8112909.02</v>
      </c>
      <c r="N159" s="9">
        <v>27.07</v>
      </c>
      <c r="O159" s="9">
        <v>0</v>
      </c>
      <c r="P159" s="9">
        <v>30.64</v>
      </c>
      <c r="Q159" s="8">
        <v>33932256.05</v>
      </c>
      <c r="R159" s="8">
        <v>7136595.6</v>
      </c>
      <c r="S159" s="8">
        <v>26795660.45</v>
      </c>
      <c r="T159" s="8">
        <v>8267703.37</v>
      </c>
      <c r="U159" s="8">
        <v>158426</v>
      </c>
      <c r="V159" s="8">
        <v>8109277.37</v>
      </c>
      <c r="W159" s="9">
        <v>24.36</v>
      </c>
      <c r="X159" s="9">
        <v>2.21</v>
      </c>
      <c r="Y159" s="9">
        <v>30.26</v>
      </c>
      <c r="Z159" s="8">
        <v>-317881.05</v>
      </c>
      <c r="AA159" s="8">
        <v>3631.65</v>
      </c>
    </row>
    <row r="160" spans="1:2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26788616.16</v>
      </c>
      <c r="I160" s="8">
        <v>8571233.78</v>
      </c>
      <c r="J160" s="8">
        <v>18217382.38</v>
      </c>
      <c r="K160" s="8">
        <v>7186138.99</v>
      </c>
      <c r="L160" s="8">
        <v>1290648.78</v>
      </c>
      <c r="M160" s="8">
        <v>5895490.21</v>
      </c>
      <c r="N160" s="9">
        <v>26.82</v>
      </c>
      <c r="O160" s="9">
        <v>15.05</v>
      </c>
      <c r="P160" s="9">
        <v>32.36</v>
      </c>
      <c r="Q160" s="8">
        <v>31080315.59</v>
      </c>
      <c r="R160" s="8">
        <v>12046291.81</v>
      </c>
      <c r="S160" s="8">
        <v>19034023.78</v>
      </c>
      <c r="T160" s="8">
        <v>5455264.8</v>
      </c>
      <c r="U160" s="8">
        <v>33972</v>
      </c>
      <c r="V160" s="8">
        <v>5421292.8</v>
      </c>
      <c r="W160" s="9">
        <v>17.55</v>
      </c>
      <c r="X160" s="9">
        <v>0.28</v>
      </c>
      <c r="Y160" s="9">
        <v>28.48</v>
      </c>
      <c r="Z160" s="8">
        <v>-816641.4</v>
      </c>
      <c r="AA160" s="8">
        <v>474197.41</v>
      </c>
    </row>
    <row r="161" spans="1:2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274</v>
      </c>
      <c r="G161" s="53" t="s">
        <v>413</v>
      </c>
      <c r="H161" s="8">
        <v>27094361.08</v>
      </c>
      <c r="I161" s="8">
        <v>13264029</v>
      </c>
      <c r="J161" s="8">
        <v>13830332.08</v>
      </c>
      <c r="K161" s="8">
        <v>5669446.7</v>
      </c>
      <c r="L161" s="8">
        <v>808395.98</v>
      </c>
      <c r="M161" s="8">
        <v>4861050.72</v>
      </c>
      <c r="N161" s="9">
        <v>20.92</v>
      </c>
      <c r="O161" s="9">
        <v>6.09</v>
      </c>
      <c r="P161" s="9">
        <v>35.14</v>
      </c>
      <c r="Q161" s="8">
        <v>31956897.33</v>
      </c>
      <c r="R161" s="8">
        <v>15729753.3</v>
      </c>
      <c r="S161" s="8">
        <v>16227144.03</v>
      </c>
      <c r="T161" s="8">
        <v>5303266.12</v>
      </c>
      <c r="U161" s="8">
        <v>1162774.41</v>
      </c>
      <c r="V161" s="8">
        <v>4140491.71</v>
      </c>
      <c r="W161" s="9">
        <v>16.59</v>
      </c>
      <c r="X161" s="9">
        <v>7.39</v>
      </c>
      <c r="Y161" s="9">
        <v>25.51</v>
      </c>
      <c r="Z161" s="8">
        <v>-2396811.95</v>
      </c>
      <c r="AA161" s="8">
        <v>720559.01</v>
      </c>
    </row>
    <row r="162" spans="1:2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274</v>
      </c>
      <c r="G162" s="53" t="s">
        <v>414</v>
      </c>
      <c r="H162" s="8">
        <v>30659917.19</v>
      </c>
      <c r="I162" s="8">
        <v>9865595.78</v>
      </c>
      <c r="J162" s="8">
        <v>20794321.41</v>
      </c>
      <c r="K162" s="8">
        <v>7897388.81</v>
      </c>
      <c r="L162" s="8">
        <v>881135.73</v>
      </c>
      <c r="M162" s="8">
        <v>7016253.08</v>
      </c>
      <c r="N162" s="9">
        <v>25.75</v>
      </c>
      <c r="O162" s="9">
        <v>8.93</v>
      </c>
      <c r="P162" s="9">
        <v>33.74</v>
      </c>
      <c r="Q162" s="8">
        <v>34879917.19</v>
      </c>
      <c r="R162" s="8">
        <v>14305378.55</v>
      </c>
      <c r="S162" s="8">
        <v>20574538.64</v>
      </c>
      <c r="T162" s="8">
        <v>5296262.07</v>
      </c>
      <c r="U162" s="8">
        <v>164189.11</v>
      </c>
      <c r="V162" s="8">
        <v>5132072.96</v>
      </c>
      <c r="W162" s="9">
        <v>15.18</v>
      </c>
      <c r="X162" s="9">
        <v>1.14</v>
      </c>
      <c r="Y162" s="9">
        <v>24.94</v>
      </c>
      <c r="Z162" s="8">
        <v>219782.77</v>
      </c>
      <c r="AA162" s="8">
        <v>1884180.12</v>
      </c>
    </row>
    <row r="163" spans="1:2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274</v>
      </c>
      <c r="G163" s="53" t="s">
        <v>415</v>
      </c>
      <c r="H163" s="8">
        <v>33350705</v>
      </c>
      <c r="I163" s="8">
        <v>19714638</v>
      </c>
      <c r="J163" s="8">
        <v>13636067</v>
      </c>
      <c r="K163" s="8">
        <v>4299170.06</v>
      </c>
      <c r="L163" s="8">
        <v>470.4</v>
      </c>
      <c r="M163" s="8">
        <v>4298699.66</v>
      </c>
      <c r="N163" s="9">
        <v>12.89</v>
      </c>
      <c r="O163" s="9">
        <v>0</v>
      </c>
      <c r="P163" s="9">
        <v>31.52</v>
      </c>
      <c r="Q163" s="8">
        <v>40509475.5</v>
      </c>
      <c r="R163" s="8">
        <v>25279276.22</v>
      </c>
      <c r="S163" s="8">
        <v>15230199.28</v>
      </c>
      <c r="T163" s="8">
        <v>6944183.99</v>
      </c>
      <c r="U163" s="8">
        <v>3360619.69</v>
      </c>
      <c r="V163" s="8">
        <v>3583564.3</v>
      </c>
      <c r="W163" s="9">
        <v>17.14</v>
      </c>
      <c r="X163" s="9">
        <v>13.29</v>
      </c>
      <c r="Y163" s="9">
        <v>23.52</v>
      </c>
      <c r="Z163" s="8">
        <v>-1594132.28</v>
      </c>
      <c r="AA163" s="8">
        <v>715135.36</v>
      </c>
    </row>
    <row r="164" spans="1:2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274</v>
      </c>
      <c r="G164" s="53" t="s">
        <v>416</v>
      </c>
      <c r="H164" s="8">
        <v>32256858.4</v>
      </c>
      <c r="I164" s="8">
        <v>11757149.33</v>
      </c>
      <c r="J164" s="8">
        <v>20499709.07</v>
      </c>
      <c r="K164" s="8">
        <v>6361218.73</v>
      </c>
      <c r="L164" s="8">
        <v>204</v>
      </c>
      <c r="M164" s="8">
        <v>6361014.73</v>
      </c>
      <c r="N164" s="9">
        <v>19.72</v>
      </c>
      <c r="O164" s="9">
        <v>0</v>
      </c>
      <c r="P164" s="9">
        <v>31.02</v>
      </c>
      <c r="Q164" s="8">
        <v>35520857.4</v>
      </c>
      <c r="R164" s="8">
        <v>15785635.83</v>
      </c>
      <c r="S164" s="8">
        <v>19735221.57</v>
      </c>
      <c r="T164" s="8">
        <v>5723118.85</v>
      </c>
      <c r="U164" s="8">
        <v>43707.66</v>
      </c>
      <c r="V164" s="8">
        <v>5679411.19</v>
      </c>
      <c r="W164" s="9">
        <v>16.11</v>
      </c>
      <c r="X164" s="9">
        <v>0.27</v>
      </c>
      <c r="Y164" s="9">
        <v>28.77</v>
      </c>
      <c r="Z164" s="8">
        <v>764487.5</v>
      </c>
      <c r="AA164" s="8">
        <v>681603.54</v>
      </c>
    </row>
    <row r="165" spans="1:2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274</v>
      </c>
      <c r="G165" s="53" t="s">
        <v>417</v>
      </c>
      <c r="H165" s="8">
        <v>33816763.5</v>
      </c>
      <c r="I165" s="8">
        <v>2483770</v>
      </c>
      <c r="J165" s="8">
        <v>31332993.5</v>
      </c>
      <c r="K165" s="8">
        <v>9486233.77</v>
      </c>
      <c r="L165" s="8">
        <v>112686.6</v>
      </c>
      <c r="M165" s="8">
        <v>9373547.17</v>
      </c>
      <c r="N165" s="9">
        <v>28.05</v>
      </c>
      <c r="O165" s="9">
        <v>4.53</v>
      </c>
      <c r="P165" s="9">
        <v>29.91</v>
      </c>
      <c r="Q165" s="8">
        <v>47109795.97</v>
      </c>
      <c r="R165" s="8">
        <v>13715507.36</v>
      </c>
      <c r="S165" s="8">
        <v>33394288.61</v>
      </c>
      <c r="T165" s="8">
        <v>8048869.29</v>
      </c>
      <c r="U165" s="8">
        <v>53987.4</v>
      </c>
      <c r="V165" s="8">
        <v>7994881.89</v>
      </c>
      <c r="W165" s="9">
        <v>17.08</v>
      </c>
      <c r="X165" s="9">
        <v>0.39</v>
      </c>
      <c r="Y165" s="9">
        <v>23.94</v>
      </c>
      <c r="Z165" s="8">
        <v>-2061295.11</v>
      </c>
      <c r="AA165" s="8">
        <v>1378665.28</v>
      </c>
    </row>
    <row r="166" spans="1:2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274</v>
      </c>
      <c r="G166" s="53" t="s">
        <v>418</v>
      </c>
      <c r="H166" s="8">
        <v>35474985.97</v>
      </c>
      <c r="I166" s="8">
        <v>13077362</v>
      </c>
      <c r="J166" s="8">
        <v>22397623.97</v>
      </c>
      <c r="K166" s="8">
        <v>6408134.89</v>
      </c>
      <c r="L166" s="8">
        <v>779.92</v>
      </c>
      <c r="M166" s="8">
        <v>6407354.97</v>
      </c>
      <c r="N166" s="9">
        <v>18.06</v>
      </c>
      <c r="O166" s="9">
        <v>0</v>
      </c>
      <c r="P166" s="9">
        <v>28.6</v>
      </c>
      <c r="Q166" s="8">
        <v>36786305.97</v>
      </c>
      <c r="R166" s="8">
        <v>15127500</v>
      </c>
      <c r="S166" s="8">
        <v>21658805.97</v>
      </c>
      <c r="T166" s="8">
        <v>5959343.98</v>
      </c>
      <c r="U166" s="8">
        <v>37640.73</v>
      </c>
      <c r="V166" s="8">
        <v>5921703.25</v>
      </c>
      <c r="W166" s="9">
        <v>16.19</v>
      </c>
      <c r="X166" s="9">
        <v>0.24</v>
      </c>
      <c r="Y166" s="9">
        <v>27.34</v>
      </c>
      <c r="Z166" s="8">
        <v>738818</v>
      </c>
      <c r="AA166" s="8">
        <v>485651.72</v>
      </c>
    </row>
    <row r="167" spans="1:2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274</v>
      </c>
      <c r="G167" s="53" t="s">
        <v>419</v>
      </c>
      <c r="H167" s="8">
        <v>34838939</v>
      </c>
      <c r="I167" s="8">
        <v>8772634</v>
      </c>
      <c r="J167" s="8">
        <v>26066305</v>
      </c>
      <c r="K167" s="8">
        <v>7356327.95</v>
      </c>
      <c r="L167" s="8">
        <v>36613.94</v>
      </c>
      <c r="M167" s="8">
        <v>7319714.01</v>
      </c>
      <c r="N167" s="9">
        <v>21.11</v>
      </c>
      <c r="O167" s="9">
        <v>0.41</v>
      </c>
      <c r="P167" s="9">
        <v>28.08</v>
      </c>
      <c r="Q167" s="8">
        <v>42962098</v>
      </c>
      <c r="R167" s="8">
        <v>15740873</v>
      </c>
      <c r="S167" s="8">
        <v>27221225</v>
      </c>
      <c r="T167" s="8">
        <v>5741462.29</v>
      </c>
      <c r="U167" s="8">
        <v>161799.72</v>
      </c>
      <c r="V167" s="8">
        <v>5579662.57</v>
      </c>
      <c r="W167" s="9">
        <v>13.36</v>
      </c>
      <c r="X167" s="9">
        <v>1.02</v>
      </c>
      <c r="Y167" s="9">
        <v>20.49</v>
      </c>
      <c r="Z167" s="8">
        <v>-1154920</v>
      </c>
      <c r="AA167" s="8">
        <v>1740051.44</v>
      </c>
    </row>
    <row r="168" spans="1:2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274</v>
      </c>
      <c r="G168" s="53" t="s">
        <v>420</v>
      </c>
      <c r="H168" s="8">
        <v>31235005.63</v>
      </c>
      <c r="I168" s="8">
        <v>11754846.79</v>
      </c>
      <c r="J168" s="8">
        <v>19480158.84</v>
      </c>
      <c r="K168" s="8">
        <v>6223856.78</v>
      </c>
      <c r="L168" s="8">
        <v>0</v>
      </c>
      <c r="M168" s="8">
        <v>6223856.78</v>
      </c>
      <c r="N168" s="9">
        <v>19.92</v>
      </c>
      <c r="O168" s="9">
        <v>0</v>
      </c>
      <c r="P168" s="9">
        <v>31.94</v>
      </c>
      <c r="Q168" s="8">
        <v>33027126.54</v>
      </c>
      <c r="R168" s="8">
        <v>13917938.93</v>
      </c>
      <c r="S168" s="8">
        <v>19109187.61</v>
      </c>
      <c r="T168" s="8">
        <v>5449747.76</v>
      </c>
      <c r="U168" s="8">
        <v>48519.86</v>
      </c>
      <c r="V168" s="8">
        <v>5401227.9</v>
      </c>
      <c r="W168" s="9">
        <v>16.5</v>
      </c>
      <c r="X168" s="9">
        <v>0.34</v>
      </c>
      <c r="Y168" s="9">
        <v>28.26</v>
      </c>
      <c r="Z168" s="8">
        <v>370971.23</v>
      </c>
      <c r="AA168" s="8">
        <v>822628.88</v>
      </c>
    </row>
    <row r="169" spans="1:2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274</v>
      </c>
      <c r="G169" s="53" t="s">
        <v>421</v>
      </c>
      <c r="H169" s="8">
        <v>36070343.26</v>
      </c>
      <c r="I169" s="8">
        <v>13919396.55</v>
      </c>
      <c r="J169" s="8">
        <v>22150946.71</v>
      </c>
      <c r="K169" s="8">
        <v>9296851.42</v>
      </c>
      <c r="L169" s="8">
        <v>2081593.61</v>
      </c>
      <c r="M169" s="8">
        <v>7215257.81</v>
      </c>
      <c r="N169" s="9">
        <v>25.77</v>
      </c>
      <c r="O169" s="9">
        <v>14.95</v>
      </c>
      <c r="P169" s="9">
        <v>32.57</v>
      </c>
      <c r="Q169" s="8">
        <v>41306015.87</v>
      </c>
      <c r="R169" s="8">
        <v>18873795.4</v>
      </c>
      <c r="S169" s="8">
        <v>22432220.47</v>
      </c>
      <c r="T169" s="8">
        <v>12287562.78</v>
      </c>
      <c r="U169" s="8">
        <v>6086411.33</v>
      </c>
      <c r="V169" s="8">
        <v>6201151.45</v>
      </c>
      <c r="W169" s="9">
        <v>29.74</v>
      </c>
      <c r="X169" s="9">
        <v>32.24</v>
      </c>
      <c r="Y169" s="9">
        <v>27.64</v>
      </c>
      <c r="Z169" s="8">
        <v>-281273.76</v>
      </c>
      <c r="AA169" s="8">
        <v>1014106.36</v>
      </c>
    </row>
    <row r="170" spans="1:2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274</v>
      </c>
      <c r="G170" s="53" t="s">
        <v>290</v>
      </c>
      <c r="H170" s="8">
        <v>34364868.2</v>
      </c>
      <c r="I170" s="8">
        <v>7431850.38</v>
      </c>
      <c r="J170" s="8">
        <v>26933017.82</v>
      </c>
      <c r="K170" s="8">
        <v>8541965.92</v>
      </c>
      <c r="L170" s="8">
        <v>101351.83</v>
      </c>
      <c r="M170" s="8">
        <v>8440614.09</v>
      </c>
      <c r="N170" s="9">
        <v>24.85</v>
      </c>
      <c r="O170" s="9">
        <v>1.36</v>
      </c>
      <c r="P170" s="9">
        <v>31.33</v>
      </c>
      <c r="Q170" s="8">
        <v>42634133.62</v>
      </c>
      <c r="R170" s="8">
        <v>16330612.18</v>
      </c>
      <c r="S170" s="8">
        <v>26303521.44</v>
      </c>
      <c r="T170" s="8">
        <v>7041830.03</v>
      </c>
      <c r="U170" s="8">
        <v>236829.99</v>
      </c>
      <c r="V170" s="8">
        <v>6805000.04</v>
      </c>
      <c r="W170" s="9">
        <v>16.51</v>
      </c>
      <c r="X170" s="9">
        <v>1.45</v>
      </c>
      <c r="Y170" s="9">
        <v>25.87</v>
      </c>
      <c r="Z170" s="8">
        <v>629496.38</v>
      </c>
      <c r="AA170" s="8">
        <v>1635614.05</v>
      </c>
    </row>
    <row r="171" spans="1:2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274</v>
      </c>
      <c r="G171" s="53" t="s">
        <v>422</v>
      </c>
      <c r="H171" s="8">
        <v>41172471.01</v>
      </c>
      <c r="I171" s="8">
        <v>12385938.85</v>
      </c>
      <c r="J171" s="8">
        <v>28786532.16</v>
      </c>
      <c r="K171" s="8">
        <v>11156103.11</v>
      </c>
      <c r="L171" s="8">
        <v>2029241.01</v>
      </c>
      <c r="M171" s="8">
        <v>9126862.1</v>
      </c>
      <c r="N171" s="9">
        <v>27.09</v>
      </c>
      <c r="O171" s="9">
        <v>16.38</v>
      </c>
      <c r="P171" s="9">
        <v>31.7</v>
      </c>
      <c r="Q171" s="8">
        <v>46987232.49</v>
      </c>
      <c r="R171" s="8">
        <v>18589042.55</v>
      </c>
      <c r="S171" s="8">
        <v>28398189.94</v>
      </c>
      <c r="T171" s="8">
        <v>12708539.68</v>
      </c>
      <c r="U171" s="8">
        <v>5056913.05</v>
      </c>
      <c r="V171" s="8">
        <v>7651626.63</v>
      </c>
      <c r="W171" s="9">
        <v>27.04</v>
      </c>
      <c r="X171" s="9">
        <v>27.2</v>
      </c>
      <c r="Y171" s="9">
        <v>26.94</v>
      </c>
      <c r="Z171" s="8">
        <v>388342.22</v>
      </c>
      <c r="AA171" s="8">
        <v>1475235.47</v>
      </c>
    </row>
    <row r="172" spans="1:2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274</v>
      </c>
      <c r="G172" s="53" t="s">
        <v>423</v>
      </c>
      <c r="H172" s="8">
        <v>46148566.1</v>
      </c>
      <c r="I172" s="8">
        <v>18045663.29</v>
      </c>
      <c r="J172" s="8">
        <v>28102902.81</v>
      </c>
      <c r="K172" s="8">
        <v>10295118.14</v>
      </c>
      <c r="L172" s="8">
        <v>1274829.99</v>
      </c>
      <c r="M172" s="8">
        <v>9020288.15</v>
      </c>
      <c r="N172" s="9">
        <v>22.3</v>
      </c>
      <c r="O172" s="9">
        <v>7.06</v>
      </c>
      <c r="P172" s="9">
        <v>32.09</v>
      </c>
      <c r="Q172" s="8">
        <v>59847399.65</v>
      </c>
      <c r="R172" s="8">
        <v>30872871.49</v>
      </c>
      <c r="S172" s="8">
        <v>28974528.16</v>
      </c>
      <c r="T172" s="8">
        <v>10992251.36</v>
      </c>
      <c r="U172" s="8">
        <v>2431217.43</v>
      </c>
      <c r="V172" s="8">
        <v>8561033.93</v>
      </c>
      <c r="W172" s="9">
        <v>18.36</v>
      </c>
      <c r="X172" s="9">
        <v>7.87</v>
      </c>
      <c r="Y172" s="9">
        <v>29.54</v>
      </c>
      <c r="Z172" s="8">
        <v>-871625.35</v>
      </c>
      <c r="AA172" s="8">
        <v>459254.22</v>
      </c>
    </row>
    <row r="173" spans="1:2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274</v>
      </c>
      <c r="G173" s="53" t="s">
        <v>424</v>
      </c>
      <c r="H173" s="8">
        <v>53786872.64</v>
      </c>
      <c r="I173" s="8">
        <v>21129988.42</v>
      </c>
      <c r="J173" s="8">
        <v>32656884.22</v>
      </c>
      <c r="K173" s="8">
        <v>11183477.42</v>
      </c>
      <c r="L173" s="8">
        <v>804709.13</v>
      </c>
      <c r="M173" s="8">
        <v>10378768.29</v>
      </c>
      <c r="N173" s="9">
        <v>20.79</v>
      </c>
      <c r="O173" s="9">
        <v>3.8</v>
      </c>
      <c r="P173" s="9">
        <v>31.78</v>
      </c>
      <c r="Q173" s="8">
        <v>58303828.41</v>
      </c>
      <c r="R173" s="8">
        <v>28538260.54</v>
      </c>
      <c r="S173" s="8">
        <v>29765567.87</v>
      </c>
      <c r="T173" s="8">
        <v>13194152.51</v>
      </c>
      <c r="U173" s="8">
        <v>3963007.04</v>
      </c>
      <c r="V173" s="8">
        <v>9231145.47</v>
      </c>
      <c r="W173" s="9">
        <v>22.62</v>
      </c>
      <c r="X173" s="9">
        <v>13.88</v>
      </c>
      <c r="Y173" s="9">
        <v>31.01</v>
      </c>
      <c r="Z173" s="8">
        <v>2891316.35</v>
      </c>
      <c r="AA173" s="8">
        <v>1147622.82</v>
      </c>
    </row>
    <row r="174" spans="1:2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274</v>
      </c>
      <c r="G174" s="53" t="s">
        <v>425</v>
      </c>
      <c r="H174" s="8">
        <v>20012784.74</v>
      </c>
      <c r="I174" s="8">
        <v>3981219</v>
      </c>
      <c r="J174" s="8">
        <v>16031565.74</v>
      </c>
      <c r="K174" s="8">
        <v>4979431.4</v>
      </c>
      <c r="L174" s="8">
        <v>118080</v>
      </c>
      <c r="M174" s="8">
        <v>4861351.4</v>
      </c>
      <c r="N174" s="9">
        <v>24.88</v>
      </c>
      <c r="O174" s="9">
        <v>2.96</v>
      </c>
      <c r="P174" s="9">
        <v>30.32</v>
      </c>
      <c r="Q174" s="8">
        <v>24673545.41</v>
      </c>
      <c r="R174" s="8">
        <v>7808636.05</v>
      </c>
      <c r="S174" s="8">
        <v>16864909.36</v>
      </c>
      <c r="T174" s="8">
        <v>4897100.03</v>
      </c>
      <c r="U174" s="8">
        <v>686981.98</v>
      </c>
      <c r="V174" s="8">
        <v>4210118.05</v>
      </c>
      <c r="W174" s="9">
        <v>19.84</v>
      </c>
      <c r="X174" s="9">
        <v>8.79</v>
      </c>
      <c r="Y174" s="9">
        <v>24.96</v>
      </c>
      <c r="Z174" s="8">
        <v>-833343.62</v>
      </c>
      <c r="AA174" s="8">
        <v>651233.35</v>
      </c>
    </row>
    <row r="175" spans="1:2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274</v>
      </c>
      <c r="G175" s="53" t="s">
        <v>426</v>
      </c>
      <c r="H175" s="8">
        <v>25429962.68</v>
      </c>
      <c r="I175" s="8">
        <v>5382192.45</v>
      </c>
      <c r="J175" s="8">
        <v>20047770.23</v>
      </c>
      <c r="K175" s="8">
        <v>6309529.75</v>
      </c>
      <c r="L175" s="8">
        <v>16032.04</v>
      </c>
      <c r="M175" s="8">
        <v>6293497.71</v>
      </c>
      <c r="N175" s="9">
        <v>24.81</v>
      </c>
      <c r="O175" s="9">
        <v>0.29</v>
      </c>
      <c r="P175" s="9">
        <v>31.39</v>
      </c>
      <c r="Q175" s="8">
        <v>34744962.68</v>
      </c>
      <c r="R175" s="8">
        <v>14909332.23</v>
      </c>
      <c r="S175" s="8">
        <v>19835630.45</v>
      </c>
      <c r="T175" s="8">
        <v>6147196.14</v>
      </c>
      <c r="U175" s="8">
        <v>610375.7</v>
      </c>
      <c r="V175" s="8">
        <v>5536820.44</v>
      </c>
      <c r="W175" s="9">
        <v>17.69</v>
      </c>
      <c r="X175" s="9">
        <v>4.09</v>
      </c>
      <c r="Y175" s="9">
        <v>27.91</v>
      </c>
      <c r="Z175" s="8">
        <v>212139.78</v>
      </c>
      <c r="AA175" s="8">
        <v>756677.27</v>
      </c>
    </row>
    <row r="176" spans="1:2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274</v>
      </c>
      <c r="G176" s="53" t="s">
        <v>427</v>
      </c>
      <c r="H176" s="8">
        <v>33079769.39</v>
      </c>
      <c r="I176" s="8">
        <v>12858537.72</v>
      </c>
      <c r="J176" s="8">
        <v>20221231.67</v>
      </c>
      <c r="K176" s="8">
        <v>7871507.66</v>
      </c>
      <c r="L176" s="8">
        <v>1600082.53</v>
      </c>
      <c r="M176" s="8">
        <v>6271425.13</v>
      </c>
      <c r="N176" s="9">
        <v>23.79</v>
      </c>
      <c r="O176" s="9">
        <v>12.44</v>
      </c>
      <c r="P176" s="9">
        <v>31.01</v>
      </c>
      <c r="Q176" s="8">
        <v>37078291.34</v>
      </c>
      <c r="R176" s="8">
        <v>15762530.11</v>
      </c>
      <c r="S176" s="8">
        <v>21315761.23</v>
      </c>
      <c r="T176" s="8">
        <v>6230784.91</v>
      </c>
      <c r="U176" s="8">
        <v>1659546.29</v>
      </c>
      <c r="V176" s="8">
        <v>4571238.62</v>
      </c>
      <c r="W176" s="9">
        <v>16.8</v>
      </c>
      <c r="X176" s="9">
        <v>10.52</v>
      </c>
      <c r="Y176" s="9">
        <v>21.44</v>
      </c>
      <c r="Z176" s="8">
        <v>-1094529.56</v>
      </c>
      <c r="AA176" s="8">
        <v>1700186.51</v>
      </c>
    </row>
    <row r="177" spans="1:2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274</v>
      </c>
      <c r="G177" s="53" t="s">
        <v>428</v>
      </c>
      <c r="H177" s="8">
        <v>70708775.57</v>
      </c>
      <c r="I177" s="8">
        <v>16816518.45</v>
      </c>
      <c r="J177" s="8">
        <v>53892257.12</v>
      </c>
      <c r="K177" s="8">
        <v>18177884.69</v>
      </c>
      <c r="L177" s="8">
        <v>2203871.26</v>
      </c>
      <c r="M177" s="8">
        <v>15974013.43</v>
      </c>
      <c r="N177" s="9">
        <v>25.7</v>
      </c>
      <c r="O177" s="9">
        <v>13.1</v>
      </c>
      <c r="P177" s="9">
        <v>29.64</v>
      </c>
      <c r="Q177" s="8">
        <v>84404686.07</v>
      </c>
      <c r="R177" s="8">
        <v>31813142.64</v>
      </c>
      <c r="S177" s="8">
        <v>52591543.43</v>
      </c>
      <c r="T177" s="8">
        <v>16022674.41</v>
      </c>
      <c r="U177" s="8">
        <v>3218652.35</v>
      </c>
      <c r="V177" s="8">
        <v>12804022.06</v>
      </c>
      <c r="W177" s="9">
        <v>18.98</v>
      </c>
      <c r="X177" s="9">
        <v>10.11</v>
      </c>
      <c r="Y177" s="9">
        <v>24.34</v>
      </c>
      <c r="Z177" s="8">
        <v>1300713.69</v>
      </c>
      <c r="AA177" s="8">
        <v>3169991.37</v>
      </c>
    </row>
    <row r="178" spans="1:2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274</v>
      </c>
      <c r="G178" s="53" t="s">
        <v>429</v>
      </c>
      <c r="H178" s="8">
        <v>28981266.53</v>
      </c>
      <c r="I178" s="8">
        <v>18048717.23</v>
      </c>
      <c r="J178" s="8">
        <v>10932549.3</v>
      </c>
      <c r="K178" s="8">
        <v>4583935.09</v>
      </c>
      <c r="L178" s="8">
        <v>1220253</v>
      </c>
      <c r="M178" s="8">
        <v>3363682.09</v>
      </c>
      <c r="N178" s="9">
        <v>15.81</v>
      </c>
      <c r="O178" s="9">
        <v>6.76</v>
      </c>
      <c r="P178" s="9">
        <v>30.76</v>
      </c>
      <c r="Q178" s="8">
        <v>31041318.22</v>
      </c>
      <c r="R178" s="8">
        <v>20152644.52</v>
      </c>
      <c r="S178" s="8">
        <v>10888673.7</v>
      </c>
      <c r="T178" s="8">
        <v>3289977</v>
      </c>
      <c r="U178" s="8">
        <v>175000</v>
      </c>
      <c r="V178" s="8">
        <v>3114977</v>
      </c>
      <c r="W178" s="9">
        <v>10.59</v>
      </c>
      <c r="X178" s="9">
        <v>0.86</v>
      </c>
      <c r="Y178" s="9">
        <v>28.6</v>
      </c>
      <c r="Z178" s="8">
        <v>43875.6</v>
      </c>
      <c r="AA178" s="8">
        <v>248705.09</v>
      </c>
    </row>
    <row r="179" spans="1:2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274</v>
      </c>
      <c r="G179" s="53" t="s">
        <v>430</v>
      </c>
      <c r="H179" s="8">
        <v>32961879.22</v>
      </c>
      <c r="I179" s="8">
        <v>15969128.54</v>
      </c>
      <c r="J179" s="8">
        <v>16992750.68</v>
      </c>
      <c r="K179" s="8">
        <v>5249310.98</v>
      </c>
      <c r="L179" s="8">
        <v>40773.13</v>
      </c>
      <c r="M179" s="8">
        <v>5208537.85</v>
      </c>
      <c r="N179" s="9">
        <v>15.92</v>
      </c>
      <c r="O179" s="9">
        <v>0.25</v>
      </c>
      <c r="P179" s="9">
        <v>30.65</v>
      </c>
      <c r="Q179" s="8">
        <v>38134429.22</v>
      </c>
      <c r="R179" s="8">
        <v>19634664.68</v>
      </c>
      <c r="S179" s="8">
        <v>18499764.54</v>
      </c>
      <c r="T179" s="8">
        <v>4822356.44</v>
      </c>
      <c r="U179" s="8">
        <v>215616.5</v>
      </c>
      <c r="V179" s="8">
        <v>4606739.94</v>
      </c>
      <c r="W179" s="9">
        <v>12.64</v>
      </c>
      <c r="X179" s="9">
        <v>1.09</v>
      </c>
      <c r="Y179" s="9">
        <v>24.9</v>
      </c>
      <c r="Z179" s="8">
        <v>-1507013.86</v>
      </c>
      <c r="AA179" s="8">
        <v>601797.91</v>
      </c>
    </row>
    <row r="180" spans="1:2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274</v>
      </c>
      <c r="G180" s="53" t="s">
        <v>431</v>
      </c>
      <c r="H180" s="8">
        <v>16502200</v>
      </c>
      <c r="I180" s="8">
        <v>5059670</v>
      </c>
      <c r="J180" s="8">
        <v>11442530</v>
      </c>
      <c r="K180" s="8">
        <v>3342905.2</v>
      </c>
      <c r="L180" s="8">
        <v>0</v>
      </c>
      <c r="M180" s="8">
        <v>3342905.2</v>
      </c>
      <c r="N180" s="9">
        <v>20.25</v>
      </c>
      <c r="O180" s="9">
        <v>0</v>
      </c>
      <c r="P180" s="9">
        <v>29.21</v>
      </c>
      <c r="Q180" s="8">
        <v>20095865</v>
      </c>
      <c r="R180" s="8">
        <v>8671351</v>
      </c>
      <c r="S180" s="8">
        <v>11424514</v>
      </c>
      <c r="T180" s="8">
        <v>2995866.08</v>
      </c>
      <c r="U180" s="8">
        <v>0</v>
      </c>
      <c r="V180" s="8">
        <v>2995866.08</v>
      </c>
      <c r="W180" s="9">
        <v>14.9</v>
      </c>
      <c r="X180" s="9">
        <v>0</v>
      </c>
      <c r="Y180" s="9">
        <v>26.22</v>
      </c>
      <c r="Z180" s="8">
        <v>18016</v>
      </c>
      <c r="AA180" s="8">
        <v>347039.12</v>
      </c>
    </row>
    <row r="181" spans="1:2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274</v>
      </c>
      <c r="G181" s="53" t="s">
        <v>432</v>
      </c>
      <c r="H181" s="8">
        <v>43653598.64</v>
      </c>
      <c r="I181" s="8">
        <v>17742117.06</v>
      </c>
      <c r="J181" s="8">
        <v>25911481.58</v>
      </c>
      <c r="K181" s="8">
        <v>8799789.84</v>
      </c>
      <c r="L181" s="8">
        <v>517745</v>
      </c>
      <c r="M181" s="8">
        <v>8282044.84</v>
      </c>
      <c r="N181" s="9">
        <v>20.15</v>
      </c>
      <c r="O181" s="9">
        <v>2.91</v>
      </c>
      <c r="P181" s="9">
        <v>31.96</v>
      </c>
      <c r="Q181" s="8">
        <v>50183135.64</v>
      </c>
      <c r="R181" s="8">
        <v>23847028</v>
      </c>
      <c r="S181" s="8">
        <v>26336107.64</v>
      </c>
      <c r="T181" s="8">
        <v>10881536.98</v>
      </c>
      <c r="U181" s="8">
        <v>2600560.04</v>
      </c>
      <c r="V181" s="8">
        <v>8280976.94</v>
      </c>
      <c r="W181" s="9">
        <v>21.68</v>
      </c>
      <c r="X181" s="9">
        <v>10.9</v>
      </c>
      <c r="Y181" s="9">
        <v>31.44</v>
      </c>
      <c r="Z181" s="8">
        <v>-424626.06</v>
      </c>
      <c r="AA181" s="8">
        <v>1067.9</v>
      </c>
    </row>
    <row r="182" spans="1:2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274</v>
      </c>
      <c r="G182" s="53" t="s">
        <v>433</v>
      </c>
      <c r="H182" s="8">
        <v>40482891</v>
      </c>
      <c r="I182" s="8">
        <v>18338183.39</v>
      </c>
      <c r="J182" s="8">
        <v>22144707.61</v>
      </c>
      <c r="K182" s="8">
        <v>7463028.2</v>
      </c>
      <c r="L182" s="8">
        <v>355731.18</v>
      </c>
      <c r="M182" s="8">
        <v>7107297.02</v>
      </c>
      <c r="N182" s="9">
        <v>18.43</v>
      </c>
      <c r="O182" s="9">
        <v>1.93</v>
      </c>
      <c r="P182" s="9">
        <v>32.09</v>
      </c>
      <c r="Q182" s="8">
        <v>45686891</v>
      </c>
      <c r="R182" s="8">
        <v>23601140</v>
      </c>
      <c r="S182" s="8">
        <v>22085751</v>
      </c>
      <c r="T182" s="8">
        <v>5756263.19</v>
      </c>
      <c r="U182" s="8">
        <v>257848.55</v>
      </c>
      <c r="V182" s="8">
        <v>5498414.64</v>
      </c>
      <c r="W182" s="9">
        <v>12.59</v>
      </c>
      <c r="X182" s="9">
        <v>1.09</v>
      </c>
      <c r="Y182" s="9">
        <v>24.89</v>
      </c>
      <c r="Z182" s="8">
        <v>58956.61</v>
      </c>
      <c r="AA182" s="8">
        <v>1608882.38</v>
      </c>
    </row>
    <row r="183" spans="1:2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274</v>
      </c>
      <c r="G183" s="53" t="s">
        <v>434</v>
      </c>
      <c r="H183" s="8">
        <v>111599832.43</v>
      </c>
      <c r="I183" s="8">
        <v>17912668.49</v>
      </c>
      <c r="J183" s="8">
        <v>93687163.94</v>
      </c>
      <c r="K183" s="8">
        <v>32307773.15</v>
      </c>
      <c r="L183" s="8">
        <v>1242242.75</v>
      </c>
      <c r="M183" s="8">
        <v>31065530.4</v>
      </c>
      <c r="N183" s="9">
        <v>28.94</v>
      </c>
      <c r="O183" s="9">
        <v>6.93</v>
      </c>
      <c r="P183" s="9">
        <v>33.15</v>
      </c>
      <c r="Q183" s="8">
        <v>133495694.08</v>
      </c>
      <c r="R183" s="8">
        <v>37853440.57</v>
      </c>
      <c r="S183" s="8">
        <v>95642253.51</v>
      </c>
      <c r="T183" s="8">
        <v>31169579.14</v>
      </c>
      <c r="U183" s="8">
        <v>4965556.52</v>
      </c>
      <c r="V183" s="8">
        <v>26204022.62</v>
      </c>
      <c r="W183" s="9">
        <v>23.34</v>
      </c>
      <c r="X183" s="9">
        <v>13.11</v>
      </c>
      <c r="Y183" s="9">
        <v>27.39</v>
      </c>
      <c r="Z183" s="8">
        <v>-1955089.57</v>
      </c>
      <c r="AA183" s="8">
        <v>4861507.78</v>
      </c>
    </row>
    <row r="184" spans="1:2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274</v>
      </c>
      <c r="G184" s="53" t="s">
        <v>435</v>
      </c>
      <c r="H184" s="8">
        <v>31230086.86</v>
      </c>
      <c r="I184" s="8">
        <v>16482683.34</v>
      </c>
      <c r="J184" s="8">
        <v>14747403.52</v>
      </c>
      <c r="K184" s="8">
        <v>4158396.14</v>
      </c>
      <c r="L184" s="8">
        <v>15232.4</v>
      </c>
      <c r="M184" s="8">
        <v>4143163.74</v>
      </c>
      <c r="N184" s="9">
        <v>13.31</v>
      </c>
      <c r="O184" s="9">
        <v>0.09</v>
      </c>
      <c r="P184" s="9">
        <v>28.09</v>
      </c>
      <c r="Q184" s="8">
        <v>34754823.98</v>
      </c>
      <c r="R184" s="8">
        <v>19815140.91</v>
      </c>
      <c r="S184" s="8">
        <v>14939683.07</v>
      </c>
      <c r="T184" s="8">
        <v>3850609.64</v>
      </c>
      <c r="U184" s="8">
        <v>58582.56</v>
      </c>
      <c r="V184" s="8">
        <v>3792027.08</v>
      </c>
      <c r="W184" s="9">
        <v>11.07</v>
      </c>
      <c r="X184" s="9">
        <v>0.29</v>
      </c>
      <c r="Y184" s="9">
        <v>25.38</v>
      </c>
      <c r="Z184" s="8">
        <v>-192279.55</v>
      </c>
      <c r="AA184" s="8">
        <v>351136.66</v>
      </c>
    </row>
    <row r="185" spans="1:2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274</v>
      </c>
      <c r="G185" s="53" t="s">
        <v>436</v>
      </c>
      <c r="H185" s="8">
        <v>43108127.2</v>
      </c>
      <c r="I185" s="8">
        <v>22920664.35</v>
      </c>
      <c r="J185" s="8">
        <v>20187462.85</v>
      </c>
      <c r="K185" s="8">
        <v>6213039.24</v>
      </c>
      <c r="L185" s="8">
        <v>11086.53</v>
      </c>
      <c r="M185" s="8">
        <v>6201952.71</v>
      </c>
      <c r="N185" s="9">
        <v>14.41</v>
      </c>
      <c r="O185" s="9">
        <v>0.04</v>
      </c>
      <c r="P185" s="9">
        <v>30.72</v>
      </c>
      <c r="Q185" s="8">
        <v>45352075.2</v>
      </c>
      <c r="R185" s="8">
        <v>24129978.45</v>
      </c>
      <c r="S185" s="8">
        <v>21222096.75</v>
      </c>
      <c r="T185" s="8">
        <v>6430716.86</v>
      </c>
      <c r="U185" s="8">
        <v>42364.9</v>
      </c>
      <c r="V185" s="8">
        <v>6388351.96</v>
      </c>
      <c r="W185" s="9">
        <v>14.17</v>
      </c>
      <c r="X185" s="9">
        <v>0.17</v>
      </c>
      <c r="Y185" s="9">
        <v>30.1</v>
      </c>
      <c r="Z185" s="8">
        <v>-1034633.9</v>
      </c>
      <c r="AA185" s="8">
        <v>-186399.25</v>
      </c>
    </row>
    <row r="186" spans="1:2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274</v>
      </c>
      <c r="G186" s="53" t="s">
        <v>437</v>
      </c>
      <c r="H186" s="8">
        <v>53089163.6</v>
      </c>
      <c r="I186" s="8">
        <v>19944400</v>
      </c>
      <c r="J186" s="8">
        <v>33144763.6</v>
      </c>
      <c r="K186" s="8">
        <v>10686790.44</v>
      </c>
      <c r="L186" s="8">
        <v>13284</v>
      </c>
      <c r="M186" s="8">
        <v>10673506.44</v>
      </c>
      <c r="N186" s="9">
        <v>20.12</v>
      </c>
      <c r="O186" s="9">
        <v>0.06</v>
      </c>
      <c r="P186" s="9">
        <v>32.2</v>
      </c>
      <c r="Q186" s="8">
        <v>56793002.6</v>
      </c>
      <c r="R186" s="8">
        <v>23286409.58</v>
      </c>
      <c r="S186" s="8">
        <v>33506593.02</v>
      </c>
      <c r="T186" s="8">
        <v>10399966</v>
      </c>
      <c r="U186" s="8">
        <v>207767.88</v>
      </c>
      <c r="V186" s="8">
        <v>10192198.12</v>
      </c>
      <c r="W186" s="9">
        <v>18.31</v>
      </c>
      <c r="X186" s="9">
        <v>0.89</v>
      </c>
      <c r="Y186" s="9">
        <v>30.41</v>
      </c>
      <c r="Z186" s="8">
        <v>-361829.42</v>
      </c>
      <c r="AA186" s="8">
        <v>481308.32</v>
      </c>
    </row>
    <row r="187" spans="1:2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274</v>
      </c>
      <c r="G187" s="53" t="s">
        <v>438</v>
      </c>
      <c r="H187" s="8">
        <v>57880779.69</v>
      </c>
      <c r="I187" s="8">
        <v>19489917.1</v>
      </c>
      <c r="J187" s="8">
        <v>38390862.59</v>
      </c>
      <c r="K187" s="8">
        <v>11552006.8</v>
      </c>
      <c r="L187" s="8">
        <v>3484.67</v>
      </c>
      <c r="M187" s="8">
        <v>11548522.13</v>
      </c>
      <c r="N187" s="9">
        <v>19.95</v>
      </c>
      <c r="O187" s="9">
        <v>0.01</v>
      </c>
      <c r="P187" s="9">
        <v>30.08</v>
      </c>
      <c r="Q187" s="8">
        <v>65083414.36</v>
      </c>
      <c r="R187" s="8">
        <v>26705087.51</v>
      </c>
      <c r="S187" s="8">
        <v>38378326.85</v>
      </c>
      <c r="T187" s="8">
        <v>11550187.73</v>
      </c>
      <c r="U187" s="8">
        <v>630592.32</v>
      </c>
      <c r="V187" s="8">
        <v>10919595.41</v>
      </c>
      <c r="W187" s="9">
        <v>17.74</v>
      </c>
      <c r="X187" s="9">
        <v>2.36</v>
      </c>
      <c r="Y187" s="9">
        <v>28.45</v>
      </c>
      <c r="Z187" s="8">
        <v>12535.74</v>
      </c>
      <c r="AA187" s="8">
        <v>628926.72</v>
      </c>
    </row>
    <row r="188" spans="1:2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274</v>
      </c>
      <c r="G188" s="53" t="s">
        <v>439</v>
      </c>
      <c r="H188" s="8">
        <v>84323159.79</v>
      </c>
      <c r="I188" s="8">
        <v>27854806.91</v>
      </c>
      <c r="J188" s="8">
        <v>56468352.88</v>
      </c>
      <c r="K188" s="8">
        <v>22682469.13</v>
      </c>
      <c r="L188" s="8">
        <v>3603943.47</v>
      </c>
      <c r="M188" s="8">
        <v>19078525.66</v>
      </c>
      <c r="N188" s="9">
        <v>26.89</v>
      </c>
      <c r="O188" s="9">
        <v>12.93</v>
      </c>
      <c r="P188" s="9">
        <v>33.78</v>
      </c>
      <c r="Q188" s="8">
        <v>95063061.79</v>
      </c>
      <c r="R188" s="8">
        <v>36491914.56</v>
      </c>
      <c r="S188" s="8">
        <v>58571147.23</v>
      </c>
      <c r="T188" s="8">
        <v>18415905.38</v>
      </c>
      <c r="U188" s="8">
        <v>3678323.67</v>
      </c>
      <c r="V188" s="8">
        <v>14737581.71</v>
      </c>
      <c r="W188" s="9">
        <v>19.37</v>
      </c>
      <c r="X188" s="9">
        <v>10.07</v>
      </c>
      <c r="Y188" s="9">
        <v>25.16</v>
      </c>
      <c r="Z188" s="8">
        <v>-2102794.35</v>
      </c>
      <c r="AA188" s="8">
        <v>4340943.95</v>
      </c>
    </row>
    <row r="189" spans="1:2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274</v>
      </c>
      <c r="G189" s="53" t="s">
        <v>440</v>
      </c>
      <c r="H189" s="8">
        <v>67136657.92</v>
      </c>
      <c r="I189" s="8">
        <v>18729105</v>
      </c>
      <c r="J189" s="8">
        <v>48407552.92</v>
      </c>
      <c r="K189" s="8">
        <v>15911943.21</v>
      </c>
      <c r="L189" s="8">
        <v>8624.78</v>
      </c>
      <c r="M189" s="8">
        <v>15903318.43</v>
      </c>
      <c r="N189" s="9">
        <v>23.7</v>
      </c>
      <c r="O189" s="9">
        <v>0.04</v>
      </c>
      <c r="P189" s="9">
        <v>32.85</v>
      </c>
      <c r="Q189" s="8">
        <v>75750344.92</v>
      </c>
      <c r="R189" s="8">
        <v>28086226</v>
      </c>
      <c r="S189" s="8">
        <v>47664118.92</v>
      </c>
      <c r="T189" s="8">
        <v>12178951.7</v>
      </c>
      <c r="U189" s="8">
        <v>34000</v>
      </c>
      <c r="V189" s="8">
        <v>12144951.7</v>
      </c>
      <c r="W189" s="9">
        <v>16.07</v>
      </c>
      <c r="X189" s="9">
        <v>0.12</v>
      </c>
      <c r="Y189" s="9">
        <v>25.48</v>
      </c>
      <c r="Z189" s="8">
        <v>743434</v>
      </c>
      <c r="AA189" s="8">
        <v>3758366.73</v>
      </c>
    </row>
    <row r="190" spans="1:2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274</v>
      </c>
      <c r="G190" s="53" t="s">
        <v>441</v>
      </c>
      <c r="H190" s="8">
        <v>43861373.65</v>
      </c>
      <c r="I190" s="8">
        <v>17627870</v>
      </c>
      <c r="J190" s="8">
        <v>26233503.65</v>
      </c>
      <c r="K190" s="8">
        <v>8536991.69</v>
      </c>
      <c r="L190" s="8">
        <v>84886.46</v>
      </c>
      <c r="M190" s="8">
        <v>8452105.23</v>
      </c>
      <c r="N190" s="9">
        <v>19.46</v>
      </c>
      <c r="O190" s="9">
        <v>0.48</v>
      </c>
      <c r="P190" s="9">
        <v>32.21</v>
      </c>
      <c r="Q190" s="8">
        <v>48512134.75</v>
      </c>
      <c r="R190" s="8">
        <v>22092594.1</v>
      </c>
      <c r="S190" s="8">
        <v>26419540.65</v>
      </c>
      <c r="T190" s="8">
        <v>8583668.91</v>
      </c>
      <c r="U190" s="8">
        <v>1041183.05</v>
      </c>
      <c r="V190" s="8">
        <v>7542485.86</v>
      </c>
      <c r="W190" s="9">
        <v>17.69</v>
      </c>
      <c r="X190" s="9">
        <v>4.71</v>
      </c>
      <c r="Y190" s="9">
        <v>28.54</v>
      </c>
      <c r="Z190" s="8">
        <v>-186037</v>
      </c>
      <c r="AA190" s="8">
        <v>909619.37</v>
      </c>
    </row>
    <row r="191" spans="1:2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274</v>
      </c>
      <c r="G191" s="53" t="s">
        <v>442</v>
      </c>
      <c r="H191" s="8">
        <v>22822278.98</v>
      </c>
      <c r="I191" s="8">
        <v>6485136</v>
      </c>
      <c r="J191" s="8">
        <v>16337142.98</v>
      </c>
      <c r="K191" s="8">
        <v>5739555.61</v>
      </c>
      <c r="L191" s="8">
        <v>412439.01</v>
      </c>
      <c r="M191" s="8">
        <v>5327116.6</v>
      </c>
      <c r="N191" s="9">
        <v>25.14</v>
      </c>
      <c r="O191" s="9">
        <v>6.35</v>
      </c>
      <c r="P191" s="9">
        <v>32.6</v>
      </c>
      <c r="Q191" s="8">
        <v>28891790.7</v>
      </c>
      <c r="R191" s="8">
        <v>12086499</v>
      </c>
      <c r="S191" s="8">
        <v>16805291.7</v>
      </c>
      <c r="T191" s="8">
        <v>5002301.46</v>
      </c>
      <c r="U191" s="8">
        <v>55716.96</v>
      </c>
      <c r="V191" s="8">
        <v>4946584.5</v>
      </c>
      <c r="W191" s="9">
        <v>17.31</v>
      </c>
      <c r="X191" s="9">
        <v>0.46</v>
      </c>
      <c r="Y191" s="9">
        <v>29.43</v>
      </c>
      <c r="Z191" s="8">
        <v>-468148.72</v>
      </c>
      <c r="AA191" s="8">
        <v>380532.1</v>
      </c>
    </row>
    <row r="192" spans="1:2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274</v>
      </c>
      <c r="G192" s="53" t="s">
        <v>443</v>
      </c>
      <c r="H192" s="8">
        <v>36049915.85</v>
      </c>
      <c r="I192" s="8">
        <v>1966360.54</v>
      </c>
      <c r="J192" s="8">
        <v>34083555.31</v>
      </c>
      <c r="K192" s="8">
        <v>10512952.94</v>
      </c>
      <c r="L192" s="8">
        <v>184596.34</v>
      </c>
      <c r="M192" s="8">
        <v>10328356.6</v>
      </c>
      <c r="N192" s="9">
        <v>29.16</v>
      </c>
      <c r="O192" s="9">
        <v>9.38</v>
      </c>
      <c r="P192" s="9">
        <v>30.3</v>
      </c>
      <c r="Q192" s="8">
        <v>38533568.94</v>
      </c>
      <c r="R192" s="8">
        <v>4523693.44</v>
      </c>
      <c r="S192" s="8">
        <v>34009875.5</v>
      </c>
      <c r="T192" s="8">
        <v>9169622.11</v>
      </c>
      <c r="U192" s="8">
        <v>290517.94</v>
      </c>
      <c r="V192" s="8">
        <v>8879104.17</v>
      </c>
      <c r="W192" s="9">
        <v>23.79</v>
      </c>
      <c r="X192" s="9">
        <v>6.42</v>
      </c>
      <c r="Y192" s="9">
        <v>26.1</v>
      </c>
      <c r="Z192" s="8">
        <v>73679.81</v>
      </c>
      <c r="AA192" s="8">
        <v>1449252.43</v>
      </c>
    </row>
    <row r="193" spans="1:2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274</v>
      </c>
      <c r="G193" s="53" t="s">
        <v>444</v>
      </c>
      <c r="H193" s="8">
        <v>88627400.16</v>
      </c>
      <c r="I193" s="8">
        <v>28710783.51</v>
      </c>
      <c r="J193" s="8">
        <v>59916616.65</v>
      </c>
      <c r="K193" s="8">
        <v>19857734.07</v>
      </c>
      <c r="L193" s="8">
        <v>1219924.61</v>
      </c>
      <c r="M193" s="8">
        <v>18637809.46</v>
      </c>
      <c r="N193" s="9">
        <v>22.4</v>
      </c>
      <c r="O193" s="9">
        <v>4.24</v>
      </c>
      <c r="P193" s="9">
        <v>31.1</v>
      </c>
      <c r="Q193" s="8">
        <v>98127400.16</v>
      </c>
      <c r="R193" s="8">
        <v>36241034.28</v>
      </c>
      <c r="S193" s="8">
        <v>61886365.88</v>
      </c>
      <c r="T193" s="8">
        <v>19019542.28</v>
      </c>
      <c r="U193" s="8">
        <v>4318358.1</v>
      </c>
      <c r="V193" s="8">
        <v>14701184.18</v>
      </c>
      <c r="W193" s="9">
        <v>19.38</v>
      </c>
      <c r="X193" s="9">
        <v>11.91</v>
      </c>
      <c r="Y193" s="9">
        <v>23.75</v>
      </c>
      <c r="Z193" s="8">
        <v>-1969749.23</v>
      </c>
      <c r="AA193" s="8">
        <v>3936625.28</v>
      </c>
    </row>
    <row r="194" spans="1:2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274</v>
      </c>
      <c r="G194" s="53" t="s">
        <v>445</v>
      </c>
      <c r="H194" s="8">
        <v>42954021.71</v>
      </c>
      <c r="I194" s="8">
        <v>11952053.11</v>
      </c>
      <c r="J194" s="8">
        <v>31001968.6</v>
      </c>
      <c r="K194" s="8">
        <v>11271535.9</v>
      </c>
      <c r="L194" s="8">
        <v>1490027.39</v>
      </c>
      <c r="M194" s="8">
        <v>9781508.51</v>
      </c>
      <c r="N194" s="9">
        <v>26.24</v>
      </c>
      <c r="O194" s="9">
        <v>12.46</v>
      </c>
      <c r="P194" s="9">
        <v>31.55</v>
      </c>
      <c r="Q194" s="8">
        <v>46905737.28</v>
      </c>
      <c r="R194" s="8">
        <v>16888500.11</v>
      </c>
      <c r="S194" s="8">
        <v>30017237.17</v>
      </c>
      <c r="T194" s="8">
        <v>8337049.97</v>
      </c>
      <c r="U194" s="8">
        <v>249182.05</v>
      </c>
      <c r="V194" s="8">
        <v>8087867.92</v>
      </c>
      <c r="W194" s="9">
        <v>17.77</v>
      </c>
      <c r="X194" s="9">
        <v>1.47</v>
      </c>
      <c r="Y194" s="9">
        <v>26.94</v>
      </c>
      <c r="Z194" s="8">
        <v>984731.43</v>
      </c>
      <c r="AA194" s="8">
        <v>1693640.59</v>
      </c>
    </row>
    <row r="195" spans="1:2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274</v>
      </c>
      <c r="G195" s="53" t="s">
        <v>446</v>
      </c>
      <c r="H195" s="8">
        <v>35698762.23</v>
      </c>
      <c r="I195" s="8">
        <v>7459308.96</v>
      </c>
      <c r="J195" s="8">
        <v>28239453.27</v>
      </c>
      <c r="K195" s="8">
        <v>8332401.14</v>
      </c>
      <c r="L195" s="8">
        <v>810.4</v>
      </c>
      <c r="M195" s="8">
        <v>8331590.74</v>
      </c>
      <c r="N195" s="9">
        <v>23.34</v>
      </c>
      <c r="O195" s="9">
        <v>0.01</v>
      </c>
      <c r="P195" s="9">
        <v>29.5</v>
      </c>
      <c r="Q195" s="8">
        <v>42226873.23</v>
      </c>
      <c r="R195" s="8">
        <v>14092909.41</v>
      </c>
      <c r="S195" s="8">
        <v>28133963.82</v>
      </c>
      <c r="T195" s="8">
        <v>10067811.58</v>
      </c>
      <c r="U195" s="8">
        <v>3031914.74</v>
      </c>
      <c r="V195" s="8">
        <v>7035896.84</v>
      </c>
      <c r="W195" s="9">
        <v>23.84</v>
      </c>
      <c r="X195" s="9">
        <v>21.51</v>
      </c>
      <c r="Y195" s="9">
        <v>25</v>
      </c>
      <c r="Z195" s="8">
        <v>105489.45</v>
      </c>
      <c r="AA195" s="8">
        <v>1295693.9</v>
      </c>
    </row>
    <row r="196" spans="1:2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274</v>
      </c>
      <c r="G196" s="53" t="s">
        <v>447</v>
      </c>
      <c r="H196" s="8">
        <v>33780490.4</v>
      </c>
      <c r="I196" s="8">
        <v>7409100</v>
      </c>
      <c r="J196" s="8">
        <v>26371390.4</v>
      </c>
      <c r="K196" s="8">
        <v>7999647.11</v>
      </c>
      <c r="L196" s="8">
        <v>436.57</v>
      </c>
      <c r="M196" s="8">
        <v>7999210.54</v>
      </c>
      <c r="N196" s="9">
        <v>23.68</v>
      </c>
      <c r="O196" s="9">
        <v>0</v>
      </c>
      <c r="P196" s="9">
        <v>30.33</v>
      </c>
      <c r="Q196" s="8">
        <v>51837818.04</v>
      </c>
      <c r="R196" s="8">
        <v>24449472</v>
      </c>
      <c r="S196" s="8">
        <v>27388346.04</v>
      </c>
      <c r="T196" s="8">
        <v>6555266.3</v>
      </c>
      <c r="U196" s="8">
        <v>66297.27</v>
      </c>
      <c r="V196" s="8">
        <v>6488969.03</v>
      </c>
      <c r="W196" s="9">
        <v>12.64</v>
      </c>
      <c r="X196" s="9">
        <v>0.27</v>
      </c>
      <c r="Y196" s="9">
        <v>23.69</v>
      </c>
      <c r="Z196" s="8">
        <v>-1016955.64</v>
      </c>
      <c r="AA196" s="8">
        <v>1510241.51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44327789.54</v>
      </c>
      <c r="I197" s="8">
        <v>9400685</v>
      </c>
      <c r="J197" s="8">
        <v>34927104.54</v>
      </c>
      <c r="K197" s="8">
        <v>10503206.28</v>
      </c>
      <c r="L197" s="8">
        <v>0</v>
      </c>
      <c r="M197" s="8">
        <v>10503206.28</v>
      </c>
      <c r="N197" s="9">
        <v>23.69</v>
      </c>
      <c r="O197" s="9">
        <v>0</v>
      </c>
      <c r="P197" s="9">
        <v>30.07</v>
      </c>
      <c r="Q197" s="8">
        <v>49751059.02</v>
      </c>
      <c r="R197" s="8">
        <v>14924250.12</v>
      </c>
      <c r="S197" s="8">
        <v>34826808.9</v>
      </c>
      <c r="T197" s="8">
        <v>9566603.25</v>
      </c>
      <c r="U197" s="8">
        <v>23917.8</v>
      </c>
      <c r="V197" s="8">
        <v>9542685.45</v>
      </c>
      <c r="W197" s="9">
        <v>19.22</v>
      </c>
      <c r="X197" s="9">
        <v>0.16</v>
      </c>
      <c r="Y197" s="9">
        <v>27.4</v>
      </c>
      <c r="Z197" s="8">
        <v>100295.64</v>
      </c>
      <c r="AA197" s="8">
        <v>960520.83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274</v>
      </c>
      <c r="G198" s="53" t="s">
        <v>449</v>
      </c>
      <c r="H198" s="8">
        <v>38768177.83</v>
      </c>
      <c r="I198" s="8">
        <v>10717500</v>
      </c>
      <c r="J198" s="8">
        <v>28050677.83</v>
      </c>
      <c r="K198" s="8">
        <v>9472215.75</v>
      </c>
      <c r="L198" s="8">
        <v>1505610.66</v>
      </c>
      <c r="M198" s="8">
        <v>7966605.09</v>
      </c>
      <c r="N198" s="9">
        <v>24.43</v>
      </c>
      <c r="O198" s="9">
        <v>14.04</v>
      </c>
      <c r="P198" s="9">
        <v>28.4</v>
      </c>
      <c r="Q198" s="8">
        <v>47005424.83</v>
      </c>
      <c r="R198" s="8">
        <v>17126093</v>
      </c>
      <c r="S198" s="8">
        <v>29879331.83</v>
      </c>
      <c r="T198" s="8">
        <v>7791003.55</v>
      </c>
      <c r="U198" s="8">
        <v>1137759.39</v>
      </c>
      <c r="V198" s="8">
        <v>6653244.16</v>
      </c>
      <c r="W198" s="9">
        <v>16.57</v>
      </c>
      <c r="X198" s="9">
        <v>6.64</v>
      </c>
      <c r="Y198" s="9">
        <v>22.26</v>
      </c>
      <c r="Z198" s="8">
        <v>-1828654</v>
      </c>
      <c r="AA198" s="8">
        <v>1313360.93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274</v>
      </c>
      <c r="G199" s="53" t="s">
        <v>450</v>
      </c>
      <c r="H199" s="8">
        <v>44414133.26</v>
      </c>
      <c r="I199" s="8">
        <v>13966214.07</v>
      </c>
      <c r="J199" s="8">
        <v>30447919.19</v>
      </c>
      <c r="K199" s="8">
        <v>9681075.64</v>
      </c>
      <c r="L199" s="8">
        <v>2070.9</v>
      </c>
      <c r="M199" s="8">
        <v>9679004.74</v>
      </c>
      <c r="N199" s="9">
        <v>21.79</v>
      </c>
      <c r="O199" s="9">
        <v>0.01</v>
      </c>
      <c r="P199" s="9">
        <v>31.78</v>
      </c>
      <c r="Q199" s="8">
        <v>49623004.71</v>
      </c>
      <c r="R199" s="8">
        <v>17765216.99</v>
      </c>
      <c r="S199" s="8">
        <v>31857787.72</v>
      </c>
      <c r="T199" s="8">
        <v>9096550.44</v>
      </c>
      <c r="U199" s="8">
        <v>438862.19</v>
      </c>
      <c r="V199" s="8">
        <v>8657688.25</v>
      </c>
      <c r="W199" s="9">
        <v>18.33</v>
      </c>
      <c r="X199" s="9">
        <v>2.47</v>
      </c>
      <c r="Y199" s="9">
        <v>27.17</v>
      </c>
      <c r="Z199" s="8">
        <v>-1409868.53</v>
      </c>
      <c r="AA199" s="8">
        <v>1021316.49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274</v>
      </c>
      <c r="G200" s="53" t="s">
        <v>451</v>
      </c>
      <c r="H200" s="8">
        <v>50856106.51</v>
      </c>
      <c r="I200" s="8">
        <v>21767900.6</v>
      </c>
      <c r="J200" s="8">
        <v>29088205.91</v>
      </c>
      <c r="K200" s="8">
        <v>8923633.82</v>
      </c>
      <c r="L200" s="8">
        <v>310700</v>
      </c>
      <c r="M200" s="8">
        <v>8612933.82</v>
      </c>
      <c r="N200" s="9">
        <v>17.54</v>
      </c>
      <c r="O200" s="9">
        <v>1.42</v>
      </c>
      <c r="P200" s="9">
        <v>29.6</v>
      </c>
      <c r="Q200" s="8">
        <v>61080081.51</v>
      </c>
      <c r="R200" s="8">
        <v>29298458.55</v>
      </c>
      <c r="S200" s="8">
        <v>31781622.96</v>
      </c>
      <c r="T200" s="8">
        <v>8282441.75</v>
      </c>
      <c r="U200" s="8">
        <v>343782.31</v>
      </c>
      <c r="V200" s="8">
        <v>7938659.44</v>
      </c>
      <c r="W200" s="9">
        <v>13.55</v>
      </c>
      <c r="X200" s="9">
        <v>1.17</v>
      </c>
      <c r="Y200" s="9">
        <v>24.97</v>
      </c>
      <c r="Z200" s="8">
        <v>-2693417.05</v>
      </c>
      <c r="AA200" s="8">
        <v>674274.38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38358809.64</v>
      </c>
      <c r="I201" s="8">
        <v>9159061.8</v>
      </c>
      <c r="J201" s="8">
        <v>29199747.84</v>
      </c>
      <c r="K201" s="8">
        <v>9051280.4</v>
      </c>
      <c r="L201" s="8">
        <v>4331.68</v>
      </c>
      <c r="M201" s="8">
        <v>9046948.72</v>
      </c>
      <c r="N201" s="9">
        <v>23.59</v>
      </c>
      <c r="O201" s="9">
        <v>0.04</v>
      </c>
      <c r="P201" s="9">
        <v>30.98</v>
      </c>
      <c r="Q201" s="8">
        <v>41466357.04</v>
      </c>
      <c r="R201" s="8">
        <v>13005321.55</v>
      </c>
      <c r="S201" s="8">
        <v>28461035.49</v>
      </c>
      <c r="T201" s="8">
        <v>7799723.22</v>
      </c>
      <c r="U201" s="8">
        <v>95567.62</v>
      </c>
      <c r="V201" s="8">
        <v>7704155.6</v>
      </c>
      <c r="W201" s="9">
        <v>18.8</v>
      </c>
      <c r="X201" s="9">
        <v>0.73</v>
      </c>
      <c r="Y201" s="9">
        <v>27.06</v>
      </c>
      <c r="Z201" s="8">
        <v>738712.35</v>
      </c>
      <c r="AA201" s="8">
        <v>1342793.12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274</v>
      </c>
      <c r="G202" s="53" t="s">
        <v>453</v>
      </c>
      <c r="H202" s="8">
        <v>101565352.89</v>
      </c>
      <c r="I202" s="8">
        <v>14130750</v>
      </c>
      <c r="J202" s="8">
        <v>87434602.89</v>
      </c>
      <c r="K202" s="8">
        <v>26969804.36</v>
      </c>
      <c r="L202" s="8">
        <v>213150.44</v>
      </c>
      <c r="M202" s="8">
        <v>26756653.92</v>
      </c>
      <c r="N202" s="9">
        <v>26.55</v>
      </c>
      <c r="O202" s="9">
        <v>1.5</v>
      </c>
      <c r="P202" s="9">
        <v>30.6</v>
      </c>
      <c r="Q202" s="8">
        <v>116022776.45</v>
      </c>
      <c r="R202" s="8">
        <v>26385335.41</v>
      </c>
      <c r="S202" s="8">
        <v>89637441.04</v>
      </c>
      <c r="T202" s="8">
        <v>24669197.1</v>
      </c>
      <c r="U202" s="8">
        <v>1508774.86</v>
      </c>
      <c r="V202" s="8">
        <v>23160422.24</v>
      </c>
      <c r="W202" s="9">
        <v>21.26</v>
      </c>
      <c r="X202" s="9">
        <v>5.71</v>
      </c>
      <c r="Y202" s="9">
        <v>25.83</v>
      </c>
      <c r="Z202" s="8">
        <v>-2202838.15</v>
      </c>
      <c r="AA202" s="8">
        <v>3596231.68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274</v>
      </c>
      <c r="G203" s="53" t="s">
        <v>454</v>
      </c>
      <c r="H203" s="8">
        <v>40246947.69</v>
      </c>
      <c r="I203" s="8">
        <v>12489349</v>
      </c>
      <c r="J203" s="8">
        <v>27757598.69</v>
      </c>
      <c r="K203" s="8">
        <v>10179231.68</v>
      </c>
      <c r="L203" s="8">
        <v>1359173.12</v>
      </c>
      <c r="M203" s="8">
        <v>8820058.56</v>
      </c>
      <c r="N203" s="9">
        <v>25.29</v>
      </c>
      <c r="O203" s="9">
        <v>10.88</v>
      </c>
      <c r="P203" s="9">
        <v>31.77</v>
      </c>
      <c r="Q203" s="8">
        <v>44195260.42</v>
      </c>
      <c r="R203" s="8">
        <v>16459731</v>
      </c>
      <c r="S203" s="8">
        <v>27735529.42</v>
      </c>
      <c r="T203" s="8">
        <v>9175540.42</v>
      </c>
      <c r="U203" s="8">
        <v>1230300</v>
      </c>
      <c r="V203" s="8">
        <v>7945240.42</v>
      </c>
      <c r="W203" s="9">
        <v>20.76</v>
      </c>
      <c r="X203" s="9">
        <v>7.47</v>
      </c>
      <c r="Y203" s="9">
        <v>28.64</v>
      </c>
      <c r="Z203" s="8">
        <v>22069.27</v>
      </c>
      <c r="AA203" s="8">
        <v>874818.14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274</v>
      </c>
      <c r="G204" s="53" t="s">
        <v>455</v>
      </c>
      <c r="H204" s="8">
        <v>66222337.8</v>
      </c>
      <c r="I204" s="8">
        <v>19157088.65</v>
      </c>
      <c r="J204" s="8">
        <v>47065249.15</v>
      </c>
      <c r="K204" s="8">
        <v>16712186.37</v>
      </c>
      <c r="L204" s="8">
        <v>1625617.47</v>
      </c>
      <c r="M204" s="8">
        <v>15086568.9</v>
      </c>
      <c r="N204" s="9">
        <v>25.23</v>
      </c>
      <c r="O204" s="9">
        <v>8.48</v>
      </c>
      <c r="P204" s="9">
        <v>32.05</v>
      </c>
      <c r="Q204" s="8">
        <v>78938437.57</v>
      </c>
      <c r="R204" s="8">
        <v>35052463.96</v>
      </c>
      <c r="S204" s="8">
        <v>43885973.61</v>
      </c>
      <c r="T204" s="8">
        <v>13639352.35</v>
      </c>
      <c r="U204" s="8">
        <v>1445640.02</v>
      </c>
      <c r="V204" s="8">
        <v>12193712.33</v>
      </c>
      <c r="W204" s="9">
        <v>17.27</v>
      </c>
      <c r="X204" s="9">
        <v>4.12</v>
      </c>
      <c r="Y204" s="9">
        <v>27.78</v>
      </c>
      <c r="Z204" s="8">
        <v>3179275.54</v>
      </c>
      <c r="AA204" s="8">
        <v>2892856.57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274</v>
      </c>
      <c r="G205" s="53" t="s">
        <v>456</v>
      </c>
      <c r="H205" s="8">
        <v>87187169.68</v>
      </c>
      <c r="I205" s="8">
        <v>14015862</v>
      </c>
      <c r="J205" s="8">
        <v>73171307.68</v>
      </c>
      <c r="K205" s="8">
        <v>23071707.03</v>
      </c>
      <c r="L205" s="8">
        <v>6134.03</v>
      </c>
      <c r="M205" s="8">
        <v>23065573</v>
      </c>
      <c r="N205" s="9">
        <v>26.46</v>
      </c>
      <c r="O205" s="9">
        <v>0.04</v>
      </c>
      <c r="P205" s="9">
        <v>31.52</v>
      </c>
      <c r="Q205" s="8">
        <v>94613813.64</v>
      </c>
      <c r="R205" s="8">
        <v>17914840</v>
      </c>
      <c r="S205" s="8">
        <v>76698973.64</v>
      </c>
      <c r="T205" s="8">
        <v>20281615.92</v>
      </c>
      <c r="U205" s="8">
        <v>49349</v>
      </c>
      <c r="V205" s="8">
        <v>20232266.92</v>
      </c>
      <c r="W205" s="9">
        <v>21.43</v>
      </c>
      <c r="X205" s="9">
        <v>0.27</v>
      </c>
      <c r="Y205" s="9">
        <v>26.37</v>
      </c>
      <c r="Z205" s="8">
        <v>-3527665.96</v>
      </c>
      <c r="AA205" s="8">
        <v>2833306.08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274</v>
      </c>
      <c r="G206" s="53" t="s">
        <v>457</v>
      </c>
      <c r="H206" s="8">
        <v>35397252.25</v>
      </c>
      <c r="I206" s="8">
        <v>13543197.45</v>
      </c>
      <c r="J206" s="8">
        <v>21854054.8</v>
      </c>
      <c r="K206" s="8">
        <v>6908431.24</v>
      </c>
      <c r="L206" s="8">
        <v>29256.92</v>
      </c>
      <c r="M206" s="8">
        <v>6879174.32</v>
      </c>
      <c r="N206" s="9">
        <v>19.51</v>
      </c>
      <c r="O206" s="9">
        <v>0.21</v>
      </c>
      <c r="P206" s="9">
        <v>31.47</v>
      </c>
      <c r="Q206" s="8">
        <v>47068877.25</v>
      </c>
      <c r="R206" s="8">
        <v>24188080.74</v>
      </c>
      <c r="S206" s="8">
        <v>22880796.51</v>
      </c>
      <c r="T206" s="8">
        <v>6114328.68</v>
      </c>
      <c r="U206" s="8">
        <v>62548.5</v>
      </c>
      <c r="V206" s="8">
        <v>6051780.18</v>
      </c>
      <c r="W206" s="9">
        <v>12.99</v>
      </c>
      <c r="X206" s="9">
        <v>0.25</v>
      </c>
      <c r="Y206" s="9">
        <v>26.44</v>
      </c>
      <c r="Z206" s="8">
        <v>-1026741.71</v>
      </c>
      <c r="AA206" s="8">
        <v>827394.14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274</v>
      </c>
      <c r="G207" s="53" t="s">
        <v>458</v>
      </c>
      <c r="H207" s="8">
        <v>79566076.6</v>
      </c>
      <c r="I207" s="8">
        <v>20359314.68</v>
      </c>
      <c r="J207" s="8">
        <v>59206761.92</v>
      </c>
      <c r="K207" s="8">
        <v>18755932.62</v>
      </c>
      <c r="L207" s="8">
        <v>341.68</v>
      </c>
      <c r="M207" s="8">
        <v>18755590.94</v>
      </c>
      <c r="N207" s="9">
        <v>23.57</v>
      </c>
      <c r="O207" s="9">
        <v>0</v>
      </c>
      <c r="P207" s="9">
        <v>31.67</v>
      </c>
      <c r="Q207" s="8">
        <v>86771885.12</v>
      </c>
      <c r="R207" s="8">
        <v>24454269.91</v>
      </c>
      <c r="S207" s="8">
        <v>62317615.21</v>
      </c>
      <c r="T207" s="8">
        <v>16500160.93</v>
      </c>
      <c r="U207" s="8">
        <v>27011.82</v>
      </c>
      <c r="V207" s="8">
        <v>16473149.11</v>
      </c>
      <c r="W207" s="9">
        <v>19.01</v>
      </c>
      <c r="X207" s="9">
        <v>0.11</v>
      </c>
      <c r="Y207" s="9">
        <v>26.43</v>
      </c>
      <c r="Z207" s="8">
        <v>-3110853.29</v>
      </c>
      <c r="AA207" s="8">
        <v>2282441.83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274</v>
      </c>
      <c r="G208" s="53" t="s">
        <v>459</v>
      </c>
      <c r="H208" s="8">
        <v>59723412.01</v>
      </c>
      <c r="I208" s="8">
        <v>16038228</v>
      </c>
      <c r="J208" s="8">
        <v>43685184.01</v>
      </c>
      <c r="K208" s="8">
        <v>15030592.35</v>
      </c>
      <c r="L208" s="8">
        <v>771606.71</v>
      </c>
      <c r="M208" s="8">
        <v>14258985.64</v>
      </c>
      <c r="N208" s="9">
        <v>25.16</v>
      </c>
      <c r="O208" s="9">
        <v>4.81</v>
      </c>
      <c r="P208" s="9">
        <v>32.64</v>
      </c>
      <c r="Q208" s="8">
        <v>74845107.44</v>
      </c>
      <c r="R208" s="8">
        <v>30881161</v>
      </c>
      <c r="S208" s="8">
        <v>43963946.44</v>
      </c>
      <c r="T208" s="8">
        <v>14533949.77</v>
      </c>
      <c r="U208" s="8">
        <v>2821881.01</v>
      </c>
      <c r="V208" s="8">
        <v>11712068.76</v>
      </c>
      <c r="W208" s="9">
        <v>19.41</v>
      </c>
      <c r="X208" s="9">
        <v>9.13</v>
      </c>
      <c r="Y208" s="9">
        <v>26.64</v>
      </c>
      <c r="Z208" s="8">
        <v>-278762.43</v>
      </c>
      <c r="AA208" s="8">
        <v>2546916.88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274</v>
      </c>
      <c r="G209" s="53" t="s">
        <v>460</v>
      </c>
      <c r="H209" s="8">
        <v>75031994.95</v>
      </c>
      <c r="I209" s="8">
        <v>19185100.2</v>
      </c>
      <c r="J209" s="8">
        <v>55846894.75</v>
      </c>
      <c r="K209" s="8">
        <v>22540950.29</v>
      </c>
      <c r="L209" s="8">
        <v>4882886.65</v>
      </c>
      <c r="M209" s="8">
        <v>17658063.64</v>
      </c>
      <c r="N209" s="9">
        <v>30.04</v>
      </c>
      <c r="O209" s="9">
        <v>25.45</v>
      </c>
      <c r="P209" s="9">
        <v>31.61</v>
      </c>
      <c r="Q209" s="8">
        <v>88866857.58</v>
      </c>
      <c r="R209" s="8">
        <v>31192396.34</v>
      </c>
      <c r="S209" s="8">
        <v>57674461.24</v>
      </c>
      <c r="T209" s="8">
        <v>20006304.01</v>
      </c>
      <c r="U209" s="8">
        <v>4813178.61</v>
      </c>
      <c r="V209" s="8">
        <v>15193125.4</v>
      </c>
      <c r="W209" s="9">
        <v>22.51</v>
      </c>
      <c r="X209" s="9">
        <v>15.43</v>
      </c>
      <c r="Y209" s="9">
        <v>26.34</v>
      </c>
      <c r="Z209" s="8">
        <v>-1827566.49</v>
      </c>
      <c r="AA209" s="8">
        <v>2464938.24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274</v>
      </c>
      <c r="G210" s="53" t="s">
        <v>461</v>
      </c>
      <c r="H210" s="8">
        <v>43962323.06</v>
      </c>
      <c r="I210" s="8">
        <v>19684621.28</v>
      </c>
      <c r="J210" s="8">
        <v>24277701.78</v>
      </c>
      <c r="K210" s="8">
        <v>7129285.18</v>
      </c>
      <c r="L210" s="8">
        <v>63630</v>
      </c>
      <c r="M210" s="8">
        <v>7065655.18</v>
      </c>
      <c r="N210" s="9">
        <v>16.21</v>
      </c>
      <c r="O210" s="9">
        <v>0.32</v>
      </c>
      <c r="P210" s="9">
        <v>29.1</v>
      </c>
      <c r="Q210" s="8">
        <v>52259275.22</v>
      </c>
      <c r="R210" s="8">
        <v>28277615.83</v>
      </c>
      <c r="S210" s="8">
        <v>23981659.39</v>
      </c>
      <c r="T210" s="8">
        <v>7303941.86</v>
      </c>
      <c r="U210" s="8">
        <v>1066642.01</v>
      </c>
      <c r="V210" s="8">
        <v>6237299.85</v>
      </c>
      <c r="W210" s="9">
        <v>13.97</v>
      </c>
      <c r="X210" s="9">
        <v>3.77</v>
      </c>
      <c r="Y210" s="9">
        <v>26</v>
      </c>
      <c r="Z210" s="8">
        <v>296042.39</v>
      </c>
      <c r="AA210" s="8">
        <v>828355.33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274</v>
      </c>
      <c r="G211" s="53" t="s">
        <v>462</v>
      </c>
      <c r="H211" s="8">
        <v>115671656.16</v>
      </c>
      <c r="I211" s="8">
        <v>28404770.1</v>
      </c>
      <c r="J211" s="8">
        <v>87266886.06</v>
      </c>
      <c r="K211" s="8">
        <v>30879974.09</v>
      </c>
      <c r="L211" s="8">
        <v>1264729.68</v>
      </c>
      <c r="M211" s="8">
        <v>29615244.41</v>
      </c>
      <c r="N211" s="9">
        <v>26.69</v>
      </c>
      <c r="O211" s="9">
        <v>4.45</v>
      </c>
      <c r="P211" s="9">
        <v>33.93</v>
      </c>
      <c r="Q211" s="8">
        <v>135923926.05</v>
      </c>
      <c r="R211" s="8">
        <v>47163866.76</v>
      </c>
      <c r="S211" s="8">
        <v>88760059.29</v>
      </c>
      <c r="T211" s="8">
        <v>27064738.23</v>
      </c>
      <c r="U211" s="8">
        <v>3309116.08</v>
      </c>
      <c r="V211" s="8">
        <v>23755622.15</v>
      </c>
      <c r="W211" s="9">
        <v>19.91</v>
      </c>
      <c r="X211" s="9">
        <v>7.01</v>
      </c>
      <c r="Y211" s="9">
        <v>26.76</v>
      </c>
      <c r="Z211" s="8">
        <v>-1493173.23</v>
      </c>
      <c r="AA211" s="8">
        <v>5859622.26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274</v>
      </c>
      <c r="G212" s="53" t="s">
        <v>463</v>
      </c>
      <c r="H212" s="8">
        <v>55170647.69</v>
      </c>
      <c r="I212" s="8">
        <v>27199557.12</v>
      </c>
      <c r="J212" s="8">
        <v>27971090.57</v>
      </c>
      <c r="K212" s="8">
        <v>8666411.08</v>
      </c>
      <c r="L212" s="8">
        <v>46306.6</v>
      </c>
      <c r="M212" s="8">
        <v>8620104.48</v>
      </c>
      <c r="N212" s="9">
        <v>15.7</v>
      </c>
      <c r="O212" s="9">
        <v>0.17</v>
      </c>
      <c r="P212" s="9">
        <v>30.81</v>
      </c>
      <c r="Q212" s="8">
        <v>63003213.59</v>
      </c>
      <c r="R212" s="8">
        <v>34464097.51</v>
      </c>
      <c r="S212" s="8">
        <v>28539116.08</v>
      </c>
      <c r="T212" s="8">
        <v>9417491.58</v>
      </c>
      <c r="U212" s="8">
        <v>1764487.67</v>
      </c>
      <c r="V212" s="8">
        <v>7653003.91</v>
      </c>
      <c r="W212" s="9">
        <v>14.94</v>
      </c>
      <c r="X212" s="9">
        <v>5.11</v>
      </c>
      <c r="Y212" s="9">
        <v>26.81</v>
      </c>
      <c r="Z212" s="8">
        <v>-568025.51</v>
      </c>
      <c r="AA212" s="8">
        <v>967100.57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274</v>
      </c>
      <c r="G213" s="53" t="s">
        <v>464</v>
      </c>
      <c r="H213" s="8">
        <v>61661240.17</v>
      </c>
      <c r="I213" s="8">
        <v>16637592.34</v>
      </c>
      <c r="J213" s="8">
        <v>45023647.83</v>
      </c>
      <c r="K213" s="8">
        <v>16212524.13</v>
      </c>
      <c r="L213" s="8">
        <v>2026839.96</v>
      </c>
      <c r="M213" s="8">
        <v>14185684.17</v>
      </c>
      <c r="N213" s="9">
        <v>26.29</v>
      </c>
      <c r="O213" s="9">
        <v>12.18</v>
      </c>
      <c r="P213" s="9">
        <v>31.5</v>
      </c>
      <c r="Q213" s="8">
        <v>69226799.17</v>
      </c>
      <c r="R213" s="8">
        <v>24576742.06</v>
      </c>
      <c r="S213" s="8">
        <v>44650057.11</v>
      </c>
      <c r="T213" s="8">
        <v>13823010.97</v>
      </c>
      <c r="U213" s="8">
        <v>2551399.3</v>
      </c>
      <c r="V213" s="8">
        <v>11271611.67</v>
      </c>
      <c r="W213" s="9">
        <v>19.96</v>
      </c>
      <c r="X213" s="9">
        <v>10.38</v>
      </c>
      <c r="Y213" s="9">
        <v>25.24</v>
      </c>
      <c r="Z213" s="8">
        <v>373590.72</v>
      </c>
      <c r="AA213" s="8">
        <v>2914072.5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274</v>
      </c>
      <c r="G214" s="53" t="s">
        <v>465</v>
      </c>
      <c r="H214" s="8">
        <v>47165498.16</v>
      </c>
      <c r="I214" s="8">
        <v>17837527.13</v>
      </c>
      <c r="J214" s="8">
        <v>29327971.03</v>
      </c>
      <c r="K214" s="8">
        <v>10049599</v>
      </c>
      <c r="L214" s="8">
        <v>317554.7</v>
      </c>
      <c r="M214" s="8">
        <v>9732044.3</v>
      </c>
      <c r="N214" s="9">
        <v>21.3</v>
      </c>
      <c r="O214" s="9">
        <v>1.78</v>
      </c>
      <c r="P214" s="9">
        <v>33.18</v>
      </c>
      <c r="Q214" s="8">
        <v>49091053.29</v>
      </c>
      <c r="R214" s="8">
        <v>20739454.93</v>
      </c>
      <c r="S214" s="8">
        <v>28351598.36</v>
      </c>
      <c r="T214" s="8">
        <v>7871606.94</v>
      </c>
      <c r="U214" s="8">
        <v>12287.7</v>
      </c>
      <c r="V214" s="8">
        <v>7859319.24</v>
      </c>
      <c r="W214" s="9">
        <v>16.03</v>
      </c>
      <c r="X214" s="9">
        <v>0.05</v>
      </c>
      <c r="Y214" s="9">
        <v>27.72</v>
      </c>
      <c r="Z214" s="8">
        <v>976372.67</v>
      </c>
      <c r="AA214" s="8">
        <v>1872725.06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39534787.37</v>
      </c>
      <c r="I215" s="8">
        <v>15710000</v>
      </c>
      <c r="J215" s="8">
        <v>23824787.37</v>
      </c>
      <c r="K215" s="8">
        <v>7134234.8</v>
      </c>
      <c r="L215" s="8">
        <v>0</v>
      </c>
      <c r="M215" s="8">
        <v>7134234.8</v>
      </c>
      <c r="N215" s="9">
        <v>18.04</v>
      </c>
      <c r="O215" s="9">
        <v>0</v>
      </c>
      <c r="P215" s="9">
        <v>29.94</v>
      </c>
      <c r="Q215" s="8">
        <v>44169917.91</v>
      </c>
      <c r="R215" s="8">
        <v>18216975</v>
      </c>
      <c r="S215" s="8">
        <v>25952942.91</v>
      </c>
      <c r="T215" s="8">
        <v>7559600.16</v>
      </c>
      <c r="U215" s="8">
        <v>152420.73</v>
      </c>
      <c r="V215" s="8">
        <v>7407179.43</v>
      </c>
      <c r="W215" s="9">
        <v>17.11</v>
      </c>
      <c r="X215" s="9">
        <v>0.83</v>
      </c>
      <c r="Y215" s="9">
        <v>28.54</v>
      </c>
      <c r="Z215" s="8">
        <v>-2128155.54</v>
      </c>
      <c r="AA215" s="8">
        <v>-272944.63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56584730.27</v>
      </c>
      <c r="I216" s="8">
        <v>21294058</v>
      </c>
      <c r="J216" s="8">
        <v>35290672.27</v>
      </c>
      <c r="K216" s="8">
        <v>10737831.46</v>
      </c>
      <c r="L216" s="8">
        <v>0</v>
      </c>
      <c r="M216" s="8">
        <v>10737831.46</v>
      </c>
      <c r="N216" s="9">
        <v>18.97</v>
      </c>
      <c r="O216" s="9">
        <v>0</v>
      </c>
      <c r="P216" s="9">
        <v>30.42</v>
      </c>
      <c r="Q216" s="8">
        <v>63498630.7</v>
      </c>
      <c r="R216" s="8">
        <v>29235717</v>
      </c>
      <c r="S216" s="8">
        <v>34262913.7</v>
      </c>
      <c r="T216" s="8">
        <v>8888816.21</v>
      </c>
      <c r="U216" s="8">
        <v>188216.42</v>
      </c>
      <c r="V216" s="8">
        <v>8700599.79</v>
      </c>
      <c r="W216" s="9">
        <v>13.99</v>
      </c>
      <c r="X216" s="9">
        <v>0.64</v>
      </c>
      <c r="Y216" s="9">
        <v>25.39</v>
      </c>
      <c r="Z216" s="8">
        <v>1027758.57</v>
      </c>
      <c r="AA216" s="8">
        <v>2037231.67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37317308.47</v>
      </c>
      <c r="I217" s="8">
        <v>11958209.3</v>
      </c>
      <c r="J217" s="8">
        <v>25359099.17</v>
      </c>
      <c r="K217" s="8">
        <v>8488453.37</v>
      </c>
      <c r="L217" s="8">
        <v>38175.97</v>
      </c>
      <c r="M217" s="8">
        <v>8450277.4</v>
      </c>
      <c r="N217" s="9">
        <v>22.74</v>
      </c>
      <c r="O217" s="9">
        <v>0.31</v>
      </c>
      <c r="P217" s="9">
        <v>33.32</v>
      </c>
      <c r="Q217" s="8">
        <v>50067589.74</v>
      </c>
      <c r="R217" s="8">
        <v>21648582.33</v>
      </c>
      <c r="S217" s="8">
        <v>28419007.41</v>
      </c>
      <c r="T217" s="8">
        <v>6210998.64</v>
      </c>
      <c r="U217" s="8">
        <v>552.25</v>
      </c>
      <c r="V217" s="8">
        <v>6210446.39</v>
      </c>
      <c r="W217" s="9">
        <v>12.4</v>
      </c>
      <c r="X217" s="9">
        <v>0</v>
      </c>
      <c r="Y217" s="9">
        <v>21.85</v>
      </c>
      <c r="Z217" s="8">
        <v>-3059908.24</v>
      </c>
      <c r="AA217" s="8">
        <v>2239831.01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407473230.06</v>
      </c>
      <c r="I218" s="8">
        <v>50479681.45</v>
      </c>
      <c r="J218" s="8">
        <v>356993548.61</v>
      </c>
      <c r="K218" s="8">
        <v>125445873.05</v>
      </c>
      <c r="L218" s="8">
        <v>7302879.77</v>
      </c>
      <c r="M218" s="8">
        <v>118142993.28</v>
      </c>
      <c r="N218" s="9">
        <v>30.78</v>
      </c>
      <c r="O218" s="9">
        <v>14.46</v>
      </c>
      <c r="P218" s="9">
        <v>33.09</v>
      </c>
      <c r="Q218" s="8">
        <v>467717066.31</v>
      </c>
      <c r="R218" s="8">
        <v>91400080.41</v>
      </c>
      <c r="S218" s="8">
        <v>376316985.9</v>
      </c>
      <c r="T218" s="8">
        <v>101987281.25</v>
      </c>
      <c r="U218" s="8">
        <v>1757741.52</v>
      </c>
      <c r="V218" s="8">
        <v>100229539.73</v>
      </c>
      <c r="W218" s="9">
        <v>21.8</v>
      </c>
      <c r="X218" s="9">
        <v>1.92</v>
      </c>
      <c r="Y218" s="9">
        <v>26.63</v>
      </c>
      <c r="Z218" s="8">
        <v>-19323437.29</v>
      </c>
      <c r="AA218" s="8">
        <v>17913453.55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457711908.99</v>
      </c>
      <c r="I219" s="8">
        <v>54337291.71</v>
      </c>
      <c r="J219" s="8">
        <v>403374617.28</v>
      </c>
      <c r="K219" s="8">
        <v>131970084.4</v>
      </c>
      <c r="L219" s="8">
        <v>5091134.46</v>
      </c>
      <c r="M219" s="8">
        <v>126878949.94</v>
      </c>
      <c r="N219" s="9">
        <v>28.83</v>
      </c>
      <c r="O219" s="9">
        <v>9.36</v>
      </c>
      <c r="P219" s="9">
        <v>31.45</v>
      </c>
      <c r="Q219" s="8">
        <v>518754472.14</v>
      </c>
      <c r="R219" s="8">
        <v>115176371.26</v>
      </c>
      <c r="S219" s="8">
        <v>403578100.88</v>
      </c>
      <c r="T219" s="8">
        <v>112904131.87</v>
      </c>
      <c r="U219" s="8">
        <v>8526372.12</v>
      </c>
      <c r="V219" s="8">
        <v>104377759.75</v>
      </c>
      <c r="W219" s="9">
        <v>21.76</v>
      </c>
      <c r="X219" s="9">
        <v>7.4</v>
      </c>
      <c r="Y219" s="9">
        <v>25.86</v>
      </c>
      <c r="Z219" s="8">
        <v>-203483.6</v>
      </c>
      <c r="AA219" s="8">
        <v>22501190.19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2631062334.07</v>
      </c>
      <c r="I220" s="8">
        <v>236931080.85</v>
      </c>
      <c r="J220" s="8">
        <v>2394131253.22</v>
      </c>
      <c r="K220" s="8">
        <v>741218069.26</v>
      </c>
      <c r="L220" s="8">
        <v>19228920.28</v>
      </c>
      <c r="M220" s="8">
        <v>721989148.98</v>
      </c>
      <c r="N220" s="9">
        <v>28.17</v>
      </c>
      <c r="O220" s="9">
        <v>8.11</v>
      </c>
      <c r="P220" s="9">
        <v>30.15</v>
      </c>
      <c r="Q220" s="8">
        <v>2913894254.69</v>
      </c>
      <c r="R220" s="8">
        <v>465537730.93</v>
      </c>
      <c r="S220" s="8">
        <v>2448356523.76</v>
      </c>
      <c r="T220" s="8">
        <v>711521643.4</v>
      </c>
      <c r="U220" s="8">
        <v>59569133.33</v>
      </c>
      <c r="V220" s="8">
        <v>651952510.07</v>
      </c>
      <c r="W220" s="9">
        <v>24.41</v>
      </c>
      <c r="X220" s="9">
        <v>12.79</v>
      </c>
      <c r="Y220" s="9">
        <v>26.62</v>
      </c>
      <c r="Z220" s="8">
        <v>-54225270.54</v>
      </c>
      <c r="AA220" s="8">
        <v>70036638.91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557380187.85</v>
      </c>
      <c r="I221" s="8">
        <v>99443712</v>
      </c>
      <c r="J221" s="8">
        <v>457936475.85</v>
      </c>
      <c r="K221" s="8">
        <v>154316625.34</v>
      </c>
      <c r="L221" s="8">
        <v>8994051</v>
      </c>
      <c r="M221" s="8">
        <v>145322574.34</v>
      </c>
      <c r="N221" s="9">
        <v>27.68</v>
      </c>
      <c r="O221" s="9">
        <v>9.04</v>
      </c>
      <c r="P221" s="9">
        <v>31.73</v>
      </c>
      <c r="Q221" s="8">
        <v>623716293.85</v>
      </c>
      <c r="R221" s="8">
        <v>161472473</v>
      </c>
      <c r="S221" s="8">
        <v>462243820.85</v>
      </c>
      <c r="T221" s="8">
        <v>132190032.73</v>
      </c>
      <c r="U221" s="8">
        <v>16316354.61</v>
      </c>
      <c r="V221" s="8">
        <v>115873678.12</v>
      </c>
      <c r="W221" s="9">
        <v>21.19</v>
      </c>
      <c r="X221" s="9">
        <v>10.1</v>
      </c>
      <c r="Y221" s="9">
        <v>25.06</v>
      </c>
      <c r="Z221" s="8">
        <v>-4307345</v>
      </c>
      <c r="AA221" s="8">
        <v>29448896.22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173555373.53</v>
      </c>
      <c r="I222" s="8">
        <v>47910315.25</v>
      </c>
      <c r="J222" s="8">
        <v>125645058.28</v>
      </c>
      <c r="K222" s="8">
        <v>41002186.73</v>
      </c>
      <c r="L222" s="8">
        <v>4217006.97</v>
      </c>
      <c r="M222" s="8">
        <v>36785179.76</v>
      </c>
      <c r="N222" s="9">
        <v>23.62</v>
      </c>
      <c r="O222" s="9">
        <v>8.8</v>
      </c>
      <c r="P222" s="9">
        <v>29.27</v>
      </c>
      <c r="Q222" s="8">
        <v>211192072.67</v>
      </c>
      <c r="R222" s="8">
        <v>80163418.15</v>
      </c>
      <c r="S222" s="8">
        <v>131028654.52</v>
      </c>
      <c r="T222" s="8">
        <v>33794241.4</v>
      </c>
      <c r="U222" s="8">
        <v>4068465.03</v>
      </c>
      <c r="V222" s="8">
        <v>29725776.37</v>
      </c>
      <c r="W222" s="9">
        <v>16</v>
      </c>
      <c r="X222" s="9">
        <v>5.07</v>
      </c>
      <c r="Y222" s="9">
        <v>22.68</v>
      </c>
      <c r="Z222" s="8">
        <v>-5383596.24</v>
      </c>
      <c r="AA222" s="8">
        <v>7059403.39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162522233.32</v>
      </c>
      <c r="I223" s="8">
        <v>28959936.63</v>
      </c>
      <c r="J223" s="8">
        <v>133562296.69</v>
      </c>
      <c r="K223" s="8">
        <v>44295463.31</v>
      </c>
      <c r="L223" s="8">
        <v>2040594.53</v>
      </c>
      <c r="M223" s="8">
        <v>42254868.78</v>
      </c>
      <c r="N223" s="9">
        <v>27.25</v>
      </c>
      <c r="O223" s="9">
        <v>7.04</v>
      </c>
      <c r="P223" s="9">
        <v>31.63</v>
      </c>
      <c r="Q223" s="8">
        <v>206065708.76</v>
      </c>
      <c r="R223" s="8">
        <v>71443113.36</v>
      </c>
      <c r="S223" s="8">
        <v>134622595.4</v>
      </c>
      <c r="T223" s="8">
        <v>39603238.86</v>
      </c>
      <c r="U223" s="8">
        <v>2943272.62</v>
      </c>
      <c r="V223" s="8">
        <v>36659966.24</v>
      </c>
      <c r="W223" s="9">
        <v>19.21</v>
      </c>
      <c r="X223" s="9">
        <v>4.11</v>
      </c>
      <c r="Y223" s="9">
        <v>27.23</v>
      </c>
      <c r="Z223" s="8">
        <v>-1060298.71</v>
      </c>
      <c r="AA223" s="8">
        <v>5594902.54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129926381.86</v>
      </c>
      <c r="I224" s="8">
        <v>46745203.25</v>
      </c>
      <c r="J224" s="8">
        <v>83181178.61</v>
      </c>
      <c r="K224" s="8">
        <v>23608844.42</v>
      </c>
      <c r="L224" s="8">
        <v>70725</v>
      </c>
      <c r="M224" s="8">
        <v>23538119.42</v>
      </c>
      <c r="N224" s="9">
        <v>18.17</v>
      </c>
      <c r="O224" s="9">
        <v>0.15</v>
      </c>
      <c r="P224" s="9">
        <v>28.29</v>
      </c>
      <c r="Q224" s="8">
        <v>163220262.76</v>
      </c>
      <c r="R224" s="8">
        <v>74573268.49</v>
      </c>
      <c r="S224" s="8">
        <v>88646994.27</v>
      </c>
      <c r="T224" s="8">
        <v>26663398.03</v>
      </c>
      <c r="U224" s="8">
        <v>6749281.72</v>
      </c>
      <c r="V224" s="8">
        <v>19914116.31</v>
      </c>
      <c r="W224" s="9">
        <v>16.33</v>
      </c>
      <c r="X224" s="9">
        <v>9.05</v>
      </c>
      <c r="Y224" s="9">
        <v>22.46</v>
      </c>
      <c r="Z224" s="8">
        <v>-5465815.66</v>
      </c>
      <c r="AA224" s="8">
        <v>3624003.11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108943904.85</v>
      </c>
      <c r="I225" s="8">
        <v>30951223.44</v>
      </c>
      <c r="J225" s="8">
        <v>77992681.41</v>
      </c>
      <c r="K225" s="8">
        <v>25070034.05</v>
      </c>
      <c r="L225" s="8">
        <v>0</v>
      </c>
      <c r="M225" s="8">
        <v>25070034.05</v>
      </c>
      <c r="N225" s="9">
        <v>23.01</v>
      </c>
      <c r="O225" s="9">
        <v>0</v>
      </c>
      <c r="P225" s="9">
        <v>32.14</v>
      </c>
      <c r="Q225" s="8">
        <v>132524592.89</v>
      </c>
      <c r="R225" s="8">
        <v>46691218.49</v>
      </c>
      <c r="S225" s="8">
        <v>85833374.4</v>
      </c>
      <c r="T225" s="8">
        <v>19532735.99</v>
      </c>
      <c r="U225" s="8">
        <v>110000</v>
      </c>
      <c r="V225" s="8">
        <v>19422735.99</v>
      </c>
      <c r="W225" s="9">
        <v>14.73</v>
      </c>
      <c r="X225" s="9">
        <v>0.23</v>
      </c>
      <c r="Y225" s="9">
        <v>22.62</v>
      </c>
      <c r="Z225" s="8">
        <v>-7840692.99</v>
      </c>
      <c r="AA225" s="8">
        <v>5647298.06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96758932.68</v>
      </c>
      <c r="I226" s="8">
        <v>33628180.74</v>
      </c>
      <c r="J226" s="8">
        <v>63130751.94</v>
      </c>
      <c r="K226" s="8">
        <v>32261105.7</v>
      </c>
      <c r="L226" s="8">
        <v>11287293.92</v>
      </c>
      <c r="M226" s="8">
        <v>20973811.78</v>
      </c>
      <c r="N226" s="9">
        <v>33.34</v>
      </c>
      <c r="O226" s="9">
        <v>33.56</v>
      </c>
      <c r="P226" s="9">
        <v>33.22</v>
      </c>
      <c r="Q226" s="8">
        <v>108242734.82</v>
      </c>
      <c r="R226" s="8">
        <v>44174512.45</v>
      </c>
      <c r="S226" s="8">
        <v>64068222.37</v>
      </c>
      <c r="T226" s="8">
        <v>33052040.75</v>
      </c>
      <c r="U226" s="8">
        <v>15353927.08</v>
      </c>
      <c r="V226" s="8">
        <v>17698113.67</v>
      </c>
      <c r="W226" s="9">
        <v>30.53</v>
      </c>
      <c r="X226" s="9">
        <v>34.75</v>
      </c>
      <c r="Y226" s="9">
        <v>27.62</v>
      </c>
      <c r="Z226" s="8">
        <v>-937470.43</v>
      </c>
      <c r="AA226" s="8">
        <v>3275698.11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160713990.75</v>
      </c>
      <c r="I227" s="8">
        <v>56803779.22</v>
      </c>
      <c r="J227" s="8">
        <v>103910211.53</v>
      </c>
      <c r="K227" s="8">
        <v>31021659.34</v>
      </c>
      <c r="L227" s="8">
        <v>10105.33</v>
      </c>
      <c r="M227" s="8">
        <v>31011554.01</v>
      </c>
      <c r="N227" s="9">
        <v>19.3</v>
      </c>
      <c r="O227" s="9">
        <v>0.01</v>
      </c>
      <c r="P227" s="9">
        <v>29.84</v>
      </c>
      <c r="Q227" s="8">
        <v>173048598.02</v>
      </c>
      <c r="R227" s="8">
        <v>69344373.79</v>
      </c>
      <c r="S227" s="8">
        <v>103704224.23</v>
      </c>
      <c r="T227" s="8">
        <v>29048642.68</v>
      </c>
      <c r="U227" s="8">
        <v>1571990.46</v>
      </c>
      <c r="V227" s="8">
        <v>27476652.22</v>
      </c>
      <c r="W227" s="9">
        <v>16.78</v>
      </c>
      <c r="X227" s="9">
        <v>2.26</v>
      </c>
      <c r="Y227" s="9">
        <v>26.49</v>
      </c>
      <c r="Z227" s="8">
        <v>205987.3</v>
      </c>
      <c r="AA227" s="8">
        <v>3534901.79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187826196.45</v>
      </c>
      <c r="I228" s="8">
        <v>61393686</v>
      </c>
      <c r="J228" s="8">
        <v>126432510.45</v>
      </c>
      <c r="K228" s="8">
        <v>54214512.43</v>
      </c>
      <c r="L228" s="8">
        <v>14104187.99</v>
      </c>
      <c r="M228" s="8">
        <v>40110324.44</v>
      </c>
      <c r="N228" s="9">
        <v>28.86</v>
      </c>
      <c r="O228" s="9">
        <v>22.97</v>
      </c>
      <c r="P228" s="9">
        <v>31.72</v>
      </c>
      <c r="Q228" s="8">
        <v>211580890.59</v>
      </c>
      <c r="R228" s="8">
        <v>79517425.64</v>
      </c>
      <c r="S228" s="8">
        <v>132063464.95</v>
      </c>
      <c r="T228" s="8">
        <v>50186212.15</v>
      </c>
      <c r="U228" s="8">
        <v>16928134.7</v>
      </c>
      <c r="V228" s="8">
        <v>33258077.45</v>
      </c>
      <c r="W228" s="9">
        <v>23.71</v>
      </c>
      <c r="X228" s="9">
        <v>21.28</v>
      </c>
      <c r="Y228" s="9">
        <v>25.18</v>
      </c>
      <c r="Z228" s="8">
        <v>-5630954.5</v>
      </c>
      <c r="AA228" s="8">
        <v>6852246.99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152580683.41</v>
      </c>
      <c r="I229" s="8">
        <v>50910063.31</v>
      </c>
      <c r="J229" s="8">
        <v>101670620.1</v>
      </c>
      <c r="K229" s="8">
        <v>36041453.93</v>
      </c>
      <c r="L229" s="8">
        <v>3880796.93</v>
      </c>
      <c r="M229" s="8">
        <v>32160657</v>
      </c>
      <c r="N229" s="9">
        <v>23.62</v>
      </c>
      <c r="O229" s="9">
        <v>7.62</v>
      </c>
      <c r="P229" s="9">
        <v>31.63</v>
      </c>
      <c r="Q229" s="8">
        <v>183205932.31</v>
      </c>
      <c r="R229" s="8">
        <v>73150057.74</v>
      </c>
      <c r="S229" s="8">
        <v>110055874.57</v>
      </c>
      <c r="T229" s="8">
        <v>29133507.37</v>
      </c>
      <c r="U229" s="8">
        <v>3956458.72</v>
      </c>
      <c r="V229" s="8">
        <v>25177048.65</v>
      </c>
      <c r="W229" s="9">
        <v>15.9</v>
      </c>
      <c r="X229" s="9">
        <v>5.4</v>
      </c>
      <c r="Y229" s="9">
        <v>22.87</v>
      </c>
      <c r="Z229" s="8">
        <v>-8385254.47</v>
      </c>
      <c r="AA229" s="8">
        <v>6983608.35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210976686.28</v>
      </c>
      <c r="I230" s="8">
        <v>68605276</v>
      </c>
      <c r="J230" s="8">
        <v>142371410.28</v>
      </c>
      <c r="K230" s="8">
        <v>52741070.51</v>
      </c>
      <c r="L230" s="8">
        <v>10587526.99</v>
      </c>
      <c r="M230" s="8">
        <v>42153543.52</v>
      </c>
      <c r="N230" s="9">
        <v>24.99</v>
      </c>
      <c r="O230" s="9">
        <v>15.43</v>
      </c>
      <c r="P230" s="9">
        <v>29.6</v>
      </c>
      <c r="Q230" s="8">
        <v>228924376.28</v>
      </c>
      <c r="R230" s="8">
        <v>90677588</v>
      </c>
      <c r="S230" s="8">
        <v>138246788.28</v>
      </c>
      <c r="T230" s="8">
        <v>38110423.35</v>
      </c>
      <c r="U230" s="8">
        <v>554597.09</v>
      </c>
      <c r="V230" s="8">
        <v>37555826.26</v>
      </c>
      <c r="W230" s="9">
        <v>16.64</v>
      </c>
      <c r="X230" s="9">
        <v>0.61</v>
      </c>
      <c r="Y230" s="9">
        <v>27.16</v>
      </c>
      <c r="Z230" s="8">
        <v>4124622</v>
      </c>
      <c r="AA230" s="8">
        <v>4597717.26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115528222.05</v>
      </c>
      <c r="I231" s="8">
        <v>46800473</v>
      </c>
      <c r="J231" s="8">
        <v>68727749.05</v>
      </c>
      <c r="K231" s="8">
        <v>23153533.11</v>
      </c>
      <c r="L231" s="8">
        <v>97738.78</v>
      </c>
      <c r="M231" s="8">
        <v>23055794.33</v>
      </c>
      <c r="N231" s="9">
        <v>20.04</v>
      </c>
      <c r="O231" s="9">
        <v>0.2</v>
      </c>
      <c r="P231" s="9">
        <v>33.54</v>
      </c>
      <c r="Q231" s="8">
        <v>121675447.05</v>
      </c>
      <c r="R231" s="8">
        <v>52493510</v>
      </c>
      <c r="S231" s="8">
        <v>69181937.05</v>
      </c>
      <c r="T231" s="8">
        <v>21559893.53</v>
      </c>
      <c r="U231" s="8">
        <v>294249.76</v>
      </c>
      <c r="V231" s="8">
        <v>21265643.77</v>
      </c>
      <c r="W231" s="9">
        <v>17.71</v>
      </c>
      <c r="X231" s="9">
        <v>0.56</v>
      </c>
      <c r="Y231" s="9">
        <v>30.73</v>
      </c>
      <c r="Z231" s="8">
        <v>-454188</v>
      </c>
      <c r="AA231" s="8">
        <v>1790150.56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188119455.73</v>
      </c>
      <c r="I232" s="8">
        <v>48991442.43</v>
      </c>
      <c r="J232" s="8">
        <v>139128013.3</v>
      </c>
      <c r="K232" s="8">
        <v>59074491.4</v>
      </c>
      <c r="L232" s="8">
        <v>11589901.4</v>
      </c>
      <c r="M232" s="8">
        <v>47484590</v>
      </c>
      <c r="N232" s="9">
        <v>31.4</v>
      </c>
      <c r="O232" s="9">
        <v>23.65</v>
      </c>
      <c r="P232" s="9">
        <v>34.13</v>
      </c>
      <c r="Q232" s="8">
        <v>202862836.3</v>
      </c>
      <c r="R232" s="8">
        <v>63297413.5</v>
      </c>
      <c r="S232" s="8">
        <v>139565422.8</v>
      </c>
      <c r="T232" s="8">
        <v>58302136.65</v>
      </c>
      <c r="U232" s="8">
        <v>22541110.11</v>
      </c>
      <c r="V232" s="8">
        <v>35761026.54</v>
      </c>
      <c r="W232" s="9">
        <v>28.73</v>
      </c>
      <c r="X232" s="9">
        <v>35.61</v>
      </c>
      <c r="Y232" s="9">
        <v>25.62</v>
      </c>
      <c r="Z232" s="8">
        <v>-437409.5</v>
      </c>
      <c r="AA232" s="8">
        <v>11723563.46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82191426.41</v>
      </c>
      <c r="I233" s="8">
        <v>24329024</v>
      </c>
      <c r="J233" s="8">
        <v>57862402.41</v>
      </c>
      <c r="K233" s="8">
        <v>21241818.23</v>
      </c>
      <c r="L233" s="8">
        <v>2100570.66</v>
      </c>
      <c r="M233" s="8">
        <v>19141247.57</v>
      </c>
      <c r="N233" s="9">
        <v>25.84</v>
      </c>
      <c r="O233" s="9">
        <v>8.63</v>
      </c>
      <c r="P233" s="9">
        <v>33.08</v>
      </c>
      <c r="Q233" s="8">
        <v>95292053.41</v>
      </c>
      <c r="R233" s="8">
        <v>33114198</v>
      </c>
      <c r="S233" s="8">
        <v>62177855.41</v>
      </c>
      <c r="T233" s="8">
        <v>18710169.51</v>
      </c>
      <c r="U233" s="8">
        <v>3247779.35</v>
      </c>
      <c r="V233" s="8">
        <v>15462390.16</v>
      </c>
      <c r="W233" s="9">
        <v>19.63</v>
      </c>
      <c r="X233" s="9">
        <v>9.8</v>
      </c>
      <c r="Y233" s="9">
        <v>24.86</v>
      </c>
      <c r="Z233" s="8">
        <v>-4315453</v>
      </c>
      <c r="AA233" s="8">
        <v>3678857.41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59952875</v>
      </c>
      <c r="I234" s="8">
        <v>19191026.8</v>
      </c>
      <c r="J234" s="8">
        <v>40761848.2</v>
      </c>
      <c r="K234" s="8">
        <v>12615716.02</v>
      </c>
      <c r="L234" s="8">
        <v>0</v>
      </c>
      <c r="M234" s="8">
        <v>12615716.02</v>
      </c>
      <c r="N234" s="9">
        <v>21.04</v>
      </c>
      <c r="O234" s="9">
        <v>0</v>
      </c>
      <c r="P234" s="9">
        <v>30.94</v>
      </c>
      <c r="Q234" s="8">
        <v>68949911.79</v>
      </c>
      <c r="R234" s="8">
        <v>23726273.48</v>
      </c>
      <c r="S234" s="8">
        <v>45223638.31</v>
      </c>
      <c r="T234" s="8">
        <v>10817476.39</v>
      </c>
      <c r="U234" s="8">
        <v>125153.89</v>
      </c>
      <c r="V234" s="8">
        <v>10692322.5</v>
      </c>
      <c r="W234" s="9">
        <v>15.68</v>
      </c>
      <c r="X234" s="9">
        <v>0.52</v>
      </c>
      <c r="Y234" s="9">
        <v>23.64</v>
      </c>
      <c r="Z234" s="8">
        <v>-4461790.11</v>
      </c>
      <c r="AA234" s="8">
        <v>1923393.52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189715569.9</v>
      </c>
      <c r="I235" s="8">
        <v>43081202.23</v>
      </c>
      <c r="J235" s="8">
        <v>146634367.67</v>
      </c>
      <c r="K235" s="8">
        <v>62504507.24</v>
      </c>
      <c r="L235" s="8">
        <v>8663853.31</v>
      </c>
      <c r="M235" s="8">
        <v>53840653.93</v>
      </c>
      <c r="N235" s="9">
        <v>32.94</v>
      </c>
      <c r="O235" s="9">
        <v>20.11</v>
      </c>
      <c r="P235" s="9">
        <v>36.71</v>
      </c>
      <c r="Q235" s="8">
        <v>206992925.24</v>
      </c>
      <c r="R235" s="8">
        <v>59573713.5</v>
      </c>
      <c r="S235" s="8">
        <v>147419211.74</v>
      </c>
      <c r="T235" s="8">
        <v>54865285.28</v>
      </c>
      <c r="U235" s="8">
        <v>12248194.24</v>
      </c>
      <c r="V235" s="8">
        <v>42617091.04</v>
      </c>
      <c r="W235" s="9">
        <v>26.5</v>
      </c>
      <c r="X235" s="9">
        <v>20.55</v>
      </c>
      <c r="Y235" s="9">
        <v>28.9</v>
      </c>
      <c r="Z235" s="8">
        <v>-784844.07</v>
      </c>
      <c r="AA235" s="8">
        <v>11223562.89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127094834.67</v>
      </c>
      <c r="I236" s="8">
        <v>60518196</v>
      </c>
      <c r="J236" s="8">
        <v>66576638.67</v>
      </c>
      <c r="K236" s="8">
        <v>24880292.27</v>
      </c>
      <c r="L236" s="8">
        <v>1331468.81</v>
      </c>
      <c r="M236" s="8">
        <v>23548823.46</v>
      </c>
      <c r="N236" s="9">
        <v>19.57</v>
      </c>
      <c r="O236" s="9">
        <v>2.2</v>
      </c>
      <c r="P236" s="9">
        <v>35.37</v>
      </c>
      <c r="Q236" s="8">
        <v>145187645.67</v>
      </c>
      <c r="R236" s="8">
        <v>74831439</v>
      </c>
      <c r="S236" s="8">
        <v>70356206.67</v>
      </c>
      <c r="T236" s="8">
        <v>20798856.15</v>
      </c>
      <c r="U236" s="8">
        <v>2682065.55</v>
      </c>
      <c r="V236" s="8">
        <v>18116790.6</v>
      </c>
      <c r="W236" s="9">
        <v>14.32</v>
      </c>
      <c r="X236" s="9">
        <v>3.58</v>
      </c>
      <c r="Y236" s="9">
        <v>25.75</v>
      </c>
      <c r="Z236" s="8">
        <v>-3779568</v>
      </c>
      <c r="AA236" s="8">
        <v>5432032.86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109045653.33</v>
      </c>
      <c r="I237" s="8">
        <v>40598088.91</v>
      </c>
      <c r="J237" s="8">
        <v>68447564.42</v>
      </c>
      <c r="K237" s="8">
        <v>24079394.61</v>
      </c>
      <c r="L237" s="8">
        <v>1333389.83</v>
      </c>
      <c r="M237" s="8">
        <v>22746004.78</v>
      </c>
      <c r="N237" s="9">
        <v>22.08</v>
      </c>
      <c r="O237" s="9">
        <v>3.28</v>
      </c>
      <c r="P237" s="9">
        <v>33.23</v>
      </c>
      <c r="Q237" s="8">
        <v>133706911.61</v>
      </c>
      <c r="R237" s="8">
        <v>61765084.23</v>
      </c>
      <c r="S237" s="8">
        <v>71941827.38</v>
      </c>
      <c r="T237" s="8">
        <v>20551099.62</v>
      </c>
      <c r="U237" s="8">
        <v>761635.83</v>
      </c>
      <c r="V237" s="8">
        <v>19789463.79</v>
      </c>
      <c r="W237" s="9">
        <v>15.37</v>
      </c>
      <c r="X237" s="9">
        <v>1.23</v>
      </c>
      <c r="Y237" s="9">
        <v>27.5</v>
      </c>
      <c r="Z237" s="8">
        <v>-3494262.96</v>
      </c>
      <c r="AA237" s="8">
        <v>2956540.99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103761335.37</v>
      </c>
      <c r="I238" s="8">
        <v>13847806.48</v>
      </c>
      <c r="J238" s="8">
        <v>89913528.89</v>
      </c>
      <c r="K238" s="8">
        <v>30148080.17</v>
      </c>
      <c r="L238" s="8">
        <v>102421.71</v>
      </c>
      <c r="M238" s="8">
        <v>30045658.46</v>
      </c>
      <c r="N238" s="9">
        <v>29.05</v>
      </c>
      <c r="O238" s="9">
        <v>0.73</v>
      </c>
      <c r="P238" s="9">
        <v>33.41</v>
      </c>
      <c r="Q238" s="8">
        <v>118522805.93</v>
      </c>
      <c r="R238" s="8">
        <v>26648538.62</v>
      </c>
      <c r="S238" s="8">
        <v>91874267.31</v>
      </c>
      <c r="T238" s="8">
        <v>25302483.4</v>
      </c>
      <c r="U238" s="8">
        <v>245273.83</v>
      </c>
      <c r="V238" s="8">
        <v>25057209.57</v>
      </c>
      <c r="W238" s="9">
        <v>21.34</v>
      </c>
      <c r="X238" s="9">
        <v>0.92</v>
      </c>
      <c r="Y238" s="9">
        <v>27.27</v>
      </c>
      <c r="Z238" s="8">
        <v>-1960738.42</v>
      </c>
      <c r="AA238" s="8">
        <v>4988448.89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126854015.53</v>
      </c>
      <c r="I239" s="8">
        <v>31856799.79</v>
      </c>
      <c r="J239" s="8">
        <v>94997215.74</v>
      </c>
      <c r="K239" s="8">
        <v>30611461.44</v>
      </c>
      <c r="L239" s="8">
        <v>7720.42</v>
      </c>
      <c r="M239" s="8">
        <v>30603741.02</v>
      </c>
      <c r="N239" s="9">
        <v>24.13</v>
      </c>
      <c r="O239" s="9">
        <v>0.02</v>
      </c>
      <c r="P239" s="9">
        <v>32.21</v>
      </c>
      <c r="Q239" s="8">
        <v>169461785.55</v>
      </c>
      <c r="R239" s="8">
        <v>70584617.62</v>
      </c>
      <c r="S239" s="8">
        <v>98877167.93</v>
      </c>
      <c r="T239" s="8">
        <v>28632443.4</v>
      </c>
      <c r="U239" s="8">
        <v>1022956.33</v>
      </c>
      <c r="V239" s="8">
        <v>27609487.07</v>
      </c>
      <c r="W239" s="9">
        <v>16.89</v>
      </c>
      <c r="X239" s="9">
        <v>1.44</v>
      </c>
      <c r="Y239" s="9">
        <v>27.92</v>
      </c>
      <c r="Z239" s="8">
        <v>-3879952.19</v>
      </c>
      <c r="AA239" s="8">
        <v>2994253.95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106140212.02</v>
      </c>
      <c r="I240" s="8">
        <v>28556489.01</v>
      </c>
      <c r="J240" s="8">
        <v>77583723.01</v>
      </c>
      <c r="K240" s="8">
        <v>25299036.3</v>
      </c>
      <c r="L240" s="8">
        <v>678243.09</v>
      </c>
      <c r="M240" s="8">
        <v>24620793.21</v>
      </c>
      <c r="N240" s="9">
        <v>23.83</v>
      </c>
      <c r="O240" s="9">
        <v>2.37</v>
      </c>
      <c r="P240" s="9">
        <v>31.73</v>
      </c>
      <c r="Q240" s="8">
        <v>113569150.89</v>
      </c>
      <c r="R240" s="8">
        <v>30900751.41</v>
      </c>
      <c r="S240" s="8">
        <v>82668399.48</v>
      </c>
      <c r="T240" s="8">
        <v>22244337.15</v>
      </c>
      <c r="U240" s="8">
        <v>680053.87</v>
      </c>
      <c r="V240" s="8">
        <v>21564283.28</v>
      </c>
      <c r="W240" s="9">
        <v>19.58</v>
      </c>
      <c r="X240" s="9">
        <v>2.2</v>
      </c>
      <c r="Y240" s="9">
        <v>26.08</v>
      </c>
      <c r="Z240" s="8">
        <v>-5084676.47</v>
      </c>
      <c r="AA240" s="8">
        <v>3056509.93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125416707.4</v>
      </c>
      <c r="I241" s="8">
        <v>40890148.97</v>
      </c>
      <c r="J241" s="8">
        <v>84526558.43</v>
      </c>
      <c r="K241" s="8">
        <v>21434628.85</v>
      </c>
      <c r="L241" s="8">
        <v>0</v>
      </c>
      <c r="M241" s="8">
        <v>21434628.85</v>
      </c>
      <c r="N241" s="9">
        <v>17.09</v>
      </c>
      <c r="O241" s="9">
        <v>0</v>
      </c>
      <c r="P241" s="9">
        <v>25.35</v>
      </c>
      <c r="Q241" s="8">
        <v>150855473.88</v>
      </c>
      <c r="R241" s="8">
        <v>68168904.77</v>
      </c>
      <c r="S241" s="8">
        <v>82686569.11</v>
      </c>
      <c r="T241" s="8">
        <v>22379624.3</v>
      </c>
      <c r="U241" s="8">
        <v>1380458</v>
      </c>
      <c r="V241" s="8">
        <v>20999166.3</v>
      </c>
      <c r="W241" s="9">
        <v>14.83</v>
      </c>
      <c r="X241" s="9">
        <v>2.02</v>
      </c>
      <c r="Y241" s="9">
        <v>25.39</v>
      </c>
      <c r="Z241" s="8">
        <v>1839989.32</v>
      </c>
      <c r="AA241" s="8">
        <v>435462.55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1647046936.04</v>
      </c>
      <c r="I242" s="8">
        <v>361400557.81</v>
      </c>
      <c r="J242" s="8">
        <v>1285646378.23</v>
      </c>
      <c r="K242" s="8">
        <v>364837805.98</v>
      </c>
      <c r="L242" s="8">
        <v>19491276.7</v>
      </c>
      <c r="M242" s="8">
        <v>345346529.28</v>
      </c>
      <c r="N242" s="9">
        <v>22.15</v>
      </c>
      <c r="O242" s="9">
        <v>5.39</v>
      </c>
      <c r="P242" s="9">
        <v>26.86</v>
      </c>
      <c r="Q242" s="8">
        <v>1683603151.27</v>
      </c>
      <c r="R242" s="8">
        <v>764459401.42</v>
      </c>
      <c r="S242" s="8">
        <v>919143749.85</v>
      </c>
      <c r="T242" s="8">
        <v>243012334.97</v>
      </c>
      <c r="U242" s="8">
        <v>44502301.63</v>
      </c>
      <c r="V242" s="8">
        <v>198510033.34</v>
      </c>
      <c r="W242" s="9">
        <v>14.43</v>
      </c>
      <c r="X242" s="9">
        <v>5.82</v>
      </c>
      <c r="Y242" s="9">
        <v>21.59</v>
      </c>
      <c r="Z242" s="8">
        <v>366502628.38</v>
      </c>
      <c r="AA242" s="8">
        <v>146836495.94</v>
      </c>
    </row>
    <row r="243" spans="1:27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590252</v>
      </c>
      <c r="I243" s="8">
        <v>0</v>
      </c>
      <c r="J243" s="8">
        <v>590252</v>
      </c>
      <c r="K243" s="8">
        <v>357450.56</v>
      </c>
      <c r="L243" s="8">
        <v>0</v>
      </c>
      <c r="M243" s="8">
        <v>357450.56</v>
      </c>
      <c r="N243" s="9">
        <v>60.55</v>
      </c>
      <c r="O243" s="9"/>
      <c r="P243" s="9">
        <v>60.55</v>
      </c>
      <c r="Q243" s="8">
        <v>590252</v>
      </c>
      <c r="R243" s="8">
        <v>0</v>
      </c>
      <c r="S243" s="8">
        <v>590252</v>
      </c>
      <c r="T243" s="8">
        <v>117962.42</v>
      </c>
      <c r="U243" s="8">
        <v>0</v>
      </c>
      <c r="V243" s="8">
        <v>117962.42</v>
      </c>
      <c r="W243" s="9">
        <v>19.98</v>
      </c>
      <c r="X243" s="9"/>
      <c r="Y243" s="9">
        <v>19.98</v>
      </c>
      <c r="Z243" s="8">
        <v>0</v>
      </c>
      <c r="AA243" s="8">
        <v>239488.14</v>
      </c>
    </row>
    <row r="244" spans="1:27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8347400</v>
      </c>
      <c r="I244" s="8">
        <v>3039000</v>
      </c>
      <c r="J244" s="8">
        <v>5308400</v>
      </c>
      <c r="K244" s="8">
        <v>1764267.2</v>
      </c>
      <c r="L244" s="8">
        <v>189000</v>
      </c>
      <c r="M244" s="8">
        <v>1575267.2</v>
      </c>
      <c r="N244" s="9">
        <v>21.13</v>
      </c>
      <c r="O244" s="9">
        <v>6.21</v>
      </c>
      <c r="P244" s="9">
        <v>29.67</v>
      </c>
      <c r="Q244" s="8">
        <v>8832357.7</v>
      </c>
      <c r="R244" s="8">
        <v>3725017.7</v>
      </c>
      <c r="S244" s="8">
        <v>5107340</v>
      </c>
      <c r="T244" s="8">
        <v>1529317.16</v>
      </c>
      <c r="U244" s="8">
        <v>271517.71</v>
      </c>
      <c r="V244" s="8">
        <v>1257799.45</v>
      </c>
      <c r="W244" s="9">
        <v>17.31</v>
      </c>
      <c r="X244" s="9">
        <v>7.28</v>
      </c>
      <c r="Y244" s="9">
        <v>24.62</v>
      </c>
      <c r="Z244" s="8">
        <v>201060</v>
      </c>
      <c r="AA244" s="8">
        <v>317467.75</v>
      </c>
    </row>
    <row r="245" spans="1:27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164872</v>
      </c>
      <c r="I245" s="8">
        <v>0</v>
      </c>
      <c r="J245" s="8">
        <v>164872</v>
      </c>
      <c r="K245" s="8">
        <v>79058.52</v>
      </c>
      <c r="L245" s="8">
        <v>0</v>
      </c>
      <c r="M245" s="8">
        <v>79058.52</v>
      </c>
      <c r="N245" s="9">
        <v>47.95</v>
      </c>
      <c r="O245" s="9"/>
      <c r="P245" s="9">
        <v>47.95</v>
      </c>
      <c r="Q245" s="8">
        <v>326300</v>
      </c>
      <c r="R245" s="8">
        <v>0</v>
      </c>
      <c r="S245" s="8">
        <v>326300</v>
      </c>
      <c r="T245" s="8">
        <v>63579.99</v>
      </c>
      <c r="U245" s="8">
        <v>0</v>
      </c>
      <c r="V245" s="8">
        <v>63579.99</v>
      </c>
      <c r="W245" s="9">
        <v>19.48</v>
      </c>
      <c r="X245" s="9"/>
      <c r="Y245" s="9">
        <v>19.48</v>
      </c>
      <c r="Z245" s="8">
        <v>-161428</v>
      </c>
      <c r="AA245" s="8">
        <v>15478.53</v>
      </c>
    </row>
    <row r="246" spans="1:27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2807450</v>
      </c>
      <c r="I246" s="8">
        <v>0</v>
      </c>
      <c r="J246" s="8">
        <v>2807450</v>
      </c>
      <c r="K246" s="8">
        <v>715424.58</v>
      </c>
      <c r="L246" s="8">
        <v>0</v>
      </c>
      <c r="M246" s="8">
        <v>715424.58</v>
      </c>
      <c r="N246" s="9">
        <v>25.48</v>
      </c>
      <c r="O246" s="9"/>
      <c r="P246" s="9">
        <v>25.48</v>
      </c>
      <c r="Q246" s="8">
        <v>2807450</v>
      </c>
      <c r="R246" s="8">
        <v>0</v>
      </c>
      <c r="S246" s="8">
        <v>2807450</v>
      </c>
      <c r="T246" s="8">
        <v>475121.34</v>
      </c>
      <c r="U246" s="8">
        <v>0</v>
      </c>
      <c r="V246" s="8">
        <v>475121.34</v>
      </c>
      <c r="W246" s="9">
        <v>16.92</v>
      </c>
      <c r="X246" s="9"/>
      <c r="Y246" s="9">
        <v>16.92</v>
      </c>
      <c r="Z246" s="8">
        <v>0</v>
      </c>
      <c r="AA246" s="8">
        <v>240303.24</v>
      </c>
    </row>
    <row r="247" spans="1:27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2400</v>
      </c>
      <c r="I247" s="8">
        <v>0</v>
      </c>
      <c r="J247" s="8">
        <v>2400</v>
      </c>
      <c r="K247" s="8">
        <v>300</v>
      </c>
      <c r="L247" s="8">
        <v>0</v>
      </c>
      <c r="M247" s="8">
        <v>300</v>
      </c>
      <c r="N247" s="9">
        <v>12.5</v>
      </c>
      <c r="O247" s="9"/>
      <c r="P247" s="9">
        <v>12.5</v>
      </c>
      <c r="Q247" s="8">
        <v>32400</v>
      </c>
      <c r="R247" s="8">
        <v>0</v>
      </c>
      <c r="S247" s="8">
        <v>32400</v>
      </c>
      <c r="T247" s="8">
        <v>11527.21</v>
      </c>
      <c r="U247" s="8">
        <v>0</v>
      </c>
      <c r="V247" s="8">
        <v>11527.21</v>
      </c>
      <c r="W247" s="9">
        <v>35.57</v>
      </c>
      <c r="X247" s="9"/>
      <c r="Y247" s="9">
        <v>35.57</v>
      </c>
      <c r="Z247" s="8">
        <v>-30000</v>
      </c>
      <c r="AA247" s="8">
        <v>-11227.21</v>
      </c>
    </row>
    <row r="248" spans="1:27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6553909</v>
      </c>
      <c r="I248" s="8">
        <v>0</v>
      </c>
      <c r="J248" s="8">
        <v>6553909</v>
      </c>
      <c r="K248" s="8">
        <v>620122.25</v>
      </c>
      <c r="L248" s="8">
        <v>0</v>
      </c>
      <c r="M248" s="8">
        <v>620122.25</v>
      </c>
      <c r="N248" s="9">
        <v>9.46</v>
      </c>
      <c r="O248" s="9"/>
      <c r="P248" s="9">
        <v>9.46</v>
      </c>
      <c r="Q248" s="8">
        <v>6553909</v>
      </c>
      <c r="R248" s="8">
        <v>0</v>
      </c>
      <c r="S248" s="8">
        <v>6553909</v>
      </c>
      <c r="T248" s="8">
        <v>278066.79</v>
      </c>
      <c r="U248" s="8">
        <v>0</v>
      </c>
      <c r="V248" s="8">
        <v>278066.79</v>
      </c>
      <c r="W248" s="9">
        <v>4.24</v>
      </c>
      <c r="X248" s="9"/>
      <c r="Y248" s="9">
        <v>4.24</v>
      </c>
      <c r="Z248" s="8">
        <v>0</v>
      </c>
      <c r="AA248" s="8">
        <v>342055.46</v>
      </c>
    </row>
    <row r="249" spans="1:27" ht="24">
      <c r="A249" s="34">
        <v>6</v>
      </c>
      <c r="B249" s="34">
        <v>15</v>
      </c>
      <c r="C249" s="34">
        <v>0</v>
      </c>
      <c r="D249" s="35" t="s">
        <v>497</v>
      </c>
      <c r="E249" s="36">
        <v>220</v>
      </c>
      <c r="F249" s="7" t="s">
        <v>497</v>
      </c>
      <c r="G249" s="53" t="s">
        <v>505</v>
      </c>
      <c r="H249" s="8">
        <v>87000</v>
      </c>
      <c r="I249" s="8">
        <v>0</v>
      </c>
      <c r="J249" s="8">
        <v>87000</v>
      </c>
      <c r="K249" s="8">
        <v>87604.35</v>
      </c>
      <c r="L249" s="8">
        <v>0</v>
      </c>
      <c r="M249" s="8">
        <v>87604.35</v>
      </c>
      <c r="N249" s="9">
        <v>100.69</v>
      </c>
      <c r="O249" s="9"/>
      <c r="P249" s="9">
        <v>100.69</v>
      </c>
      <c r="Q249" s="8">
        <v>177965.31</v>
      </c>
      <c r="R249" s="8">
        <v>0</v>
      </c>
      <c r="S249" s="8">
        <v>177965.31</v>
      </c>
      <c r="T249" s="8">
        <v>22004.84</v>
      </c>
      <c r="U249" s="8">
        <v>0</v>
      </c>
      <c r="V249" s="8">
        <v>22004.84</v>
      </c>
      <c r="W249" s="9">
        <v>12.36</v>
      </c>
      <c r="X249" s="9"/>
      <c r="Y249" s="9">
        <v>12.36</v>
      </c>
      <c r="Z249" s="8">
        <v>-90965.31</v>
      </c>
      <c r="AA249" s="8">
        <v>65599.51</v>
      </c>
    </row>
    <row r="250" spans="1:27" ht="12.75">
      <c r="A250" s="34">
        <v>6</v>
      </c>
      <c r="B250" s="34">
        <v>9</v>
      </c>
      <c r="C250" s="34">
        <v>1</v>
      </c>
      <c r="D250" s="35" t="s">
        <v>497</v>
      </c>
      <c r="E250" s="36">
        <v>140</v>
      </c>
      <c r="F250" s="7" t="s">
        <v>497</v>
      </c>
      <c r="G250" s="53" t="s">
        <v>503</v>
      </c>
      <c r="H250" s="8">
        <v>64530</v>
      </c>
      <c r="I250" s="8">
        <v>0</v>
      </c>
      <c r="J250" s="8">
        <v>64530</v>
      </c>
      <c r="K250" s="8">
        <v>10000</v>
      </c>
      <c r="L250" s="8">
        <v>0</v>
      </c>
      <c r="M250" s="8">
        <v>10000</v>
      </c>
      <c r="N250" s="9">
        <v>15.49</v>
      </c>
      <c r="O250" s="9"/>
      <c r="P250" s="9">
        <v>15.49</v>
      </c>
      <c r="Q250" s="8">
        <v>70530</v>
      </c>
      <c r="R250" s="8">
        <v>0</v>
      </c>
      <c r="S250" s="8">
        <v>70530</v>
      </c>
      <c r="T250" s="8">
        <v>16565.13</v>
      </c>
      <c r="U250" s="8">
        <v>0</v>
      </c>
      <c r="V250" s="8">
        <v>16565.13</v>
      </c>
      <c r="W250" s="9">
        <v>23.48</v>
      </c>
      <c r="X250" s="9"/>
      <c r="Y250" s="9">
        <v>23.48</v>
      </c>
      <c r="Z250" s="8">
        <v>-6000</v>
      </c>
      <c r="AA250" s="8">
        <v>-6565.13</v>
      </c>
    </row>
    <row r="251" spans="1:27" ht="12.75">
      <c r="A251" s="34">
        <v>6</v>
      </c>
      <c r="B251" s="34">
        <v>8</v>
      </c>
      <c r="C251" s="34">
        <v>1</v>
      </c>
      <c r="D251" s="35" t="s">
        <v>497</v>
      </c>
      <c r="E251" s="36">
        <v>265</v>
      </c>
      <c r="F251" s="7" t="s">
        <v>497</v>
      </c>
      <c r="G251" s="53" t="s">
        <v>504</v>
      </c>
      <c r="H251" s="8">
        <v>44115546</v>
      </c>
      <c r="I251" s="8">
        <v>3690000</v>
      </c>
      <c r="J251" s="8">
        <v>40425546</v>
      </c>
      <c r="K251" s="8">
        <v>11546129.58</v>
      </c>
      <c r="L251" s="8">
        <v>0</v>
      </c>
      <c r="M251" s="8">
        <v>11546129.58</v>
      </c>
      <c r="N251" s="9">
        <v>26.17</v>
      </c>
      <c r="O251" s="9">
        <v>0</v>
      </c>
      <c r="P251" s="9">
        <v>28.56</v>
      </c>
      <c r="Q251" s="8">
        <v>49350750</v>
      </c>
      <c r="R251" s="8">
        <v>8180000</v>
      </c>
      <c r="S251" s="8">
        <v>41170750</v>
      </c>
      <c r="T251" s="8">
        <v>8802350.43</v>
      </c>
      <c r="U251" s="8">
        <v>19000</v>
      </c>
      <c r="V251" s="8">
        <v>8783350.43</v>
      </c>
      <c r="W251" s="9">
        <v>17.83</v>
      </c>
      <c r="X251" s="9">
        <v>0.23</v>
      </c>
      <c r="Y251" s="9">
        <v>21.33</v>
      </c>
      <c r="Z251" s="8">
        <v>-745204</v>
      </c>
      <c r="AA251" s="8">
        <v>2762779.15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N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35" sqref="G235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5" width="15.8515625" style="0" customWidth="1"/>
    <col min="16" max="22" width="8.140625" style="0" customWidth="1"/>
    <col min="23" max="31" width="15.8515625" style="0" customWidth="1"/>
    <col min="32" max="39" width="8.140625" style="0" customWidth="1"/>
  </cols>
  <sheetData>
    <row r="1" spans="1:4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99"/>
      <c r="Y1" s="99"/>
      <c r="Z1" s="99"/>
      <c r="AA1" s="99"/>
      <c r="AB1" s="99"/>
      <c r="AC1" s="99"/>
      <c r="AD1" s="99"/>
      <c r="AE1" s="99"/>
      <c r="AF1" s="3"/>
      <c r="AG1" s="3"/>
      <c r="AH1" s="3"/>
      <c r="AI1" s="3"/>
      <c r="AJ1" s="3"/>
      <c r="AK1" s="3"/>
      <c r="AL1" s="3"/>
      <c r="AM1" s="3"/>
      <c r="AN1" s="99"/>
    </row>
    <row r="2" spans="1:40" ht="18">
      <c r="A2" s="2" t="str">
        <f>'Spis tabel'!B5</f>
        <v>Tabela 3. Przychody budżetów jst wg stanu na koniec 1 kwartału 2023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1"/>
      <c r="AF3" s="4"/>
      <c r="AG3" s="4"/>
      <c r="AH3" s="4"/>
      <c r="AI3" s="4"/>
      <c r="AJ3" s="4"/>
      <c r="AK3" s="4"/>
      <c r="AL3" s="4"/>
      <c r="AM3" s="4"/>
      <c r="AN3" s="1"/>
    </row>
    <row r="4" spans="1:40" ht="12.75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167</v>
      </c>
      <c r="I4" s="130"/>
      <c r="J4" s="130"/>
      <c r="K4" s="130"/>
      <c r="L4" s="130"/>
      <c r="M4" s="130"/>
      <c r="N4" s="130"/>
      <c r="O4" s="130"/>
      <c r="P4" s="130" t="s">
        <v>23</v>
      </c>
      <c r="Q4" s="130"/>
      <c r="R4" s="130"/>
      <c r="S4" s="130"/>
      <c r="T4" s="130"/>
      <c r="U4" s="130"/>
      <c r="V4" s="130"/>
      <c r="W4" s="130" t="s">
        <v>168</v>
      </c>
      <c r="X4" s="130"/>
      <c r="Y4" s="130"/>
      <c r="Z4" s="130"/>
      <c r="AA4" s="130"/>
      <c r="AB4" s="130"/>
      <c r="AC4" s="130"/>
      <c r="AD4" s="130"/>
      <c r="AE4" s="130"/>
      <c r="AF4" s="149" t="s">
        <v>23</v>
      </c>
      <c r="AG4" s="149"/>
      <c r="AH4" s="149"/>
      <c r="AI4" s="149"/>
      <c r="AJ4" s="149"/>
      <c r="AK4" s="149"/>
      <c r="AL4" s="149"/>
      <c r="AM4" s="149"/>
      <c r="AN4" s="100"/>
    </row>
    <row r="5" spans="1:40" ht="12.75">
      <c r="A5" s="129"/>
      <c r="B5" s="129"/>
      <c r="C5" s="129"/>
      <c r="D5" s="129"/>
      <c r="E5" s="129"/>
      <c r="F5" s="129"/>
      <c r="G5" s="129"/>
      <c r="H5" s="134" t="s">
        <v>24</v>
      </c>
      <c r="I5" s="130" t="s">
        <v>15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4" t="s">
        <v>24</v>
      </c>
      <c r="X5" s="130" t="s">
        <v>15</v>
      </c>
      <c r="Y5" s="130"/>
      <c r="Z5" s="130"/>
      <c r="AA5" s="130"/>
      <c r="AB5" s="130"/>
      <c r="AC5" s="130"/>
      <c r="AD5" s="130"/>
      <c r="AE5" s="130"/>
      <c r="AF5" s="149"/>
      <c r="AG5" s="149"/>
      <c r="AH5" s="149"/>
      <c r="AI5" s="149"/>
      <c r="AJ5" s="149"/>
      <c r="AK5" s="149"/>
      <c r="AL5" s="149"/>
      <c r="AM5" s="149"/>
      <c r="AN5" s="100"/>
    </row>
    <row r="6" spans="1:40" ht="81" customHeight="1">
      <c r="A6" s="129"/>
      <c r="B6" s="129"/>
      <c r="C6" s="129"/>
      <c r="D6" s="129"/>
      <c r="E6" s="129"/>
      <c r="F6" s="129"/>
      <c r="G6" s="129"/>
      <c r="H6" s="134"/>
      <c r="I6" s="39" t="s">
        <v>194</v>
      </c>
      <c r="J6" s="39" t="s">
        <v>169</v>
      </c>
      <c r="K6" s="39" t="s">
        <v>245</v>
      </c>
      <c r="L6" s="39" t="s">
        <v>246</v>
      </c>
      <c r="M6" s="39" t="s">
        <v>170</v>
      </c>
      <c r="N6" s="39" t="s">
        <v>175</v>
      </c>
      <c r="O6" s="39" t="s">
        <v>258</v>
      </c>
      <c r="P6" s="98" t="s">
        <v>195</v>
      </c>
      <c r="Q6" s="98" t="s">
        <v>169</v>
      </c>
      <c r="R6" s="98" t="s">
        <v>247</v>
      </c>
      <c r="S6" s="98" t="s">
        <v>246</v>
      </c>
      <c r="T6" s="98" t="s">
        <v>170</v>
      </c>
      <c r="U6" s="98" t="s">
        <v>175</v>
      </c>
      <c r="V6" s="98" t="s">
        <v>261</v>
      </c>
      <c r="W6" s="134"/>
      <c r="X6" s="39" t="s">
        <v>194</v>
      </c>
      <c r="Y6" s="39" t="s">
        <v>169</v>
      </c>
      <c r="Z6" s="39" t="s">
        <v>245</v>
      </c>
      <c r="AA6" s="39" t="s">
        <v>246</v>
      </c>
      <c r="AB6" s="39" t="s">
        <v>170</v>
      </c>
      <c r="AC6" s="39" t="s">
        <v>175</v>
      </c>
      <c r="AD6" s="39" t="s">
        <v>259</v>
      </c>
      <c r="AE6" s="39" t="s">
        <v>258</v>
      </c>
      <c r="AF6" s="98" t="s">
        <v>195</v>
      </c>
      <c r="AG6" s="98" t="s">
        <v>169</v>
      </c>
      <c r="AH6" s="98" t="s">
        <v>247</v>
      </c>
      <c r="AI6" s="98" t="s">
        <v>246</v>
      </c>
      <c r="AJ6" s="98" t="s">
        <v>170</v>
      </c>
      <c r="AK6" s="98" t="s">
        <v>175</v>
      </c>
      <c r="AL6" s="98" t="s">
        <v>260</v>
      </c>
      <c r="AM6" s="98" t="s">
        <v>261</v>
      </c>
      <c r="AN6" s="100"/>
    </row>
    <row r="7" spans="1:40" ht="15.75">
      <c r="A7" s="94"/>
      <c r="B7" s="94"/>
      <c r="C7" s="94"/>
      <c r="D7" s="94"/>
      <c r="E7" s="94"/>
      <c r="F7" s="94"/>
      <c r="G7" s="94"/>
      <c r="H7" s="147" t="s">
        <v>10</v>
      </c>
      <c r="I7" s="147"/>
      <c r="J7" s="147"/>
      <c r="K7" s="147"/>
      <c r="L7" s="147"/>
      <c r="M7" s="147"/>
      <c r="N7" s="147"/>
      <c r="O7" s="147"/>
      <c r="P7" s="148" t="s">
        <v>11</v>
      </c>
      <c r="Q7" s="148"/>
      <c r="R7" s="148"/>
      <c r="S7" s="148"/>
      <c r="T7" s="148"/>
      <c r="U7" s="148"/>
      <c r="V7" s="148"/>
      <c r="W7" s="147" t="s">
        <v>10</v>
      </c>
      <c r="X7" s="147"/>
      <c r="Y7" s="147"/>
      <c r="Z7" s="147"/>
      <c r="AA7" s="147"/>
      <c r="AB7" s="147"/>
      <c r="AC7" s="147"/>
      <c r="AD7" s="147"/>
      <c r="AE7" s="147"/>
      <c r="AF7" s="148" t="s">
        <v>11</v>
      </c>
      <c r="AG7" s="148"/>
      <c r="AH7" s="148"/>
      <c r="AI7" s="148"/>
      <c r="AJ7" s="148"/>
      <c r="AK7" s="148"/>
      <c r="AL7" s="148"/>
      <c r="AM7" s="148"/>
      <c r="AN7" s="1"/>
    </row>
    <row r="8" spans="1:40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6">
        <v>6</v>
      </c>
      <c r="G8" s="146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38">
        <v>33</v>
      </c>
      <c r="AI8" s="38">
        <v>34</v>
      </c>
      <c r="AJ8" s="38">
        <v>35</v>
      </c>
      <c r="AK8" s="38">
        <v>36</v>
      </c>
      <c r="AL8" s="38">
        <v>37</v>
      </c>
      <c r="AM8" s="38">
        <v>38</v>
      </c>
      <c r="AN8" s="1"/>
    </row>
    <row r="9" spans="1:39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16700661.94</v>
      </c>
      <c r="I9" s="8">
        <v>13000000</v>
      </c>
      <c r="J9" s="8">
        <v>0</v>
      </c>
      <c r="K9" s="8">
        <v>0</v>
      </c>
      <c r="L9" s="8">
        <v>1879648.04</v>
      </c>
      <c r="M9" s="8">
        <v>0</v>
      </c>
      <c r="N9" s="8">
        <v>1821013.9</v>
      </c>
      <c r="O9" s="8">
        <v>0</v>
      </c>
      <c r="P9" s="9">
        <v>77.84</v>
      </c>
      <c r="Q9" s="9">
        <v>0</v>
      </c>
      <c r="R9" s="9">
        <v>0</v>
      </c>
      <c r="S9" s="9">
        <v>11.25</v>
      </c>
      <c r="T9" s="9">
        <v>0</v>
      </c>
      <c r="U9" s="9">
        <v>10.9</v>
      </c>
      <c r="V9" s="9">
        <v>0</v>
      </c>
      <c r="W9" s="8">
        <v>3700661.94</v>
      </c>
      <c r="X9" s="8">
        <v>0</v>
      </c>
      <c r="Y9" s="8">
        <v>0</v>
      </c>
      <c r="Z9" s="8">
        <v>0</v>
      </c>
      <c r="AA9" s="8">
        <v>1879648.04</v>
      </c>
      <c r="AB9" s="8">
        <v>0</v>
      </c>
      <c r="AC9" s="8">
        <v>1821013.9</v>
      </c>
      <c r="AD9" s="8">
        <v>0</v>
      </c>
      <c r="AE9" s="8">
        <v>0</v>
      </c>
      <c r="AF9" s="9">
        <v>0</v>
      </c>
      <c r="AG9" s="9">
        <v>0</v>
      </c>
      <c r="AH9" s="9">
        <v>0</v>
      </c>
      <c r="AI9" s="9">
        <v>50.79</v>
      </c>
      <c r="AJ9" s="9">
        <v>0</v>
      </c>
      <c r="AK9" s="9">
        <v>49.2</v>
      </c>
      <c r="AL9" s="9">
        <v>0</v>
      </c>
      <c r="AM9" s="9">
        <v>0</v>
      </c>
    </row>
    <row r="10" spans="1:39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9315217.42</v>
      </c>
      <c r="I10" s="8">
        <v>0</v>
      </c>
      <c r="J10" s="8">
        <v>228893</v>
      </c>
      <c r="K10" s="8">
        <v>0</v>
      </c>
      <c r="L10" s="8">
        <v>1227863.21</v>
      </c>
      <c r="M10" s="8">
        <v>0</v>
      </c>
      <c r="N10" s="8">
        <v>7858461.21</v>
      </c>
      <c r="O10" s="8">
        <v>0</v>
      </c>
      <c r="P10" s="9">
        <v>0</v>
      </c>
      <c r="Q10" s="9">
        <v>2.45</v>
      </c>
      <c r="R10" s="9">
        <v>0</v>
      </c>
      <c r="S10" s="9">
        <v>13.18</v>
      </c>
      <c r="T10" s="9">
        <v>0</v>
      </c>
      <c r="U10" s="9">
        <v>84.36</v>
      </c>
      <c r="V10" s="9">
        <v>0</v>
      </c>
      <c r="W10" s="8">
        <v>10101743.71</v>
      </c>
      <c r="X10" s="8">
        <v>0</v>
      </c>
      <c r="Y10" s="8">
        <v>0</v>
      </c>
      <c r="Z10" s="8">
        <v>0</v>
      </c>
      <c r="AA10" s="8">
        <v>1227863.21</v>
      </c>
      <c r="AB10" s="8">
        <v>0</v>
      </c>
      <c r="AC10" s="8">
        <v>8873880.5</v>
      </c>
      <c r="AD10" s="8">
        <v>0</v>
      </c>
      <c r="AE10" s="8">
        <v>0</v>
      </c>
      <c r="AF10" s="9">
        <v>0</v>
      </c>
      <c r="AG10" s="9">
        <v>0</v>
      </c>
      <c r="AH10" s="9">
        <v>0</v>
      </c>
      <c r="AI10" s="9">
        <v>12.15</v>
      </c>
      <c r="AJ10" s="9">
        <v>0</v>
      </c>
      <c r="AK10" s="9">
        <v>87.84</v>
      </c>
      <c r="AL10" s="9">
        <v>0</v>
      </c>
      <c r="AM10" s="9">
        <v>0</v>
      </c>
    </row>
    <row r="11" spans="1:39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13949754.18</v>
      </c>
      <c r="I11" s="8">
        <v>5000000</v>
      </c>
      <c r="J11" s="8">
        <v>800000</v>
      </c>
      <c r="K11" s="8">
        <v>0</v>
      </c>
      <c r="L11" s="8">
        <v>6107825.6</v>
      </c>
      <c r="M11" s="8">
        <v>0</v>
      </c>
      <c r="N11" s="8">
        <v>2041928.58</v>
      </c>
      <c r="O11" s="8">
        <v>0</v>
      </c>
      <c r="P11" s="9">
        <v>35.84</v>
      </c>
      <c r="Q11" s="9">
        <v>5.73</v>
      </c>
      <c r="R11" s="9">
        <v>0</v>
      </c>
      <c r="S11" s="9">
        <v>43.78</v>
      </c>
      <c r="T11" s="9">
        <v>0</v>
      </c>
      <c r="U11" s="9">
        <v>14.63</v>
      </c>
      <c r="V11" s="9">
        <v>0</v>
      </c>
      <c r="W11" s="8">
        <v>8379370.13</v>
      </c>
      <c r="X11" s="8">
        <v>0</v>
      </c>
      <c r="Y11" s="8">
        <v>0</v>
      </c>
      <c r="Z11" s="8">
        <v>0</v>
      </c>
      <c r="AA11" s="8">
        <v>6107825.6</v>
      </c>
      <c r="AB11" s="8">
        <v>0</v>
      </c>
      <c r="AC11" s="8">
        <v>2271544.53</v>
      </c>
      <c r="AD11" s="8">
        <v>0</v>
      </c>
      <c r="AE11" s="8">
        <v>0</v>
      </c>
      <c r="AF11" s="9">
        <v>0</v>
      </c>
      <c r="AG11" s="9">
        <v>0</v>
      </c>
      <c r="AH11" s="9">
        <v>0</v>
      </c>
      <c r="AI11" s="9">
        <v>72.89</v>
      </c>
      <c r="AJ11" s="9">
        <v>0</v>
      </c>
      <c r="AK11" s="9">
        <v>27.1</v>
      </c>
      <c r="AL11" s="9">
        <v>0</v>
      </c>
      <c r="AM11" s="9">
        <v>0</v>
      </c>
    </row>
    <row r="12" spans="1:39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14413295.38</v>
      </c>
      <c r="I12" s="8">
        <v>9807155.92</v>
      </c>
      <c r="J12" s="8">
        <v>360000</v>
      </c>
      <c r="K12" s="8">
        <v>0</v>
      </c>
      <c r="L12" s="8">
        <v>1583594.99</v>
      </c>
      <c r="M12" s="8">
        <v>0</v>
      </c>
      <c r="N12" s="8">
        <v>2662544.47</v>
      </c>
      <c r="O12" s="8">
        <v>0</v>
      </c>
      <c r="P12" s="9">
        <v>68.04</v>
      </c>
      <c r="Q12" s="9">
        <v>2.49</v>
      </c>
      <c r="R12" s="9">
        <v>0</v>
      </c>
      <c r="S12" s="9">
        <v>10.98</v>
      </c>
      <c r="T12" s="9">
        <v>0</v>
      </c>
      <c r="U12" s="9">
        <v>18.47</v>
      </c>
      <c r="V12" s="9">
        <v>0</v>
      </c>
      <c r="W12" s="8">
        <v>4246139.46</v>
      </c>
      <c r="X12" s="8">
        <v>0</v>
      </c>
      <c r="Y12" s="8">
        <v>0</v>
      </c>
      <c r="Z12" s="8">
        <v>0</v>
      </c>
      <c r="AA12" s="8">
        <v>1583594.99</v>
      </c>
      <c r="AB12" s="8">
        <v>0</v>
      </c>
      <c r="AC12" s="8">
        <v>2662544.47</v>
      </c>
      <c r="AD12" s="8">
        <v>0</v>
      </c>
      <c r="AE12" s="8">
        <v>0</v>
      </c>
      <c r="AF12" s="9">
        <v>0</v>
      </c>
      <c r="AG12" s="9">
        <v>0</v>
      </c>
      <c r="AH12" s="9">
        <v>0</v>
      </c>
      <c r="AI12" s="9">
        <v>37.29</v>
      </c>
      <c r="AJ12" s="9">
        <v>0</v>
      </c>
      <c r="AK12" s="9">
        <v>62.7</v>
      </c>
      <c r="AL12" s="9">
        <v>0</v>
      </c>
      <c r="AM12" s="9">
        <v>0</v>
      </c>
    </row>
    <row r="13" spans="1:39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8201444.01</v>
      </c>
      <c r="I13" s="8">
        <v>1500000</v>
      </c>
      <c r="J13" s="8">
        <v>0</v>
      </c>
      <c r="K13" s="8">
        <v>0</v>
      </c>
      <c r="L13" s="8">
        <v>977530.13</v>
      </c>
      <c r="M13" s="8">
        <v>0</v>
      </c>
      <c r="N13" s="8">
        <v>5723913.88</v>
      </c>
      <c r="O13" s="8">
        <v>0</v>
      </c>
      <c r="P13" s="9">
        <v>18.28</v>
      </c>
      <c r="Q13" s="9">
        <v>0</v>
      </c>
      <c r="R13" s="9">
        <v>0</v>
      </c>
      <c r="S13" s="9">
        <v>11.91</v>
      </c>
      <c r="T13" s="9">
        <v>0</v>
      </c>
      <c r="U13" s="9">
        <v>69.79</v>
      </c>
      <c r="V13" s="9">
        <v>0</v>
      </c>
      <c r="W13" s="8">
        <v>6701444.01</v>
      </c>
      <c r="X13" s="8">
        <v>0</v>
      </c>
      <c r="Y13" s="8">
        <v>0</v>
      </c>
      <c r="Z13" s="8">
        <v>0</v>
      </c>
      <c r="AA13" s="8">
        <v>977530.13</v>
      </c>
      <c r="AB13" s="8">
        <v>0</v>
      </c>
      <c r="AC13" s="8">
        <v>5723913.88</v>
      </c>
      <c r="AD13" s="8">
        <v>0</v>
      </c>
      <c r="AE13" s="8">
        <v>0</v>
      </c>
      <c r="AF13" s="9">
        <v>0</v>
      </c>
      <c r="AG13" s="9">
        <v>0</v>
      </c>
      <c r="AH13" s="9">
        <v>0</v>
      </c>
      <c r="AI13" s="9">
        <v>14.58</v>
      </c>
      <c r="AJ13" s="9">
        <v>0</v>
      </c>
      <c r="AK13" s="9">
        <v>85.41</v>
      </c>
      <c r="AL13" s="9">
        <v>0</v>
      </c>
      <c r="AM13" s="9">
        <v>0</v>
      </c>
    </row>
    <row r="14" spans="1:39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11509761</v>
      </c>
      <c r="I14" s="8">
        <v>6000000</v>
      </c>
      <c r="J14" s="8">
        <v>0</v>
      </c>
      <c r="K14" s="8">
        <v>0</v>
      </c>
      <c r="L14" s="8">
        <v>1254406.86</v>
      </c>
      <c r="M14" s="8">
        <v>0</v>
      </c>
      <c r="N14" s="8">
        <v>4255354.14</v>
      </c>
      <c r="O14" s="8">
        <v>0</v>
      </c>
      <c r="P14" s="9">
        <v>52.12</v>
      </c>
      <c r="Q14" s="9">
        <v>0</v>
      </c>
      <c r="R14" s="9">
        <v>0</v>
      </c>
      <c r="S14" s="9">
        <v>10.89</v>
      </c>
      <c r="T14" s="9">
        <v>0</v>
      </c>
      <c r="U14" s="9">
        <v>36.97</v>
      </c>
      <c r="V14" s="9">
        <v>0</v>
      </c>
      <c r="W14" s="8">
        <v>4206930.47</v>
      </c>
      <c r="X14" s="8">
        <v>0</v>
      </c>
      <c r="Y14" s="8">
        <v>0</v>
      </c>
      <c r="Z14" s="8">
        <v>685803.86</v>
      </c>
      <c r="AA14" s="8">
        <v>787509.8</v>
      </c>
      <c r="AB14" s="8">
        <v>0</v>
      </c>
      <c r="AC14" s="8">
        <v>2733616.81</v>
      </c>
      <c r="AD14" s="8">
        <v>0</v>
      </c>
      <c r="AE14" s="8">
        <v>0</v>
      </c>
      <c r="AF14" s="9">
        <v>0</v>
      </c>
      <c r="AG14" s="9">
        <v>0</v>
      </c>
      <c r="AH14" s="9">
        <v>16.3</v>
      </c>
      <c r="AI14" s="9">
        <v>18.71</v>
      </c>
      <c r="AJ14" s="9">
        <v>0</v>
      </c>
      <c r="AK14" s="9">
        <v>64.97</v>
      </c>
      <c r="AL14" s="9">
        <v>0</v>
      </c>
      <c r="AM14" s="9">
        <v>0</v>
      </c>
    </row>
    <row r="15" spans="1:39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12161204.23</v>
      </c>
      <c r="I15" s="8">
        <v>6000000</v>
      </c>
      <c r="J15" s="8">
        <v>0</v>
      </c>
      <c r="K15" s="8">
        <v>0</v>
      </c>
      <c r="L15" s="8">
        <v>327637.59</v>
      </c>
      <c r="M15" s="8">
        <v>0</v>
      </c>
      <c r="N15" s="8">
        <v>5833566.64</v>
      </c>
      <c r="O15" s="8">
        <v>0</v>
      </c>
      <c r="P15" s="9">
        <v>49.33</v>
      </c>
      <c r="Q15" s="9">
        <v>0</v>
      </c>
      <c r="R15" s="9">
        <v>0</v>
      </c>
      <c r="S15" s="9">
        <v>2.69</v>
      </c>
      <c r="T15" s="9">
        <v>0</v>
      </c>
      <c r="U15" s="9">
        <v>47.96</v>
      </c>
      <c r="V15" s="9">
        <v>0</v>
      </c>
      <c r="W15" s="8">
        <v>9047159.55</v>
      </c>
      <c r="X15" s="8">
        <v>0</v>
      </c>
      <c r="Y15" s="8">
        <v>0</v>
      </c>
      <c r="Z15" s="8">
        <v>0</v>
      </c>
      <c r="AA15" s="8">
        <v>327637.59</v>
      </c>
      <c r="AB15" s="8">
        <v>0</v>
      </c>
      <c r="AC15" s="8">
        <v>8719521.96</v>
      </c>
      <c r="AD15" s="8">
        <v>0</v>
      </c>
      <c r="AE15" s="8">
        <v>0</v>
      </c>
      <c r="AF15" s="9">
        <v>0</v>
      </c>
      <c r="AG15" s="9">
        <v>0</v>
      </c>
      <c r="AH15" s="9">
        <v>0</v>
      </c>
      <c r="AI15" s="9">
        <v>3.62</v>
      </c>
      <c r="AJ15" s="9">
        <v>0</v>
      </c>
      <c r="AK15" s="9">
        <v>96.37</v>
      </c>
      <c r="AL15" s="9">
        <v>0</v>
      </c>
      <c r="AM15" s="9">
        <v>0</v>
      </c>
    </row>
    <row r="16" spans="1:39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9025000</v>
      </c>
      <c r="I16" s="8">
        <v>1995000</v>
      </c>
      <c r="J16" s="8">
        <v>0</v>
      </c>
      <c r="K16" s="8">
        <v>0</v>
      </c>
      <c r="L16" s="8">
        <v>0</v>
      </c>
      <c r="M16" s="8">
        <v>0</v>
      </c>
      <c r="N16" s="8">
        <v>7030000</v>
      </c>
      <c r="O16" s="8">
        <v>0</v>
      </c>
      <c r="P16" s="9">
        <v>22.1</v>
      </c>
      <c r="Q16" s="9">
        <v>0</v>
      </c>
      <c r="R16" s="9">
        <v>0</v>
      </c>
      <c r="S16" s="9">
        <v>0</v>
      </c>
      <c r="T16" s="9">
        <v>0</v>
      </c>
      <c r="U16" s="9">
        <v>77.89</v>
      </c>
      <c r="V16" s="9">
        <v>0</v>
      </c>
      <c r="W16" s="8">
        <v>9233608.46</v>
      </c>
      <c r="X16" s="8">
        <v>0</v>
      </c>
      <c r="Y16" s="8">
        <v>0</v>
      </c>
      <c r="Z16" s="8">
        <v>0</v>
      </c>
      <c r="AA16" s="8">
        <v>585374.48</v>
      </c>
      <c r="AB16" s="8">
        <v>0</v>
      </c>
      <c r="AC16" s="8">
        <v>8648233.98</v>
      </c>
      <c r="AD16" s="8">
        <v>0</v>
      </c>
      <c r="AE16" s="8">
        <v>0</v>
      </c>
      <c r="AF16" s="9">
        <v>0</v>
      </c>
      <c r="AG16" s="9">
        <v>0</v>
      </c>
      <c r="AH16" s="9">
        <v>0</v>
      </c>
      <c r="AI16" s="9">
        <v>6.33</v>
      </c>
      <c r="AJ16" s="9">
        <v>0</v>
      </c>
      <c r="AK16" s="9">
        <v>93.66</v>
      </c>
      <c r="AL16" s="9">
        <v>0</v>
      </c>
      <c r="AM16" s="9">
        <v>0</v>
      </c>
    </row>
    <row r="17" spans="1:39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22700000</v>
      </c>
      <c r="I17" s="8">
        <v>5000000</v>
      </c>
      <c r="J17" s="8">
        <v>100000</v>
      </c>
      <c r="K17" s="8">
        <v>0</v>
      </c>
      <c r="L17" s="8">
        <v>0</v>
      </c>
      <c r="M17" s="8">
        <v>0</v>
      </c>
      <c r="N17" s="8">
        <v>10600000</v>
      </c>
      <c r="O17" s="8">
        <v>7000000</v>
      </c>
      <c r="P17" s="9">
        <v>22.02</v>
      </c>
      <c r="Q17" s="9">
        <v>0.44</v>
      </c>
      <c r="R17" s="9">
        <v>0</v>
      </c>
      <c r="S17" s="9">
        <v>0</v>
      </c>
      <c r="T17" s="9">
        <v>0</v>
      </c>
      <c r="U17" s="9">
        <v>46.69</v>
      </c>
      <c r="V17" s="9">
        <v>30.83</v>
      </c>
      <c r="W17" s="8">
        <v>17911501.58</v>
      </c>
      <c r="X17" s="8">
        <v>0</v>
      </c>
      <c r="Y17" s="8">
        <v>0</v>
      </c>
      <c r="Z17" s="8">
        <v>0</v>
      </c>
      <c r="AA17" s="8">
        <v>309929.55</v>
      </c>
      <c r="AB17" s="8">
        <v>0</v>
      </c>
      <c r="AC17" s="8">
        <v>10601572.03</v>
      </c>
      <c r="AD17" s="8">
        <v>0</v>
      </c>
      <c r="AE17" s="8">
        <v>7000000</v>
      </c>
      <c r="AF17" s="9">
        <v>0</v>
      </c>
      <c r="AG17" s="9">
        <v>0</v>
      </c>
      <c r="AH17" s="9">
        <v>0</v>
      </c>
      <c r="AI17" s="9">
        <v>1.73</v>
      </c>
      <c r="AJ17" s="9">
        <v>0</v>
      </c>
      <c r="AK17" s="9">
        <v>59.18</v>
      </c>
      <c r="AL17" s="9">
        <v>0</v>
      </c>
      <c r="AM17" s="9">
        <v>39.08</v>
      </c>
    </row>
    <row r="18" spans="1:39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10350000</v>
      </c>
      <c r="I18" s="8">
        <v>4650000</v>
      </c>
      <c r="J18" s="8">
        <v>0</v>
      </c>
      <c r="K18" s="8">
        <v>0</v>
      </c>
      <c r="L18" s="8">
        <v>882084.94</v>
      </c>
      <c r="M18" s="8">
        <v>0</v>
      </c>
      <c r="N18" s="8">
        <v>4817915.06</v>
      </c>
      <c r="O18" s="8">
        <v>0</v>
      </c>
      <c r="P18" s="9">
        <v>44.92</v>
      </c>
      <c r="Q18" s="9">
        <v>0</v>
      </c>
      <c r="R18" s="9">
        <v>0</v>
      </c>
      <c r="S18" s="9">
        <v>8.52</v>
      </c>
      <c r="T18" s="9">
        <v>0</v>
      </c>
      <c r="U18" s="9">
        <v>46.54</v>
      </c>
      <c r="V18" s="9">
        <v>0</v>
      </c>
      <c r="W18" s="8">
        <v>5748305.14</v>
      </c>
      <c r="X18" s="8">
        <v>0</v>
      </c>
      <c r="Y18" s="8">
        <v>0</v>
      </c>
      <c r="Z18" s="8">
        <v>0</v>
      </c>
      <c r="AA18" s="8">
        <v>882084.94</v>
      </c>
      <c r="AB18" s="8">
        <v>0</v>
      </c>
      <c r="AC18" s="8">
        <v>4866220.2</v>
      </c>
      <c r="AD18" s="8">
        <v>0</v>
      </c>
      <c r="AE18" s="8">
        <v>0</v>
      </c>
      <c r="AF18" s="9">
        <v>0</v>
      </c>
      <c r="AG18" s="9">
        <v>0</v>
      </c>
      <c r="AH18" s="9">
        <v>0</v>
      </c>
      <c r="AI18" s="9">
        <v>15.34</v>
      </c>
      <c r="AJ18" s="9">
        <v>0</v>
      </c>
      <c r="AK18" s="9">
        <v>84.65</v>
      </c>
      <c r="AL18" s="9">
        <v>0</v>
      </c>
      <c r="AM18" s="9">
        <v>0</v>
      </c>
    </row>
    <row r="19" spans="1:39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3251278</v>
      </c>
      <c r="I19" s="8">
        <v>1720000</v>
      </c>
      <c r="J19" s="8">
        <v>0</v>
      </c>
      <c r="K19" s="8">
        <v>0</v>
      </c>
      <c r="L19" s="8">
        <v>27460</v>
      </c>
      <c r="M19" s="8">
        <v>0</v>
      </c>
      <c r="N19" s="8">
        <v>1503818</v>
      </c>
      <c r="O19" s="8">
        <v>0</v>
      </c>
      <c r="P19" s="9">
        <v>52.9</v>
      </c>
      <c r="Q19" s="9">
        <v>0</v>
      </c>
      <c r="R19" s="9">
        <v>0</v>
      </c>
      <c r="S19" s="9">
        <v>0.84</v>
      </c>
      <c r="T19" s="9">
        <v>0</v>
      </c>
      <c r="U19" s="9">
        <v>46.25</v>
      </c>
      <c r="V19" s="9">
        <v>0</v>
      </c>
      <c r="W19" s="8">
        <v>1852462.4</v>
      </c>
      <c r="X19" s="8">
        <v>0</v>
      </c>
      <c r="Y19" s="8">
        <v>0</v>
      </c>
      <c r="Z19" s="8">
        <v>0</v>
      </c>
      <c r="AA19" s="8">
        <v>27460</v>
      </c>
      <c r="AB19" s="8">
        <v>0</v>
      </c>
      <c r="AC19" s="8">
        <v>1825002.4</v>
      </c>
      <c r="AD19" s="8">
        <v>0</v>
      </c>
      <c r="AE19" s="8">
        <v>0</v>
      </c>
      <c r="AF19" s="9">
        <v>0</v>
      </c>
      <c r="AG19" s="9">
        <v>0</v>
      </c>
      <c r="AH19" s="9">
        <v>0</v>
      </c>
      <c r="AI19" s="9">
        <v>1.48</v>
      </c>
      <c r="AJ19" s="9">
        <v>0</v>
      </c>
      <c r="AK19" s="9">
        <v>98.51</v>
      </c>
      <c r="AL19" s="9">
        <v>0</v>
      </c>
      <c r="AM19" s="9">
        <v>0</v>
      </c>
    </row>
    <row r="20" spans="1:39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2576752.28</v>
      </c>
      <c r="I20" s="8">
        <v>625000</v>
      </c>
      <c r="J20" s="8">
        <v>0</v>
      </c>
      <c r="K20" s="8">
        <v>0</v>
      </c>
      <c r="L20" s="8">
        <v>1951752.28</v>
      </c>
      <c r="M20" s="8">
        <v>0</v>
      </c>
      <c r="N20" s="8">
        <v>0</v>
      </c>
      <c r="O20" s="8">
        <v>0</v>
      </c>
      <c r="P20" s="9">
        <v>24.25</v>
      </c>
      <c r="Q20" s="9">
        <v>0</v>
      </c>
      <c r="R20" s="9">
        <v>0</v>
      </c>
      <c r="S20" s="9">
        <v>75.74</v>
      </c>
      <c r="T20" s="9">
        <v>0</v>
      </c>
      <c r="U20" s="9">
        <v>0</v>
      </c>
      <c r="V20" s="9">
        <v>0</v>
      </c>
      <c r="W20" s="8">
        <v>2463191.79</v>
      </c>
      <c r="X20" s="8">
        <v>0</v>
      </c>
      <c r="Y20" s="8">
        <v>0</v>
      </c>
      <c r="Z20" s="8">
        <v>1531470.29</v>
      </c>
      <c r="AA20" s="8">
        <v>291059.34</v>
      </c>
      <c r="AB20" s="8">
        <v>0</v>
      </c>
      <c r="AC20" s="8">
        <v>640662.16</v>
      </c>
      <c r="AD20" s="8">
        <v>0</v>
      </c>
      <c r="AE20" s="8">
        <v>0</v>
      </c>
      <c r="AF20" s="9">
        <v>0</v>
      </c>
      <c r="AG20" s="9">
        <v>0</v>
      </c>
      <c r="AH20" s="9">
        <v>62.17</v>
      </c>
      <c r="AI20" s="9">
        <v>11.81</v>
      </c>
      <c r="AJ20" s="9">
        <v>0</v>
      </c>
      <c r="AK20" s="9">
        <v>26</v>
      </c>
      <c r="AL20" s="9">
        <v>0</v>
      </c>
      <c r="AM20" s="9">
        <v>0</v>
      </c>
    </row>
    <row r="21" spans="1:39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42947834.64</v>
      </c>
      <c r="I21" s="8">
        <v>34100000</v>
      </c>
      <c r="J21" s="8">
        <v>0</v>
      </c>
      <c r="K21" s="8">
        <v>0</v>
      </c>
      <c r="L21" s="8">
        <v>6874618.84</v>
      </c>
      <c r="M21" s="8">
        <v>0</v>
      </c>
      <c r="N21" s="8">
        <v>1973215.8</v>
      </c>
      <c r="O21" s="8">
        <v>0</v>
      </c>
      <c r="P21" s="9">
        <v>79.39</v>
      </c>
      <c r="Q21" s="9">
        <v>0</v>
      </c>
      <c r="R21" s="9">
        <v>0</v>
      </c>
      <c r="S21" s="9">
        <v>16</v>
      </c>
      <c r="T21" s="9">
        <v>0</v>
      </c>
      <c r="U21" s="9">
        <v>4.59</v>
      </c>
      <c r="V21" s="9">
        <v>0</v>
      </c>
      <c r="W21" s="8">
        <v>9018313.39</v>
      </c>
      <c r="X21" s="8">
        <v>0</v>
      </c>
      <c r="Y21" s="8">
        <v>0</v>
      </c>
      <c r="Z21" s="8">
        <v>0</v>
      </c>
      <c r="AA21" s="8">
        <v>6704855.7</v>
      </c>
      <c r="AB21" s="8">
        <v>0</v>
      </c>
      <c r="AC21" s="8">
        <v>2313457.69</v>
      </c>
      <c r="AD21" s="8">
        <v>0</v>
      </c>
      <c r="AE21" s="8">
        <v>0</v>
      </c>
      <c r="AF21" s="9">
        <v>0</v>
      </c>
      <c r="AG21" s="9">
        <v>0</v>
      </c>
      <c r="AH21" s="9">
        <v>0</v>
      </c>
      <c r="AI21" s="9">
        <v>74.34</v>
      </c>
      <c r="AJ21" s="9">
        <v>0</v>
      </c>
      <c r="AK21" s="9">
        <v>25.65</v>
      </c>
      <c r="AL21" s="9">
        <v>0</v>
      </c>
      <c r="AM21" s="9">
        <v>0</v>
      </c>
    </row>
    <row r="22" spans="1:39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6098630.51</v>
      </c>
      <c r="I22" s="8">
        <v>1500000</v>
      </c>
      <c r="J22" s="8">
        <v>0</v>
      </c>
      <c r="K22" s="8">
        <v>0</v>
      </c>
      <c r="L22" s="8">
        <v>0</v>
      </c>
      <c r="M22" s="8">
        <v>0</v>
      </c>
      <c r="N22" s="8">
        <v>4598630.51</v>
      </c>
      <c r="O22" s="8">
        <v>0</v>
      </c>
      <c r="P22" s="9">
        <v>24.59</v>
      </c>
      <c r="Q22" s="9">
        <v>0</v>
      </c>
      <c r="R22" s="9">
        <v>0</v>
      </c>
      <c r="S22" s="9">
        <v>0</v>
      </c>
      <c r="T22" s="9">
        <v>0</v>
      </c>
      <c r="U22" s="9">
        <v>75.4</v>
      </c>
      <c r="V22" s="9">
        <v>0</v>
      </c>
      <c r="W22" s="8">
        <v>4598630.51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4598630.51</v>
      </c>
      <c r="AD22" s="8">
        <v>0</v>
      </c>
      <c r="AE22" s="8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100</v>
      </c>
      <c r="AL22" s="9">
        <v>0</v>
      </c>
      <c r="AM22" s="9">
        <v>0</v>
      </c>
    </row>
    <row r="23" spans="1:39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3721885.13</v>
      </c>
      <c r="I23" s="8">
        <v>2500000</v>
      </c>
      <c r="J23" s="8">
        <v>0</v>
      </c>
      <c r="K23" s="8">
        <v>0</v>
      </c>
      <c r="L23" s="8">
        <v>1000699.58</v>
      </c>
      <c r="M23" s="8">
        <v>0</v>
      </c>
      <c r="N23" s="8">
        <v>221185.55</v>
      </c>
      <c r="O23" s="8">
        <v>0</v>
      </c>
      <c r="P23" s="9">
        <v>67.17</v>
      </c>
      <c r="Q23" s="9">
        <v>0</v>
      </c>
      <c r="R23" s="9">
        <v>0</v>
      </c>
      <c r="S23" s="9">
        <v>26.88</v>
      </c>
      <c r="T23" s="9">
        <v>0</v>
      </c>
      <c r="U23" s="9">
        <v>5.94</v>
      </c>
      <c r="V23" s="9">
        <v>0</v>
      </c>
      <c r="W23" s="8">
        <v>8566059.11</v>
      </c>
      <c r="X23" s="8">
        <v>0</v>
      </c>
      <c r="Y23" s="8">
        <v>0</v>
      </c>
      <c r="Z23" s="8">
        <v>0</v>
      </c>
      <c r="AA23" s="8">
        <v>1551970.52</v>
      </c>
      <c r="AB23" s="8">
        <v>0</v>
      </c>
      <c r="AC23" s="8">
        <v>7014088.59</v>
      </c>
      <c r="AD23" s="8">
        <v>0</v>
      </c>
      <c r="AE23" s="8">
        <v>0</v>
      </c>
      <c r="AF23" s="9">
        <v>0</v>
      </c>
      <c r="AG23" s="9">
        <v>0</v>
      </c>
      <c r="AH23" s="9">
        <v>0</v>
      </c>
      <c r="AI23" s="9">
        <v>18.11</v>
      </c>
      <c r="AJ23" s="9">
        <v>0</v>
      </c>
      <c r="AK23" s="9">
        <v>81.88</v>
      </c>
      <c r="AL23" s="9">
        <v>0</v>
      </c>
      <c r="AM23" s="9">
        <v>0</v>
      </c>
    </row>
    <row r="24" spans="1:39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10889494</v>
      </c>
      <c r="I24" s="8">
        <v>5700000</v>
      </c>
      <c r="J24" s="8">
        <v>0</v>
      </c>
      <c r="K24" s="8">
        <v>0</v>
      </c>
      <c r="L24" s="8">
        <v>1105076</v>
      </c>
      <c r="M24" s="8">
        <v>0</v>
      </c>
      <c r="N24" s="8">
        <v>4084418</v>
      </c>
      <c r="O24" s="8">
        <v>0</v>
      </c>
      <c r="P24" s="9">
        <v>52.34</v>
      </c>
      <c r="Q24" s="9">
        <v>0</v>
      </c>
      <c r="R24" s="9">
        <v>0</v>
      </c>
      <c r="S24" s="9">
        <v>10.14</v>
      </c>
      <c r="T24" s="9">
        <v>0</v>
      </c>
      <c r="U24" s="9">
        <v>37.5</v>
      </c>
      <c r="V24" s="9">
        <v>0</v>
      </c>
      <c r="W24" s="8">
        <v>5665327.14</v>
      </c>
      <c r="X24" s="8">
        <v>0</v>
      </c>
      <c r="Y24" s="8">
        <v>0</v>
      </c>
      <c r="Z24" s="8">
        <v>0</v>
      </c>
      <c r="AA24" s="8">
        <v>1110408.19</v>
      </c>
      <c r="AB24" s="8">
        <v>0</v>
      </c>
      <c r="AC24" s="8">
        <v>4554918.95</v>
      </c>
      <c r="AD24" s="8">
        <v>0</v>
      </c>
      <c r="AE24" s="8">
        <v>0</v>
      </c>
      <c r="AF24" s="9">
        <v>0</v>
      </c>
      <c r="AG24" s="9">
        <v>0</v>
      </c>
      <c r="AH24" s="9">
        <v>0</v>
      </c>
      <c r="AI24" s="9">
        <v>19.6</v>
      </c>
      <c r="AJ24" s="9">
        <v>0</v>
      </c>
      <c r="AK24" s="9">
        <v>80.39</v>
      </c>
      <c r="AL24" s="9">
        <v>0</v>
      </c>
      <c r="AM24" s="9">
        <v>0</v>
      </c>
    </row>
    <row r="25" spans="1:39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4268300.83</v>
      </c>
      <c r="I25" s="8">
        <v>0</v>
      </c>
      <c r="J25" s="8">
        <v>0</v>
      </c>
      <c r="K25" s="8">
        <v>495810.24</v>
      </c>
      <c r="L25" s="8">
        <v>1079882.26</v>
      </c>
      <c r="M25" s="8">
        <v>0</v>
      </c>
      <c r="N25" s="8">
        <v>922851.1</v>
      </c>
      <c r="O25" s="8">
        <v>1769757.23</v>
      </c>
      <c r="P25" s="9">
        <v>0</v>
      </c>
      <c r="Q25" s="9">
        <v>0</v>
      </c>
      <c r="R25" s="9">
        <v>11.61</v>
      </c>
      <c r="S25" s="9">
        <v>25.3</v>
      </c>
      <c r="T25" s="9">
        <v>0</v>
      </c>
      <c r="U25" s="9">
        <v>21.62</v>
      </c>
      <c r="V25" s="9">
        <v>41.46</v>
      </c>
      <c r="W25" s="8">
        <v>9143619.55</v>
      </c>
      <c r="X25" s="8">
        <v>0</v>
      </c>
      <c r="Y25" s="8">
        <v>0</v>
      </c>
      <c r="Z25" s="8">
        <v>5277197.96</v>
      </c>
      <c r="AA25" s="8">
        <v>1173813.26</v>
      </c>
      <c r="AB25" s="8">
        <v>0</v>
      </c>
      <c r="AC25" s="8">
        <v>922851.1</v>
      </c>
      <c r="AD25" s="8">
        <v>0</v>
      </c>
      <c r="AE25" s="8">
        <v>1769757.23</v>
      </c>
      <c r="AF25" s="9">
        <v>0</v>
      </c>
      <c r="AG25" s="9">
        <v>0</v>
      </c>
      <c r="AH25" s="9">
        <v>57.71</v>
      </c>
      <c r="AI25" s="9">
        <v>12.83</v>
      </c>
      <c r="AJ25" s="9">
        <v>0</v>
      </c>
      <c r="AK25" s="9">
        <v>10.09</v>
      </c>
      <c r="AL25" s="9">
        <v>0</v>
      </c>
      <c r="AM25" s="9">
        <v>19.35</v>
      </c>
    </row>
    <row r="26" spans="1:39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7300088.97</v>
      </c>
      <c r="I26" s="8">
        <v>6771438</v>
      </c>
      <c r="J26" s="8">
        <v>0</v>
      </c>
      <c r="K26" s="8">
        <v>0</v>
      </c>
      <c r="L26" s="8">
        <v>528650.97</v>
      </c>
      <c r="M26" s="8">
        <v>0</v>
      </c>
      <c r="N26" s="8">
        <v>0</v>
      </c>
      <c r="O26" s="8">
        <v>0</v>
      </c>
      <c r="P26" s="9">
        <v>92.75</v>
      </c>
      <c r="Q26" s="9">
        <v>0</v>
      </c>
      <c r="R26" s="9">
        <v>0</v>
      </c>
      <c r="S26" s="9">
        <v>7.24</v>
      </c>
      <c r="T26" s="9">
        <v>0</v>
      </c>
      <c r="U26" s="9">
        <v>0</v>
      </c>
      <c r="V26" s="9">
        <v>0</v>
      </c>
      <c r="W26" s="8">
        <v>5033165.78</v>
      </c>
      <c r="X26" s="8">
        <v>4504164.72</v>
      </c>
      <c r="Y26" s="8">
        <v>0</v>
      </c>
      <c r="Z26" s="8">
        <v>0</v>
      </c>
      <c r="AA26" s="8">
        <v>528650.97</v>
      </c>
      <c r="AB26" s="8">
        <v>0</v>
      </c>
      <c r="AC26" s="8">
        <v>350.09</v>
      </c>
      <c r="AD26" s="8">
        <v>0</v>
      </c>
      <c r="AE26" s="8">
        <v>0</v>
      </c>
      <c r="AF26" s="9">
        <v>89.48</v>
      </c>
      <c r="AG26" s="9">
        <v>0</v>
      </c>
      <c r="AH26" s="9">
        <v>0</v>
      </c>
      <c r="AI26" s="9">
        <v>10.5</v>
      </c>
      <c r="AJ26" s="9">
        <v>0</v>
      </c>
      <c r="AK26" s="9">
        <v>0</v>
      </c>
      <c r="AL26" s="9">
        <v>0</v>
      </c>
      <c r="AM26" s="9">
        <v>0</v>
      </c>
    </row>
    <row r="27" spans="1:39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10837879.13</v>
      </c>
      <c r="I27" s="8">
        <v>2761296</v>
      </c>
      <c r="J27" s="8">
        <v>0</v>
      </c>
      <c r="K27" s="8">
        <v>5953672.71</v>
      </c>
      <c r="L27" s="8">
        <v>342910.42</v>
      </c>
      <c r="M27" s="8">
        <v>0</v>
      </c>
      <c r="N27" s="8">
        <v>1780000</v>
      </c>
      <c r="O27" s="8">
        <v>0</v>
      </c>
      <c r="P27" s="9">
        <v>25.47</v>
      </c>
      <c r="Q27" s="9">
        <v>0</v>
      </c>
      <c r="R27" s="9">
        <v>54.93</v>
      </c>
      <c r="S27" s="9">
        <v>3.16</v>
      </c>
      <c r="T27" s="9">
        <v>0</v>
      </c>
      <c r="U27" s="9">
        <v>16.42</v>
      </c>
      <c r="V27" s="9">
        <v>0</v>
      </c>
      <c r="W27" s="8">
        <v>8076583.13</v>
      </c>
      <c r="X27" s="8">
        <v>0</v>
      </c>
      <c r="Y27" s="8">
        <v>0</v>
      </c>
      <c r="Z27" s="8">
        <v>5953672.71</v>
      </c>
      <c r="AA27" s="8">
        <v>342910.42</v>
      </c>
      <c r="AB27" s="8">
        <v>0</v>
      </c>
      <c r="AC27" s="8">
        <v>1780000</v>
      </c>
      <c r="AD27" s="8">
        <v>0</v>
      </c>
      <c r="AE27" s="8">
        <v>0</v>
      </c>
      <c r="AF27" s="9">
        <v>0</v>
      </c>
      <c r="AG27" s="9">
        <v>0</v>
      </c>
      <c r="AH27" s="9">
        <v>73.71</v>
      </c>
      <c r="AI27" s="9">
        <v>4.24</v>
      </c>
      <c r="AJ27" s="9">
        <v>0</v>
      </c>
      <c r="AK27" s="9">
        <v>22.03</v>
      </c>
      <c r="AL27" s="9">
        <v>0</v>
      </c>
      <c r="AM27" s="9">
        <v>0</v>
      </c>
    </row>
    <row r="28" spans="1:39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3177944.95</v>
      </c>
      <c r="I28" s="8">
        <v>700000</v>
      </c>
      <c r="J28" s="8">
        <v>33084</v>
      </c>
      <c r="K28" s="8">
        <v>2438347</v>
      </c>
      <c r="L28" s="8">
        <v>6513.95</v>
      </c>
      <c r="M28" s="8">
        <v>0</v>
      </c>
      <c r="N28" s="8">
        <v>0</v>
      </c>
      <c r="O28" s="8">
        <v>0</v>
      </c>
      <c r="P28" s="9">
        <v>22.02</v>
      </c>
      <c r="Q28" s="9">
        <v>1.04</v>
      </c>
      <c r="R28" s="9">
        <v>76.72</v>
      </c>
      <c r="S28" s="9">
        <v>0.2</v>
      </c>
      <c r="T28" s="9">
        <v>0</v>
      </c>
      <c r="U28" s="9">
        <v>0</v>
      </c>
      <c r="V28" s="9">
        <v>0</v>
      </c>
      <c r="W28" s="8">
        <v>2742222.96</v>
      </c>
      <c r="X28" s="8">
        <v>0</v>
      </c>
      <c r="Y28" s="8">
        <v>33084</v>
      </c>
      <c r="Z28" s="8">
        <v>2702625.01</v>
      </c>
      <c r="AA28" s="8">
        <v>6513.95</v>
      </c>
      <c r="AB28" s="8">
        <v>0</v>
      </c>
      <c r="AC28" s="8">
        <v>0</v>
      </c>
      <c r="AD28" s="8">
        <v>0</v>
      </c>
      <c r="AE28" s="8">
        <v>0</v>
      </c>
      <c r="AF28" s="9">
        <v>0</v>
      </c>
      <c r="AG28" s="9">
        <v>1.2</v>
      </c>
      <c r="AH28" s="9">
        <v>98.55</v>
      </c>
      <c r="AI28" s="9">
        <v>0.23</v>
      </c>
      <c r="AJ28" s="9">
        <v>0</v>
      </c>
      <c r="AK28" s="9">
        <v>0</v>
      </c>
      <c r="AL28" s="9">
        <v>0</v>
      </c>
      <c r="AM28" s="9">
        <v>0</v>
      </c>
    </row>
    <row r="29" spans="1:39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2311986.97</v>
      </c>
      <c r="I29" s="8">
        <v>0</v>
      </c>
      <c r="J29" s="8">
        <v>0</v>
      </c>
      <c r="K29" s="8">
        <v>1895000</v>
      </c>
      <c r="L29" s="8">
        <v>416986.97</v>
      </c>
      <c r="M29" s="8">
        <v>0</v>
      </c>
      <c r="N29" s="8">
        <v>0</v>
      </c>
      <c r="O29" s="8">
        <v>0</v>
      </c>
      <c r="P29" s="9">
        <v>0</v>
      </c>
      <c r="Q29" s="9">
        <v>0</v>
      </c>
      <c r="R29" s="9">
        <v>81.96</v>
      </c>
      <c r="S29" s="9">
        <v>18.03</v>
      </c>
      <c r="T29" s="9">
        <v>0</v>
      </c>
      <c r="U29" s="9">
        <v>0</v>
      </c>
      <c r="V29" s="9">
        <v>0</v>
      </c>
      <c r="W29" s="8">
        <v>6926257.1</v>
      </c>
      <c r="X29" s="8">
        <v>0</v>
      </c>
      <c r="Y29" s="8">
        <v>0</v>
      </c>
      <c r="Z29" s="8">
        <v>6509270.13</v>
      </c>
      <c r="AA29" s="8">
        <v>416986.97</v>
      </c>
      <c r="AB29" s="8">
        <v>0</v>
      </c>
      <c r="AC29" s="8">
        <v>0</v>
      </c>
      <c r="AD29" s="8">
        <v>0</v>
      </c>
      <c r="AE29" s="8">
        <v>0</v>
      </c>
      <c r="AF29" s="9">
        <v>0</v>
      </c>
      <c r="AG29" s="9">
        <v>0</v>
      </c>
      <c r="AH29" s="9">
        <v>93.97</v>
      </c>
      <c r="AI29" s="9">
        <v>6.02</v>
      </c>
      <c r="AJ29" s="9">
        <v>0</v>
      </c>
      <c r="AK29" s="9">
        <v>0</v>
      </c>
      <c r="AL29" s="9">
        <v>0</v>
      </c>
      <c r="AM29" s="9">
        <v>0</v>
      </c>
    </row>
    <row r="30" spans="1:39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5362146.04</v>
      </c>
      <c r="I30" s="8">
        <v>0</v>
      </c>
      <c r="J30" s="8">
        <v>0</v>
      </c>
      <c r="K30" s="8">
        <v>0</v>
      </c>
      <c r="L30" s="8">
        <v>42995.9</v>
      </c>
      <c r="M30" s="8">
        <v>0</v>
      </c>
      <c r="N30" s="8">
        <v>5319150.14</v>
      </c>
      <c r="O30" s="8">
        <v>0</v>
      </c>
      <c r="P30" s="9">
        <v>0</v>
      </c>
      <c r="Q30" s="9">
        <v>0</v>
      </c>
      <c r="R30" s="9">
        <v>0</v>
      </c>
      <c r="S30" s="9">
        <v>0.8</v>
      </c>
      <c r="T30" s="9">
        <v>0</v>
      </c>
      <c r="U30" s="9">
        <v>99.19</v>
      </c>
      <c r="V30" s="9">
        <v>0</v>
      </c>
      <c r="W30" s="8">
        <v>5362146.04</v>
      </c>
      <c r="X30" s="8">
        <v>0</v>
      </c>
      <c r="Y30" s="8">
        <v>0</v>
      </c>
      <c r="Z30" s="8">
        <v>0</v>
      </c>
      <c r="AA30" s="8">
        <v>42995.9</v>
      </c>
      <c r="AB30" s="8">
        <v>0</v>
      </c>
      <c r="AC30" s="8">
        <v>5319150.14</v>
      </c>
      <c r="AD30" s="8">
        <v>0</v>
      </c>
      <c r="AE30" s="8">
        <v>0</v>
      </c>
      <c r="AF30" s="9">
        <v>0</v>
      </c>
      <c r="AG30" s="9">
        <v>0</v>
      </c>
      <c r="AH30" s="9">
        <v>0</v>
      </c>
      <c r="AI30" s="9">
        <v>0.8</v>
      </c>
      <c r="AJ30" s="9">
        <v>0</v>
      </c>
      <c r="AK30" s="9">
        <v>99.19</v>
      </c>
      <c r="AL30" s="9">
        <v>0</v>
      </c>
      <c r="AM30" s="9">
        <v>0</v>
      </c>
    </row>
    <row r="31" spans="1:39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7901778.43</v>
      </c>
      <c r="I31" s="8">
        <v>4000000</v>
      </c>
      <c r="J31" s="8">
        <v>0</v>
      </c>
      <c r="K31" s="8">
        <v>0</v>
      </c>
      <c r="L31" s="8">
        <v>30046.8</v>
      </c>
      <c r="M31" s="8">
        <v>0</v>
      </c>
      <c r="N31" s="8">
        <v>3871731.63</v>
      </c>
      <c r="O31" s="8">
        <v>0</v>
      </c>
      <c r="P31" s="9">
        <v>50.62</v>
      </c>
      <c r="Q31" s="9">
        <v>0</v>
      </c>
      <c r="R31" s="9">
        <v>0</v>
      </c>
      <c r="S31" s="9">
        <v>0.38</v>
      </c>
      <c r="T31" s="9">
        <v>0</v>
      </c>
      <c r="U31" s="9">
        <v>48.99</v>
      </c>
      <c r="V31" s="9">
        <v>0</v>
      </c>
      <c r="W31" s="8">
        <v>4661250.84</v>
      </c>
      <c r="X31" s="8">
        <v>0</v>
      </c>
      <c r="Y31" s="8">
        <v>0</v>
      </c>
      <c r="Z31" s="8">
        <v>0</v>
      </c>
      <c r="AA31" s="8">
        <v>103653.53</v>
      </c>
      <c r="AB31" s="8">
        <v>0</v>
      </c>
      <c r="AC31" s="8">
        <v>4557597.31</v>
      </c>
      <c r="AD31" s="8">
        <v>0</v>
      </c>
      <c r="AE31" s="8">
        <v>0</v>
      </c>
      <c r="AF31" s="9">
        <v>0</v>
      </c>
      <c r="AG31" s="9">
        <v>0</v>
      </c>
      <c r="AH31" s="9">
        <v>0</v>
      </c>
      <c r="AI31" s="9">
        <v>2.22</v>
      </c>
      <c r="AJ31" s="9">
        <v>0</v>
      </c>
      <c r="AK31" s="9">
        <v>97.77</v>
      </c>
      <c r="AL31" s="9">
        <v>0</v>
      </c>
      <c r="AM31" s="9">
        <v>0</v>
      </c>
    </row>
    <row r="32" spans="1:39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13034528.33</v>
      </c>
      <c r="I32" s="8">
        <v>0</v>
      </c>
      <c r="J32" s="8">
        <v>0</v>
      </c>
      <c r="K32" s="8">
        <v>10402393.33</v>
      </c>
      <c r="L32" s="8">
        <v>0</v>
      </c>
      <c r="M32" s="8">
        <v>0</v>
      </c>
      <c r="N32" s="8">
        <v>2632135</v>
      </c>
      <c r="O32" s="8">
        <v>0</v>
      </c>
      <c r="P32" s="9">
        <v>0</v>
      </c>
      <c r="Q32" s="9">
        <v>0</v>
      </c>
      <c r="R32" s="9">
        <v>79.8</v>
      </c>
      <c r="S32" s="9">
        <v>0</v>
      </c>
      <c r="T32" s="9">
        <v>0</v>
      </c>
      <c r="U32" s="9">
        <v>20.19</v>
      </c>
      <c r="V32" s="9">
        <v>0</v>
      </c>
      <c r="W32" s="8">
        <v>26303685.95</v>
      </c>
      <c r="X32" s="8">
        <v>0</v>
      </c>
      <c r="Y32" s="8">
        <v>0</v>
      </c>
      <c r="Z32" s="8">
        <v>22597430.07</v>
      </c>
      <c r="AA32" s="8">
        <v>1074120.88</v>
      </c>
      <c r="AB32" s="8">
        <v>0</v>
      </c>
      <c r="AC32" s="8">
        <v>2632135</v>
      </c>
      <c r="AD32" s="8">
        <v>0</v>
      </c>
      <c r="AE32" s="8">
        <v>0</v>
      </c>
      <c r="AF32" s="9">
        <v>0</v>
      </c>
      <c r="AG32" s="9">
        <v>0</v>
      </c>
      <c r="AH32" s="9">
        <v>85.9</v>
      </c>
      <c r="AI32" s="9">
        <v>4.08</v>
      </c>
      <c r="AJ32" s="9">
        <v>0</v>
      </c>
      <c r="AK32" s="9">
        <v>10</v>
      </c>
      <c r="AL32" s="9">
        <v>0</v>
      </c>
      <c r="AM32" s="9">
        <v>0</v>
      </c>
    </row>
    <row r="33" spans="1:39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5257600</v>
      </c>
      <c r="I33" s="8">
        <v>3900000</v>
      </c>
      <c r="J33" s="8">
        <v>0</v>
      </c>
      <c r="K33" s="8">
        <v>0</v>
      </c>
      <c r="L33" s="8">
        <v>300000</v>
      </c>
      <c r="M33" s="8">
        <v>0</v>
      </c>
      <c r="N33" s="8">
        <v>1057600</v>
      </c>
      <c r="O33" s="8">
        <v>0</v>
      </c>
      <c r="P33" s="9">
        <v>74.17</v>
      </c>
      <c r="Q33" s="9">
        <v>0</v>
      </c>
      <c r="R33" s="9">
        <v>0</v>
      </c>
      <c r="S33" s="9">
        <v>5.7</v>
      </c>
      <c r="T33" s="9">
        <v>0</v>
      </c>
      <c r="U33" s="9">
        <v>20.11</v>
      </c>
      <c r="V33" s="9">
        <v>0</v>
      </c>
      <c r="W33" s="8">
        <v>7100944.41</v>
      </c>
      <c r="X33" s="8">
        <v>0</v>
      </c>
      <c r="Y33" s="8">
        <v>0</v>
      </c>
      <c r="Z33" s="8">
        <v>0</v>
      </c>
      <c r="AA33" s="8">
        <v>2621602.03</v>
      </c>
      <c r="AB33" s="8">
        <v>0</v>
      </c>
      <c r="AC33" s="8">
        <v>4479342.38</v>
      </c>
      <c r="AD33" s="8">
        <v>0</v>
      </c>
      <c r="AE33" s="8">
        <v>0</v>
      </c>
      <c r="AF33" s="9">
        <v>0</v>
      </c>
      <c r="AG33" s="9">
        <v>0</v>
      </c>
      <c r="AH33" s="9">
        <v>0</v>
      </c>
      <c r="AI33" s="9">
        <v>36.91</v>
      </c>
      <c r="AJ33" s="9">
        <v>0</v>
      </c>
      <c r="AK33" s="9">
        <v>63.08</v>
      </c>
      <c r="AL33" s="9">
        <v>0</v>
      </c>
      <c r="AM33" s="9">
        <v>0</v>
      </c>
    </row>
    <row r="34" spans="1:39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12221367.39</v>
      </c>
      <c r="I34" s="8">
        <v>12137727</v>
      </c>
      <c r="J34" s="8">
        <v>0</v>
      </c>
      <c r="K34" s="8">
        <v>0</v>
      </c>
      <c r="L34" s="8">
        <v>0</v>
      </c>
      <c r="M34" s="8">
        <v>0</v>
      </c>
      <c r="N34" s="8">
        <v>83640.39</v>
      </c>
      <c r="O34" s="8">
        <v>0</v>
      </c>
      <c r="P34" s="9">
        <v>99.31</v>
      </c>
      <c r="Q34" s="9">
        <v>0</v>
      </c>
      <c r="R34" s="9">
        <v>0</v>
      </c>
      <c r="S34" s="9">
        <v>0</v>
      </c>
      <c r="T34" s="9">
        <v>0</v>
      </c>
      <c r="U34" s="9">
        <v>0.68</v>
      </c>
      <c r="V34" s="9">
        <v>0</v>
      </c>
      <c r="W34" s="8">
        <v>164288.51</v>
      </c>
      <c r="X34" s="8">
        <v>0</v>
      </c>
      <c r="Y34" s="8">
        <v>0</v>
      </c>
      <c r="Z34" s="8">
        <v>0</v>
      </c>
      <c r="AA34" s="8">
        <v>109469.01</v>
      </c>
      <c r="AB34" s="8">
        <v>0</v>
      </c>
      <c r="AC34" s="8">
        <v>54819.5</v>
      </c>
      <c r="AD34" s="8">
        <v>0</v>
      </c>
      <c r="AE34" s="8">
        <v>0</v>
      </c>
      <c r="AF34" s="9">
        <v>0</v>
      </c>
      <c r="AG34" s="9">
        <v>0</v>
      </c>
      <c r="AH34" s="9">
        <v>0</v>
      </c>
      <c r="AI34" s="9">
        <v>66.63</v>
      </c>
      <c r="AJ34" s="9">
        <v>0</v>
      </c>
      <c r="AK34" s="9">
        <v>33.36</v>
      </c>
      <c r="AL34" s="9">
        <v>0</v>
      </c>
      <c r="AM34" s="9">
        <v>0</v>
      </c>
    </row>
    <row r="35" spans="1:39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7375820.52</v>
      </c>
      <c r="I35" s="8">
        <v>4500000</v>
      </c>
      <c r="J35" s="8">
        <v>0</v>
      </c>
      <c r="K35" s="8">
        <v>0</v>
      </c>
      <c r="L35" s="8">
        <v>105583.79</v>
      </c>
      <c r="M35" s="8">
        <v>0</v>
      </c>
      <c r="N35" s="8">
        <v>2770236.73</v>
      </c>
      <c r="O35" s="8">
        <v>0</v>
      </c>
      <c r="P35" s="9">
        <v>61.01</v>
      </c>
      <c r="Q35" s="9">
        <v>0</v>
      </c>
      <c r="R35" s="9">
        <v>0</v>
      </c>
      <c r="S35" s="9">
        <v>1.43</v>
      </c>
      <c r="T35" s="9">
        <v>0</v>
      </c>
      <c r="U35" s="9">
        <v>37.55</v>
      </c>
      <c r="V35" s="9">
        <v>0</v>
      </c>
      <c r="W35" s="8">
        <v>3120437.7</v>
      </c>
      <c r="X35" s="8">
        <v>0</v>
      </c>
      <c r="Y35" s="8">
        <v>0</v>
      </c>
      <c r="Z35" s="8">
        <v>0</v>
      </c>
      <c r="AA35" s="8">
        <v>105583.79</v>
      </c>
      <c r="AB35" s="8">
        <v>0</v>
      </c>
      <c r="AC35" s="8">
        <v>3014853.91</v>
      </c>
      <c r="AD35" s="8">
        <v>0</v>
      </c>
      <c r="AE35" s="8">
        <v>0</v>
      </c>
      <c r="AF35" s="9">
        <v>0</v>
      </c>
      <c r="AG35" s="9">
        <v>0</v>
      </c>
      <c r="AH35" s="9">
        <v>0</v>
      </c>
      <c r="AI35" s="9">
        <v>3.38</v>
      </c>
      <c r="AJ35" s="9">
        <v>0</v>
      </c>
      <c r="AK35" s="9">
        <v>96.61</v>
      </c>
      <c r="AL35" s="9">
        <v>0</v>
      </c>
      <c r="AM35" s="9">
        <v>0</v>
      </c>
    </row>
    <row r="36" spans="1:39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5226600.88</v>
      </c>
      <c r="I36" s="8">
        <v>0</v>
      </c>
      <c r="J36" s="8">
        <v>500000</v>
      </c>
      <c r="K36" s="8">
        <v>0</v>
      </c>
      <c r="L36" s="8">
        <v>1681159.57</v>
      </c>
      <c r="M36" s="8">
        <v>0</v>
      </c>
      <c r="N36" s="8">
        <v>3045441.31</v>
      </c>
      <c r="O36" s="8">
        <v>0</v>
      </c>
      <c r="P36" s="9">
        <v>0</v>
      </c>
      <c r="Q36" s="9">
        <v>9.56</v>
      </c>
      <c r="R36" s="9">
        <v>0</v>
      </c>
      <c r="S36" s="9">
        <v>32.16</v>
      </c>
      <c r="T36" s="9">
        <v>0</v>
      </c>
      <c r="U36" s="9">
        <v>58.26</v>
      </c>
      <c r="V36" s="9">
        <v>0</v>
      </c>
      <c r="W36" s="8">
        <v>8669901.18</v>
      </c>
      <c r="X36" s="8">
        <v>0</v>
      </c>
      <c r="Y36" s="8">
        <v>0</v>
      </c>
      <c r="Z36" s="8">
        <v>0</v>
      </c>
      <c r="AA36" s="8">
        <v>3094995.71</v>
      </c>
      <c r="AB36" s="8">
        <v>0</v>
      </c>
      <c r="AC36" s="8">
        <v>5574905.47</v>
      </c>
      <c r="AD36" s="8">
        <v>0</v>
      </c>
      <c r="AE36" s="8">
        <v>0</v>
      </c>
      <c r="AF36" s="9">
        <v>0</v>
      </c>
      <c r="AG36" s="9">
        <v>0</v>
      </c>
      <c r="AH36" s="9">
        <v>0</v>
      </c>
      <c r="AI36" s="9">
        <v>35.69</v>
      </c>
      <c r="AJ36" s="9">
        <v>0</v>
      </c>
      <c r="AK36" s="9">
        <v>64.3</v>
      </c>
      <c r="AL36" s="9">
        <v>0</v>
      </c>
      <c r="AM36" s="9">
        <v>0</v>
      </c>
    </row>
    <row r="37" spans="1:39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3112418</v>
      </c>
      <c r="I37" s="8">
        <v>0</v>
      </c>
      <c r="J37" s="8">
        <v>0</v>
      </c>
      <c r="K37" s="8">
        <v>0</v>
      </c>
      <c r="L37" s="8">
        <v>231000</v>
      </c>
      <c r="M37" s="8">
        <v>0</v>
      </c>
      <c r="N37" s="8">
        <v>0</v>
      </c>
      <c r="O37" s="8">
        <v>2881418</v>
      </c>
      <c r="P37" s="9">
        <v>0</v>
      </c>
      <c r="Q37" s="9">
        <v>0</v>
      </c>
      <c r="R37" s="9">
        <v>0</v>
      </c>
      <c r="S37" s="9">
        <v>7.42</v>
      </c>
      <c r="T37" s="9">
        <v>0</v>
      </c>
      <c r="U37" s="9">
        <v>0</v>
      </c>
      <c r="V37" s="9">
        <v>92.57</v>
      </c>
      <c r="W37" s="8">
        <v>231000</v>
      </c>
      <c r="X37" s="8">
        <v>0</v>
      </c>
      <c r="Y37" s="8">
        <v>0</v>
      </c>
      <c r="Z37" s="8">
        <v>0</v>
      </c>
      <c r="AA37" s="8">
        <v>231000</v>
      </c>
      <c r="AB37" s="8">
        <v>0</v>
      </c>
      <c r="AC37" s="8">
        <v>0</v>
      </c>
      <c r="AD37" s="8">
        <v>0</v>
      </c>
      <c r="AE37" s="8">
        <v>0</v>
      </c>
      <c r="AF37" s="9">
        <v>0</v>
      </c>
      <c r="AG37" s="9">
        <v>0</v>
      </c>
      <c r="AH37" s="9">
        <v>0</v>
      </c>
      <c r="AI37" s="9">
        <v>100</v>
      </c>
      <c r="AJ37" s="9">
        <v>0</v>
      </c>
      <c r="AK37" s="9">
        <v>0</v>
      </c>
      <c r="AL37" s="9">
        <v>0</v>
      </c>
      <c r="AM37" s="9">
        <v>0</v>
      </c>
    </row>
    <row r="38" spans="1:39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9940974.61</v>
      </c>
      <c r="I38" s="8">
        <v>2000000</v>
      </c>
      <c r="J38" s="8">
        <v>100000</v>
      </c>
      <c r="K38" s="8">
        <v>0</v>
      </c>
      <c r="L38" s="8">
        <v>440974.61</v>
      </c>
      <c r="M38" s="8">
        <v>0</v>
      </c>
      <c r="N38" s="8">
        <v>7400000</v>
      </c>
      <c r="O38" s="8">
        <v>0</v>
      </c>
      <c r="P38" s="9">
        <v>20.11</v>
      </c>
      <c r="Q38" s="9">
        <v>1</v>
      </c>
      <c r="R38" s="9">
        <v>0</v>
      </c>
      <c r="S38" s="9">
        <v>4.43</v>
      </c>
      <c r="T38" s="9">
        <v>0</v>
      </c>
      <c r="U38" s="9">
        <v>74.43</v>
      </c>
      <c r="V38" s="9">
        <v>0</v>
      </c>
      <c r="W38" s="8">
        <v>15616785.93</v>
      </c>
      <c r="X38" s="8">
        <v>0</v>
      </c>
      <c r="Y38" s="8">
        <v>0</v>
      </c>
      <c r="Z38" s="8">
        <v>0</v>
      </c>
      <c r="AA38" s="8">
        <v>440974.61</v>
      </c>
      <c r="AB38" s="8">
        <v>0</v>
      </c>
      <c r="AC38" s="8">
        <v>15175811.32</v>
      </c>
      <c r="AD38" s="8">
        <v>0</v>
      </c>
      <c r="AE38" s="8">
        <v>0</v>
      </c>
      <c r="AF38" s="9">
        <v>0</v>
      </c>
      <c r="AG38" s="9">
        <v>0</v>
      </c>
      <c r="AH38" s="9">
        <v>0</v>
      </c>
      <c r="AI38" s="9">
        <v>2.82</v>
      </c>
      <c r="AJ38" s="9">
        <v>0</v>
      </c>
      <c r="AK38" s="9">
        <v>97.17</v>
      </c>
      <c r="AL38" s="9">
        <v>0</v>
      </c>
      <c r="AM38" s="9">
        <v>0</v>
      </c>
    </row>
    <row r="39" spans="1:39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7796495.98</v>
      </c>
      <c r="I39" s="8">
        <v>1640000</v>
      </c>
      <c r="J39" s="8">
        <v>0</v>
      </c>
      <c r="K39" s="8">
        <v>1553314.21</v>
      </c>
      <c r="L39" s="8">
        <v>1803181.77</v>
      </c>
      <c r="M39" s="8">
        <v>0</v>
      </c>
      <c r="N39" s="8">
        <v>0</v>
      </c>
      <c r="O39" s="8">
        <v>2800000</v>
      </c>
      <c r="P39" s="9">
        <v>21.03</v>
      </c>
      <c r="Q39" s="9">
        <v>0</v>
      </c>
      <c r="R39" s="9">
        <v>19.92</v>
      </c>
      <c r="S39" s="9">
        <v>23.12</v>
      </c>
      <c r="T39" s="9">
        <v>0</v>
      </c>
      <c r="U39" s="9">
        <v>0</v>
      </c>
      <c r="V39" s="9">
        <v>35.91</v>
      </c>
      <c r="W39" s="8">
        <v>3356495.98</v>
      </c>
      <c r="X39" s="8">
        <v>0</v>
      </c>
      <c r="Y39" s="8">
        <v>0</v>
      </c>
      <c r="Z39" s="8">
        <v>1553314.21</v>
      </c>
      <c r="AA39" s="8">
        <v>1803181.77</v>
      </c>
      <c r="AB39" s="8">
        <v>0</v>
      </c>
      <c r="AC39" s="8">
        <v>0</v>
      </c>
      <c r="AD39" s="8">
        <v>0</v>
      </c>
      <c r="AE39" s="8">
        <v>0</v>
      </c>
      <c r="AF39" s="9">
        <v>0</v>
      </c>
      <c r="AG39" s="9">
        <v>0</v>
      </c>
      <c r="AH39" s="9">
        <v>46.27</v>
      </c>
      <c r="AI39" s="9">
        <v>53.72</v>
      </c>
      <c r="AJ39" s="9">
        <v>0</v>
      </c>
      <c r="AK39" s="9">
        <v>0</v>
      </c>
      <c r="AL39" s="9">
        <v>0</v>
      </c>
      <c r="AM39" s="9">
        <v>0</v>
      </c>
    </row>
    <row r="40" spans="1:39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615700.79</v>
      </c>
      <c r="I40" s="8">
        <v>0</v>
      </c>
      <c r="J40" s="8">
        <v>0</v>
      </c>
      <c r="K40" s="8">
        <v>0</v>
      </c>
      <c r="L40" s="8">
        <v>307645.79</v>
      </c>
      <c r="M40" s="8">
        <v>0</v>
      </c>
      <c r="N40" s="8">
        <v>308055</v>
      </c>
      <c r="O40" s="8">
        <v>0</v>
      </c>
      <c r="P40" s="9">
        <v>0</v>
      </c>
      <c r="Q40" s="9">
        <v>0</v>
      </c>
      <c r="R40" s="9">
        <v>0</v>
      </c>
      <c r="S40" s="9">
        <v>49.96</v>
      </c>
      <c r="T40" s="9">
        <v>0</v>
      </c>
      <c r="U40" s="9">
        <v>50.03</v>
      </c>
      <c r="V40" s="9">
        <v>0</v>
      </c>
      <c r="W40" s="8">
        <v>4168666.57</v>
      </c>
      <c r="X40" s="8">
        <v>0</v>
      </c>
      <c r="Y40" s="8">
        <v>0</v>
      </c>
      <c r="Z40" s="8">
        <v>0</v>
      </c>
      <c r="AA40" s="8">
        <v>307645.79</v>
      </c>
      <c r="AB40" s="8">
        <v>0</v>
      </c>
      <c r="AC40" s="8">
        <v>3861020.78</v>
      </c>
      <c r="AD40" s="8">
        <v>0</v>
      </c>
      <c r="AE40" s="8">
        <v>0</v>
      </c>
      <c r="AF40" s="9">
        <v>0</v>
      </c>
      <c r="AG40" s="9">
        <v>0</v>
      </c>
      <c r="AH40" s="9">
        <v>0</v>
      </c>
      <c r="AI40" s="9">
        <v>7.37</v>
      </c>
      <c r="AJ40" s="9">
        <v>0</v>
      </c>
      <c r="AK40" s="9">
        <v>92.62</v>
      </c>
      <c r="AL40" s="9">
        <v>0</v>
      </c>
      <c r="AM40" s="9">
        <v>0</v>
      </c>
    </row>
    <row r="41" spans="1:39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12738004.57</v>
      </c>
      <c r="I41" s="8">
        <v>8000000</v>
      </c>
      <c r="J41" s="8">
        <v>140000</v>
      </c>
      <c r="K41" s="8">
        <v>4598004.57</v>
      </c>
      <c r="L41" s="8">
        <v>0</v>
      </c>
      <c r="M41" s="8">
        <v>0</v>
      </c>
      <c r="N41" s="8">
        <v>0</v>
      </c>
      <c r="O41" s="8">
        <v>0</v>
      </c>
      <c r="P41" s="9">
        <v>62.8</v>
      </c>
      <c r="Q41" s="9">
        <v>1.09</v>
      </c>
      <c r="R41" s="9">
        <v>36.09</v>
      </c>
      <c r="S41" s="9">
        <v>0</v>
      </c>
      <c r="T41" s="9">
        <v>0</v>
      </c>
      <c r="U41" s="9">
        <v>0</v>
      </c>
      <c r="V41" s="9">
        <v>0</v>
      </c>
      <c r="W41" s="8">
        <v>4738004.57</v>
      </c>
      <c r="X41" s="8">
        <v>0</v>
      </c>
      <c r="Y41" s="8">
        <v>140000</v>
      </c>
      <c r="Z41" s="8">
        <v>4598004.57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9">
        <v>0</v>
      </c>
      <c r="AG41" s="9">
        <v>2.95</v>
      </c>
      <c r="AH41" s="9">
        <v>97.04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</row>
    <row r="42" spans="1:39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274</v>
      </c>
      <c r="G42" s="53" t="s">
        <v>306</v>
      </c>
      <c r="H42" s="8">
        <v>2000000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800000</v>
      </c>
      <c r="O42" s="8">
        <v>1200000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40</v>
      </c>
      <c r="V42" s="9">
        <v>60</v>
      </c>
      <c r="W42" s="8">
        <v>2405568.35</v>
      </c>
      <c r="X42" s="8">
        <v>0</v>
      </c>
      <c r="Y42" s="8">
        <v>0</v>
      </c>
      <c r="Z42" s="8">
        <v>0</v>
      </c>
      <c r="AA42" s="8">
        <v>12520.75</v>
      </c>
      <c r="AB42" s="8">
        <v>0</v>
      </c>
      <c r="AC42" s="8">
        <v>1193047.6</v>
      </c>
      <c r="AD42" s="8">
        <v>0</v>
      </c>
      <c r="AE42" s="8">
        <v>1200000</v>
      </c>
      <c r="AF42" s="9">
        <v>0</v>
      </c>
      <c r="AG42" s="9">
        <v>0</v>
      </c>
      <c r="AH42" s="9">
        <v>0</v>
      </c>
      <c r="AI42" s="9">
        <v>0.52</v>
      </c>
      <c r="AJ42" s="9">
        <v>0</v>
      </c>
      <c r="AK42" s="9">
        <v>49.59</v>
      </c>
      <c r="AL42" s="9">
        <v>0</v>
      </c>
      <c r="AM42" s="9">
        <v>49.88</v>
      </c>
    </row>
    <row r="43" spans="1:39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274</v>
      </c>
      <c r="G43" s="53" t="s">
        <v>307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/>
      <c r="Q43" s="9"/>
      <c r="R43" s="9"/>
      <c r="S43" s="9"/>
      <c r="T43" s="9"/>
      <c r="U43" s="9"/>
      <c r="V43" s="9"/>
      <c r="W43" s="8">
        <v>5958974.65</v>
      </c>
      <c r="X43" s="8">
        <v>0</v>
      </c>
      <c r="Y43" s="8">
        <v>0</v>
      </c>
      <c r="Z43" s="8">
        <v>0</v>
      </c>
      <c r="AA43" s="8">
        <v>5174557.46</v>
      </c>
      <c r="AB43" s="8">
        <v>0</v>
      </c>
      <c r="AC43" s="8">
        <v>784417.19</v>
      </c>
      <c r="AD43" s="8">
        <v>0</v>
      </c>
      <c r="AE43" s="8">
        <v>0</v>
      </c>
      <c r="AF43" s="9">
        <v>0</v>
      </c>
      <c r="AG43" s="9">
        <v>0</v>
      </c>
      <c r="AH43" s="9">
        <v>0</v>
      </c>
      <c r="AI43" s="9">
        <v>86.83</v>
      </c>
      <c r="AJ43" s="9">
        <v>0</v>
      </c>
      <c r="AK43" s="9">
        <v>13.16</v>
      </c>
      <c r="AL43" s="9">
        <v>0</v>
      </c>
      <c r="AM43" s="9">
        <v>0</v>
      </c>
    </row>
    <row r="44" spans="1:39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274</v>
      </c>
      <c r="G44" s="53" t="s">
        <v>308</v>
      </c>
      <c r="H44" s="8">
        <v>5614664</v>
      </c>
      <c r="I44" s="8">
        <v>1800000</v>
      </c>
      <c r="J44" s="8">
        <v>0</v>
      </c>
      <c r="K44" s="8">
        <v>1726910</v>
      </c>
      <c r="L44" s="8">
        <v>613722</v>
      </c>
      <c r="M44" s="8">
        <v>0</v>
      </c>
      <c r="N44" s="8">
        <v>1474032</v>
      </c>
      <c r="O44" s="8">
        <v>0</v>
      </c>
      <c r="P44" s="9">
        <v>32.05</v>
      </c>
      <c r="Q44" s="9">
        <v>0</v>
      </c>
      <c r="R44" s="9">
        <v>30.75</v>
      </c>
      <c r="S44" s="9">
        <v>10.93</v>
      </c>
      <c r="T44" s="9">
        <v>0</v>
      </c>
      <c r="U44" s="9">
        <v>26.25</v>
      </c>
      <c r="V44" s="9">
        <v>0</v>
      </c>
      <c r="W44" s="8">
        <v>7004630.46</v>
      </c>
      <c r="X44" s="8">
        <v>0</v>
      </c>
      <c r="Y44" s="8">
        <v>0</v>
      </c>
      <c r="Z44" s="8">
        <v>5517317.45</v>
      </c>
      <c r="AA44" s="8">
        <v>613722.21</v>
      </c>
      <c r="AB44" s="8">
        <v>0</v>
      </c>
      <c r="AC44" s="8">
        <v>873590.8</v>
      </c>
      <c r="AD44" s="8">
        <v>0</v>
      </c>
      <c r="AE44" s="8">
        <v>0</v>
      </c>
      <c r="AF44" s="9">
        <v>0</v>
      </c>
      <c r="AG44" s="9">
        <v>0</v>
      </c>
      <c r="AH44" s="9">
        <v>78.76</v>
      </c>
      <c r="AI44" s="9">
        <v>8.76</v>
      </c>
      <c r="AJ44" s="9">
        <v>0</v>
      </c>
      <c r="AK44" s="9">
        <v>12.47</v>
      </c>
      <c r="AL44" s="9">
        <v>0</v>
      </c>
      <c r="AM44" s="9">
        <v>0</v>
      </c>
    </row>
    <row r="45" spans="1:39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6873834.72</v>
      </c>
      <c r="I45" s="8">
        <v>0</v>
      </c>
      <c r="J45" s="8">
        <v>0</v>
      </c>
      <c r="K45" s="8">
        <v>0</v>
      </c>
      <c r="L45" s="8">
        <v>2896736.98</v>
      </c>
      <c r="M45" s="8">
        <v>0</v>
      </c>
      <c r="N45" s="8">
        <v>3977097.74</v>
      </c>
      <c r="O45" s="8">
        <v>0</v>
      </c>
      <c r="P45" s="9">
        <v>0</v>
      </c>
      <c r="Q45" s="9">
        <v>0</v>
      </c>
      <c r="R45" s="9">
        <v>0</v>
      </c>
      <c r="S45" s="9">
        <v>42.14</v>
      </c>
      <c r="T45" s="9">
        <v>0</v>
      </c>
      <c r="U45" s="9">
        <v>57.85</v>
      </c>
      <c r="V45" s="9">
        <v>0</v>
      </c>
      <c r="W45" s="8">
        <v>8472452</v>
      </c>
      <c r="X45" s="8">
        <v>0</v>
      </c>
      <c r="Y45" s="8">
        <v>0</v>
      </c>
      <c r="Z45" s="8">
        <v>0</v>
      </c>
      <c r="AA45" s="8">
        <v>2896736.98</v>
      </c>
      <c r="AB45" s="8">
        <v>0</v>
      </c>
      <c r="AC45" s="8">
        <v>5575715.02</v>
      </c>
      <c r="AD45" s="8">
        <v>0</v>
      </c>
      <c r="AE45" s="8">
        <v>0</v>
      </c>
      <c r="AF45" s="9">
        <v>0</v>
      </c>
      <c r="AG45" s="9">
        <v>0</v>
      </c>
      <c r="AH45" s="9">
        <v>0</v>
      </c>
      <c r="AI45" s="9">
        <v>34.19</v>
      </c>
      <c r="AJ45" s="9">
        <v>0</v>
      </c>
      <c r="AK45" s="9">
        <v>65.8</v>
      </c>
      <c r="AL45" s="9">
        <v>0</v>
      </c>
      <c r="AM45" s="9">
        <v>0</v>
      </c>
    </row>
    <row r="46" spans="1:39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274</v>
      </c>
      <c r="G46" s="53" t="s">
        <v>310</v>
      </c>
      <c r="H46" s="8">
        <v>5761078.75</v>
      </c>
      <c r="I46" s="8">
        <v>1400000</v>
      </c>
      <c r="J46" s="8">
        <v>0</v>
      </c>
      <c r="K46" s="8">
        <v>0</v>
      </c>
      <c r="L46" s="8">
        <v>323963.53</v>
      </c>
      <c r="M46" s="8">
        <v>0</v>
      </c>
      <c r="N46" s="8">
        <v>4037115.22</v>
      </c>
      <c r="O46" s="8">
        <v>0</v>
      </c>
      <c r="P46" s="9">
        <v>24.3</v>
      </c>
      <c r="Q46" s="9">
        <v>0</v>
      </c>
      <c r="R46" s="9">
        <v>0</v>
      </c>
      <c r="S46" s="9">
        <v>5.62</v>
      </c>
      <c r="T46" s="9">
        <v>0</v>
      </c>
      <c r="U46" s="9">
        <v>70.07</v>
      </c>
      <c r="V46" s="9">
        <v>0</v>
      </c>
      <c r="W46" s="8">
        <v>7497909.23</v>
      </c>
      <c r="X46" s="8">
        <v>0</v>
      </c>
      <c r="Y46" s="8">
        <v>0</v>
      </c>
      <c r="Z46" s="8">
        <v>0</v>
      </c>
      <c r="AA46" s="8">
        <v>554392.3</v>
      </c>
      <c r="AB46" s="8">
        <v>0</v>
      </c>
      <c r="AC46" s="8">
        <v>6943516.93</v>
      </c>
      <c r="AD46" s="8">
        <v>0</v>
      </c>
      <c r="AE46" s="8">
        <v>0</v>
      </c>
      <c r="AF46" s="9">
        <v>0</v>
      </c>
      <c r="AG46" s="9">
        <v>0</v>
      </c>
      <c r="AH46" s="9">
        <v>0</v>
      </c>
      <c r="AI46" s="9">
        <v>7.39</v>
      </c>
      <c r="AJ46" s="9">
        <v>0</v>
      </c>
      <c r="AK46" s="9">
        <v>92.6</v>
      </c>
      <c r="AL46" s="9">
        <v>0</v>
      </c>
      <c r="AM46" s="9">
        <v>0</v>
      </c>
    </row>
    <row r="47" spans="1:39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274</v>
      </c>
      <c r="G47" s="53" t="s">
        <v>311</v>
      </c>
      <c r="H47" s="8">
        <v>7139004.61</v>
      </c>
      <c r="I47" s="8">
        <v>0</v>
      </c>
      <c r="J47" s="8">
        <v>50000</v>
      </c>
      <c r="K47" s="8">
        <v>0</v>
      </c>
      <c r="L47" s="8">
        <v>1789167.61</v>
      </c>
      <c r="M47" s="8">
        <v>0</v>
      </c>
      <c r="N47" s="8">
        <v>5299837</v>
      </c>
      <c r="O47" s="8">
        <v>0</v>
      </c>
      <c r="P47" s="9">
        <v>0</v>
      </c>
      <c r="Q47" s="9">
        <v>0.7</v>
      </c>
      <c r="R47" s="9">
        <v>0</v>
      </c>
      <c r="S47" s="9">
        <v>25.06</v>
      </c>
      <c r="T47" s="9">
        <v>0</v>
      </c>
      <c r="U47" s="9">
        <v>74.23</v>
      </c>
      <c r="V47" s="9">
        <v>0</v>
      </c>
      <c r="W47" s="8">
        <v>4935224.89</v>
      </c>
      <c r="X47" s="8">
        <v>0</v>
      </c>
      <c r="Y47" s="8">
        <v>0</v>
      </c>
      <c r="Z47" s="8">
        <v>0</v>
      </c>
      <c r="AA47" s="8">
        <v>1789167.61</v>
      </c>
      <c r="AB47" s="8">
        <v>0</v>
      </c>
      <c r="AC47" s="8">
        <v>3146057.28</v>
      </c>
      <c r="AD47" s="8">
        <v>0</v>
      </c>
      <c r="AE47" s="8">
        <v>0</v>
      </c>
      <c r="AF47" s="9">
        <v>0</v>
      </c>
      <c r="AG47" s="9">
        <v>0</v>
      </c>
      <c r="AH47" s="9">
        <v>0</v>
      </c>
      <c r="AI47" s="9">
        <v>36.25</v>
      </c>
      <c r="AJ47" s="9">
        <v>0</v>
      </c>
      <c r="AK47" s="9">
        <v>63.74</v>
      </c>
      <c r="AL47" s="9">
        <v>0</v>
      </c>
      <c r="AM47" s="9">
        <v>0</v>
      </c>
    </row>
    <row r="48" spans="1:39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4523000</v>
      </c>
      <c r="I48" s="8">
        <v>4116000</v>
      </c>
      <c r="J48" s="8">
        <v>300000</v>
      </c>
      <c r="K48" s="8">
        <v>0</v>
      </c>
      <c r="L48" s="8">
        <v>107000</v>
      </c>
      <c r="M48" s="8">
        <v>0</v>
      </c>
      <c r="N48" s="8">
        <v>0</v>
      </c>
      <c r="O48" s="8">
        <v>0</v>
      </c>
      <c r="P48" s="9">
        <v>91</v>
      </c>
      <c r="Q48" s="9">
        <v>6.63</v>
      </c>
      <c r="R48" s="9">
        <v>0</v>
      </c>
      <c r="S48" s="9">
        <v>2.36</v>
      </c>
      <c r="T48" s="9">
        <v>0</v>
      </c>
      <c r="U48" s="9">
        <v>0</v>
      </c>
      <c r="V48" s="9">
        <v>0</v>
      </c>
      <c r="W48" s="8">
        <v>1346331.98</v>
      </c>
      <c r="X48" s="8">
        <v>0</v>
      </c>
      <c r="Y48" s="8">
        <v>0</v>
      </c>
      <c r="Z48" s="8">
        <v>745897.61</v>
      </c>
      <c r="AA48" s="8">
        <v>600434.37</v>
      </c>
      <c r="AB48" s="8">
        <v>0</v>
      </c>
      <c r="AC48" s="8">
        <v>0</v>
      </c>
      <c r="AD48" s="8">
        <v>0</v>
      </c>
      <c r="AE48" s="8">
        <v>0</v>
      </c>
      <c r="AF48" s="9">
        <v>0</v>
      </c>
      <c r="AG48" s="9">
        <v>0</v>
      </c>
      <c r="AH48" s="9">
        <v>55.4</v>
      </c>
      <c r="AI48" s="9">
        <v>44.59</v>
      </c>
      <c r="AJ48" s="9">
        <v>0</v>
      </c>
      <c r="AK48" s="9">
        <v>0</v>
      </c>
      <c r="AL48" s="9">
        <v>0</v>
      </c>
      <c r="AM48" s="9">
        <v>0</v>
      </c>
    </row>
    <row r="49" spans="1:39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274</v>
      </c>
      <c r="G49" s="53" t="s">
        <v>313</v>
      </c>
      <c r="H49" s="8">
        <v>8439293.65</v>
      </c>
      <c r="I49" s="8">
        <v>1100000</v>
      </c>
      <c r="J49" s="8">
        <v>0</v>
      </c>
      <c r="K49" s="8">
        <v>4226065.3</v>
      </c>
      <c r="L49" s="8">
        <v>576899.3</v>
      </c>
      <c r="M49" s="8">
        <v>0</v>
      </c>
      <c r="N49" s="8">
        <v>2536329.05</v>
      </c>
      <c r="O49" s="8">
        <v>0</v>
      </c>
      <c r="P49" s="9">
        <v>13.03</v>
      </c>
      <c r="Q49" s="9">
        <v>0</v>
      </c>
      <c r="R49" s="9">
        <v>50.07</v>
      </c>
      <c r="S49" s="9">
        <v>6.83</v>
      </c>
      <c r="T49" s="9">
        <v>0</v>
      </c>
      <c r="U49" s="9">
        <v>30.05</v>
      </c>
      <c r="V49" s="9">
        <v>0</v>
      </c>
      <c r="W49" s="8">
        <v>8373811.4</v>
      </c>
      <c r="X49" s="8">
        <v>0</v>
      </c>
      <c r="Y49" s="8">
        <v>0</v>
      </c>
      <c r="Z49" s="8">
        <v>5260583.05</v>
      </c>
      <c r="AA49" s="8">
        <v>576899.3</v>
      </c>
      <c r="AB49" s="8">
        <v>0</v>
      </c>
      <c r="AC49" s="8">
        <v>2536329.05</v>
      </c>
      <c r="AD49" s="8">
        <v>0</v>
      </c>
      <c r="AE49" s="8">
        <v>0</v>
      </c>
      <c r="AF49" s="9">
        <v>0</v>
      </c>
      <c r="AG49" s="9">
        <v>0</v>
      </c>
      <c r="AH49" s="9">
        <v>62.82</v>
      </c>
      <c r="AI49" s="9">
        <v>6.88</v>
      </c>
      <c r="AJ49" s="9">
        <v>0</v>
      </c>
      <c r="AK49" s="9">
        <v>30.28</v>
      </c>
      <c r="AL49" s="9">
        <v>0</v>
      </c>
      <c r="AM49" s="9">
        <v>0</v>
      </c>
    </row>
    <row r="50" spans="1:39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274</v>
      </c>
      <c r="G50" s="53" t="s">
        <v>314</v>
      </c>
      <c r="H50" s="8">
        <v>3719887.96</v>
      </c>
      <c r="I50" s="8">
        <v>969000</v>
      </c>
      <c r="J50" s="8">
        <v>0</v>
      </c>
      <c r="K50" s="8">
        <v>0</v>
      </c>
      <c r="L50" s="8">
        <v>1317451</v>
      </c>
      <c r="M50" s="8">
        <v>0</v>
      </c>
      <c r="N50" s="8">
        <v>1433436.96</v>
      </c>
      <c r="O50" s="8">
        <v>0</v>
      </c>
      <c r="P50" s="9">
        <v>26.04</v>
      </c>
      <c r="Q50" s="9">
        <v>0</v>
      </c>
      <c r="R50" s="9">
        <v>0</v>
      </c>
      <c r="S50" s="9">
        <v>35.41</v>
      </c>
      <c r="T50" s="9">
        <v>0</v>
      </c>
      <c r="U50" s="9">
        <v>38.53</v>
      </c>
      <c r="V50" s="9">
        <v>0</v>
      </c>
      <c r="W50" s="8">
        <v>3794230.67</v>
      </c>
      <c r="X50" s="8">
        <v>0</v>
      </c>
      <c r="Y50" s="8">
        <v>0</v>
      </c>
      <c r="Z50" s="8">
        <v>0</v>
      </c>
      <c r="AA50" s="8">
        <v>1317451</v>
      </c>
      <c r="AB50" s="8">
        <v>0</v>
      </c>
      <c r="AC50" s="8">
        <v>2476779.67</v>
      </c>
      <c r="AD50" s="8">
        <v>0</v>
      </c>
      <c r="AE50" s="8">
        <v>0</v>
      </c>
      <c r="AF50" s="9">
        <v>0</v>
      </c>
      <c r="AG50" s="9">
        <v>0</v>
      </c>
      <c r="AH50" s="9">
        <v>0</v>
      </c>
      <c r="AI50" s="9">
        <v>34.72</v>
      </c>
      <c r="AJ50" s="9">
        <v>0</v>
      </c>
      <c r="AK50" s="9">
        <v>65.27</v>
      </c>
      <c r="AL50" s="9">
        <v>0</v>
      </c>
      <c r="AM50" s="9">
        <v>0</v>
      </c>
    </row>
    <row r="51" spans="1:39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274</v>
      </c>
      <c r="G51" s="53" t="s">
        <v>315</v>
      </c>
      <c r="H51" s="8">
        <v>4011267</v>
      </c>
      <c r="I51" s="8">
        <v>1600000</v>
      </c>
      <c r="J51" s="8">
        <v>0</v>
      </c>
      <c r="K51" s="8">
        <v>0</v>
      </c>
      <c r="L51" s="8">
        <v>458996</v>
      </c>
      <c r="M51" s="8">
        <v>0</v>
      </c>
      <c r="N51" s="8">
        <v>1952271</v>
      </c>
      <c r="O51" s="8">
        <v>0</v>
      </c>
      <c r="P51" s="9">
        <v>39.88</v>
      </c>
      <c r="Q51" s="9">
        <v>0</v>
      </c>
      <c r="R51" s="9">
        <v>0</v>
      </c>
      <c r="S51" s="9">
        <v>11.44</v>
      </c>
      <c r="T51" s="9">
        <v>0</v>
      </c>
      <c r="U51" s="9">
        <v>48.66</v>
      </c>
      <c r="V51" s="9">
        <v>0</v>
      </c>
      <c r="W51" s="8">
        <v>4738497.61</v>
      </c>
      <c r="X51" s="8">
        <v>0</v>
      </c>
      <c r="Y51" s="8">
        <v>0</v>
      </c>
      <c r="Z51" s="8">
        <v>0</v>
      </c>
      <c r="AA51" s="8">
        <v>513598.46</v>
      </c>
      <c r="AB51" s="8">
        <v>0</v>
      </c>
      <c r="AC51" s="8">
        <v>4224899.15</v>
      </c>
      <c r="AD51" s="8">
        <v>0</v>
      </c>
      <c r="AE51" s="8">
        <v>0</v>
      </c>
      <c r="AF51" s="9">
        <v>0</v>
      </c>
      <c r="AG51" s="9">
        <v>0</v>
      </c>
      <c r="AH51" s="9">
        <v>0</v>
      </c>
      <c r="AI51" s="9">
        <v>10.83</v>
      </c>
      <c r="AJ51" s="9">
        <v>0</v>
      </c>
      <c r="AK51" s="9">
        <v>89.16</v>
      </c>
      <c r="AL51" s="9">
        <v>0</v>
      </c>
      <c r="AM51" s="9">
        <v>0</v>
      </c>
    </row>
    <row r="52" spans="1:39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274</v>
      </c>
      <c r="G52" s="53" t="s">
        <v>316</v>
      </c>
      <c r="H52" s="8">
        <v>8596192.21</v>
      </c>
      <c r="I52" s="8">
        <v>0</v>
      </c>
      <c r="J52" s="8">
        <v>0</v>
      </c>
      <c r="K52" s="8">
        <v>8279390.16</v>
      </c>
      <c r="L52" s="8">
        <v>316802.05</v>
      </c>
      <c r="M52" s="8">
        <v>0</v>
      </c>
      <c r="N52" s="8">
        <v>0</v>
      </c>
      <c r="O52" s="8">
        <v>0</v>
      </c>
      <c r="P52" s="9">
        <v>0</v>
      </c>
      <c r="Q52" s="9">
        <v>0</v>
      </c>
      <c r="R52" s="9">
        <v>96.31</v>
      </c>
      <c r="S52" s="9">
        <v>3.68</v>
      </c>
      <c r="T52" s="9">
        <v>0</v>
      </c>
      <c r="U52" s="9">
        <v>0</v>
      </c>
      <c r="V52" s="9">
        <v>0</v>
      </c>
      <c r="W52" s="8">
        <v>13042735.83</v>
      </c>
      <c r="X52" s="8">
        <v>0</v>
      </c>
      <c r="Y52" s="8">
        <v>0</v>
      </c>
      <c r="Z52" s="8">
        <v>12725933.78</v>
      </c>
      <c r="AA52" s="8">
        <v>316802.05</v>
      </c>
      <c r="AB52" s="8">
        <v>0</v>
      </c>
      <c r="AC52" s="8">
        <v>0</v>
      </c>
      <c r="AD52" s="8">
        <v>0</v>
      </c>
      <c r="AE52" s="8">
        <v>0</v>
      </c>
      <c r="AF52" s="9">
        <v>0</v>
      </c>
      <c r="AG52" s="9">
        <v>0</v>
      </c>
      <c r="AH52" s="9">
        <v>97.57</v>
      </c>
      <c r="AI52" s="9">
        <v>2.42</v>
      </c>
      <c r="AJ52" s="9">
        <v>0</v>
      </c>
      <c r="AK52" s="9">
        <v>0</v>
      </c>
      <c r="AL52" s="9">
        <v>0</v>
      </c>
      <c r="AM52" s="9">
        <v>0</v>
      </c>
    </row>
    <row r="53" spans="1:39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274</v>
      </c>
      <c r="G53" s="53" t="s">
        <v>317</v>
      </c>
      <c r="H53" s="8">
        <v>15508560</v>
      </c>
      <c r="I53" s="8">
        <v>12000000</v>
      </c>
      <c r="J53" s="8">
        <v>396427</v>
      </c>
      <c r="K53" s="8">
        <v>0</v>
      </c>
      <c r="L53" s="8">
        <v>78614</v>
      </c>
      <c r="M53" s="8">
        <v>0</v>
      </c>
      <c r="N53" s="8">
        <v>3033519</v>
      </c>
      <c r="O53" s="8">
        <v>0</v>
      </c>
      <c r="P53" s="9">
        <v>77.37</v>
      </c>
      <c r="Q53" s="9">
        <v>2.55</v>
      </c>
      <c r="R53" s="9">
        <v>0</v>
      </c>
      <c r="S53" s="9">
        <v>0.5</v>
      </c>
      <c r="T53" s="9">
        <v>0</v>
      </c>
      <c r="U53" s="9">
        <v>19.56</v>
      </c>
      <c r="V53" s="9">
        <v>0</v>
      </c>
      <c r="W53" s="8">
        <v>4565205.19</v>
      </c>
      <c r="X53" s="8">
        <v>0</v>
      </c>
      <c r="Y53" s="8">
        <v>0</v>
      </c>
      <c r="Z53" s="8">
        <v>0</v>
      </c>
      <c r="AA53" s="8">
        <v>78614</v>
      </c>
      <c r="AB53" s="8">
        <v>0</v>
      </c>
      <c r="AC53" s="8">
        <v>4486591.19</v>
      </c>
      <c r="AD53" s="8">
        <v>0</v>
      </c>
      <c r="AE53" s="8">
        <v>0</v>
      </c>
      <c r="AF53" s="9">
        <v>0</v>
      </c>
      <c r="AG53" s="9">
        <v>0</v>
      </c>
      <c r="AH53" s="9">
        <v>0</v>
      </c>
      <c r="AI53" s="9">
        <v>1.72</v>
      </c>
      <c r="AJ53" s="9">
        <v>0</v>
      </c>
      <c r="AK53" s="9">
        <v>98.27</v>
      </c>
      <c r="AL53" s="9">
        <v>0</v>
      </c>
      <c r="AM53" s="9">
        <v>0</v>
      </c>
    </row>
    <row r="54" spans="1:39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274</v>
      </c>
      <c r="G54" s="53" t="s">
        <v>318</v>
      </c>
      <c r="H54" s="8">
        <v>16987508.49</v>
      </c>
      <c r="I54" s="8">
        <v>0</v>
      </c>
      <c r="J54" s="8">
        <v>0</v>
      </c>
      <c r="K54" s="8">
        <v>0</v>
      </c>
      <c r="L54" s="8">
        <v>4641336.13</v>
      </c>
      <c r="M54" s="8">
        <v>0</v>
      </c>
      <c r="N54" s="8">
        <v>12346172.36</v>
      </c>
      <c r="O54" s="8">
        <v>0</v>
      </c>
      <c r="P54" s="9">
        <v>0</v>
      </c>
      <c r="Q54" s="9">
        <v>0</v>
      </c>
      <c r="R54" s="9">
        <v>0</v>
      </c>
      <c r="S54" s="9">
        <v>27.32</v>
      </c>
      <c r="T54" s="9">
        <v>0</v>
      </c>
      <c r="U54" s="9">
        <v>72.67</v>
      </c>
      <c r="V54" s="9">
        <v>0</v>
      </c>
      <c r="W54" s="8">
        <v>16987508.49</v>
      </c>
      <c r="X54" s="8">
        <v>0</v>
      </c>
      <c r="Y54" s="8">
        <v>0</v>
      </c>
      <c r="Z54" s="8">
        <v>0</v>
      </c>
      <c r="AA54" s="8">
        <v>4641336.13</v>
      </c>
      <c r="AB54" s="8">
        <v>0</v>
      </c>
      <c r="AC54" s="8">
        <v>12346172.36</v>
      </c>
      <c r="AD54" s="8">
        <v>0</v>
      </c>
      <c r="AE54" s="8">
        <v>0</v>
      </c>
      <c r="AF54" s="9">
        <v>0</v>
      </c>
      <c r="AG54" s="9">
        <v>0</v>
      </c>
      <c r="AH54" s="9">
        <v>0</v>
      </c>
      <c r="AI54" s="9">
        <v>27.32</v>
      </c>
      <c r="AJ54" s="9">
        <v>0</v>
      </c>
      <c r="AK54" s="9">
        <v>72.67</v>
      </c>
      <c r="AL54" s="9">
        <v>0</v>
      </c>
      <c r="AM54" s="9">
        <v>0</v>
      </c>
    </row>
    <row r="55" spans="1:39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274</v>
      </c>
      <c r="G55" s="53" t="s">
        <v>319</v>
      </c>
      <c r="H55" s="8">
        <v>7021356.29</v>
      </c>
      <c r="I55" s="8">
        <v>5018895.99</v>
      </c>
      <c r="J55" s="8">
        <v>0</v>
      </c>
      <c r="K55" s="8">
        <v>863296</v>
      </c>
      <c r="L55" s="8">
        <v>0</v>
      </c>
      <c r="M55" s="8">
        <v>0</v>
      </c>
      <c r="N55" s="8">
        <v>1139164.3</v>
      </c>
      <c r="O55" s="8">
        <v>0</v>
      </c>
      <c r="P55" s="9">
        <v>71.48</v>
      </c>
      <c r="Q55" s="9">
        <v>0</v>
      </c>
      <c r="R55" s="9">
        <v>12.29</v>
      </c>
      <c r="S55" s="9">
        <v>0</v>
      </c>
      <c r="T55" s="9">
        <v>0</v>
      </c>
      <c r="U55" s="9">
        <v>16.22</v>
      </c>
      <c r="V55" s="9">
        <v>0</v>
      </c>
      <c r="W55" s="8">
        <v>3678680.17</v>
      </c>
      <c r="X55" s="8">
        <v>0</v>
      </c>
      <c r="Y55" s="8">
        <v>0</v>
      </c>
      <c r="Z55" s="8">
        <v>1209892</v>
      </c>
      <c r="AA55" s="8">
        <v>0</v>
      </c>
      <c r="AB55" s="8">
        <v>0</v>
      </c>
      <c r="AC55" s="8">
        <v>2468788.17</v>
      </c>
      <c r="AD55" s="8">
        <v>0</v>
      </c>
      <c r="AE55" s="8">
        <v>0</v>
      </c>
      <c r="AF55" s="9">
        <v>0</v>
      </c>
      <c r="AG55" s="9">
        <v>0</v>
      </c>
      <c r="AH55" s="9">
        <v>32.88</v>
      </c>
      <c r="AI55" s="9">
        <v>0</v>
      </c>
      <c r="AJ55" s="9">
        <v>0</v>
      </c>
      <c r="AK55" s="9">
        <v>67.11</v>
      </c>
      <c r="AL55" s="9">
        <v>0</v>
      </c>
      <c r="AM55" s="9">
        <v>0</v>
      </c>
    </row>
    <row r="56" spans="1:39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274</v>
      </c>
      <c r="G56" s="53" t="s">
        <v>320</v>
      </c>
      <c r="H56" s="8">
        <v>1982800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1982800</v>
      </c>
      <c r="O56" s="8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100</v>
      </c>
      <c r="V56" s="9">
        <v>0</v>
      </c>
      <c r="W56" s="8">
        <v>4047727.04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4047727.04</v>
      </c>
      <c r="AD56" s="8">
        <v>0</v>
      </c>
      <c r="AE56" s="8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100</v>
      </c>
      <c r="AL56" s="9">
        <v>0</v>
      </c>
      <c r="AM56" s="9">
        <v>0</v>
      </c>
    </row>
    <row r="57" spans="1:39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2951453.02</v>
      </c>
      <c r="I57" s="8">
        <v>400000</v>
      </c>
      <c r="J57" s="8">
        <v>0</v>
      </c>
      <c r="K57" s="8">
        <v>0</v>
      </c>
      <c r="L57" s="8">
        <v>374583</v>
      </c>
      <c r="M57" s="8">
        <v>0</v>
      </c>
      <c r="N57" s="8">
        <v>2176870.02</v>
      </c>
      <c r="O57" s="8">
        <v>0</v>
      </c>
      <c r="P57" s="9">
        <v>13.55</v>
      </c>
      <c r="Q57" s="9">
        <v>0</v>
      </c>
      <c r="R57" s="9">
        <v>0</v>
      </c>
      <c r="S57" s="9">
        <v>12.69</v>
      </c>
      <c r="T57" s="9">
        <v>0</v>
      </c>
      <c r="U57" s="9">
        <v>73.75</v>
      </c>
      <c r="V57" s="9">
        <v>0</v>
      </c>
      <c r="W57" s="8">
        <v>6919049.06</v>
      </c>
      <c r="X57" s="8">
        <v>0</v>
      </c>
      <c r="Y57" s="8">
        <v>0</v>
      </c>
      <c r="Z57" s="8">
        <v>0</v>
      </c>
      <c r="AA57" s="8">
        <v>3832685</v>
      </c>
      <c r="AB57" s="8">
        <v>0</v>
      </c>
      <c r="AC57" s="8">
        <v>3086364.06</v>
      </c>
      <c r="AD57" s="8">
        <v>0</v>
      </c>
      <c r="AE57" s="8">
        <v>0</v>
      </c>
      <c r="AF57" s="9">
        <v>0</v>
      </c>
      <c r="AG57" s="9">
        <v>0</v>
      </c>
      <c r="AH57" s="9">
        <v>0</v>
      </c>
      <c r="AI57" s="9">
        <v>55.39</v>
      </c>
      <c r="AJ57" s="9">
        <v>0</v>
      </c>
      <c r="AK57" s="9">
        <v>44.6</v>
      </c>
      <c r="AL57" s="9">
        <v>0</v>
      </c>
      <c r="AM57" s="9">
        <v>0</v>
      </c>
    </row>
    <row r="58" spans="1:39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274</v>
      </c>
      <c r="G58" s="53" t="s">
        <v>322</v>
      </c>
      <c r="H58" s="8">
        <v>4447742</v>
      </c>
      <c r="I58" s="8">
        <v>0</v>
      </c>
      <c r="J58" s="8">
        <v>160880</v>
      </c>
      <c r="K58" s="8">
        <v>0</v>
      </c>
      <c r="L58" s="8">
        <v>106306</v>
      </c>
      <c r="M58" s="8">
        <v>0</v>
      </c>
      <c r="N58" s="8">
        <v>187690</v>
      </c>
      <c r="O58" s="8">
        <v>3992866</v>
      </c>
      <c r="P58" s="9">
        <v>0</v>
      </c>
      <c r="Q58" s="9">
        <v>3.61</v>
      </c>
      <c r="R58" s="9">
        <v>0</v>
      </c>
      <c r="S58" s="9">
        <v>2.39</v>
      </c>
      <c r="T58" s="9">
        <v>0</v>
      </c>
      <c r="U58" s="9">
        <v>4.21</v>
      </c>
      <c r="V58" s="9">
        <v>89.77</v>
      </c>
      <c r="W58" s="8">
        <v>854752.27</v>
      </c>
      <c r="X58" s="8">
        <v>0</v>
      </c>
      <c r="Y58" s="8">
        <v>160880</v>
      </c>
      <c r="Z58" s="8">
        <v>0</v>
      </c>
      <c r="AA58" s="8">
        <v>106306</v>
      </c>
      <c r="AB58" s="8">
        <v>0</v>
      </c>
      <c r="AC58" s="8">
        <v>587566.27</v>
      </c>
      <c r="AD58" s="8">
        <v>0</v>
      </c>
      <c r="AE58" s="8">
        <v>0</v>
      </c>
      <c r="AF58" s="9">
        <v>0</v>
      </c>
      <c r="AG58" s="9">
        <v>18.82</v>
      </c>
      <c r="AH58" s="9">
        <v>0</v>
      </c>
      <c r="AI58" s="9">
        <v>12.43</v>
      </c>
      <c r="AJ58" s="9">
        <v>0</v>
      </c>
      <c r="AK58" s="9">
        <v>68.74</v>
      </c>
      <c r="AL58" s="9">
        <v>0</v>
      </c>
      <c r="AM58" s="9">
        <v>0</v>
      </c>
    </row>
    <row r="59" spans="1:39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4714351.66</v>
      </c>
      <c r="I59" s="8">
        <v>0</v>
      </c>
      <c r="J59" s="8">
        <v>0</v>
      </c>
      <c r="K59" s="8">
        <v>3120497.86</v>
      </c>
      <c r="L59" s="8">
        <v>1593853.8</v>
      </c>
      <c r="M59" s="8">
        <v>0</v>
      </c>
      <c r="N59" s="8">
        <v>0</v>
      </c>
      <c r="O59" s="8">
        <v>0</v>
      </c>
      <c r="P59" s="9">
        <v>0</v>
      </c>
      <c r="Q59" s="9">
        <v>0</v>
      </c>
      <c r="R59" s="9">
        <v>66.19</v>
      </c>
      <c r="S59" s="9">
        <v>33.8</v>
      </c>
      <c r="T59" s="9">
        <v>0</v>
      </c>
      <c r="U59" s="9">
        <v>0</v>
      </c>
      <c r="V59" s="9">
        <v>0</v>
      </c>
      <c r="W59" s="8">
        <v>8223464.47</v>
      </c>
      <c r="X59" s="8">
        <v>0</v>
      </c>
      <c r="Y59" s="8">
        <v>41210</v>
      </c>
      <c r="Z59" s="8">
        <v>3410138.38</v>
      </c>
      <c r="AA59" s="8">
        <v>4482272.37</v>
      </c>
      <c r="AB59" s="8">
        <v>0</v>
      </c>
      <c r="AC59" s="8">
        <v>289843.72</v>
      </c>
      <c r="AD59" s="8">
        <v>0</v>
      </c>
      <c r="AE59" s="8">
        <v>0</v>
      </c>
      <c r="AF59" s="9">
        <v>0</v>
      </c>
      <c r="AG59" s="9">
        <v>0.5</v>
      </c>
      <c r="AH59" s="9">
        <v>41.46</v>
      </c>
      <c r="AI59" s="9">
        <v>54.5</v>
      </c>
      <c r="AJ59" s="9">
        <v>0</v>
      </c>
      <c r="AK59" s="9">
        <v>3.52</v>
      </c>
      <c r="AL59" s="9">
        <v>0</v>
      </c>
      <c r="AM59" s="9">
        <v>0</v>
      </c>
    </row>
    <row r="60" spans="1:39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274</v>
      </c>
      <c r="G60" s="53" t="s">
        <v>324</v>
      </c>
      <c r="H60" s="8">
        <v>2150000</v>
      </c>
      <c r="I60" s="8">
        <v>700000</v>
      </c>
      <c r="J60" s="8">
        <v>0</v>
      </c>
      <c r="K60" s="8">
        <v>0</v>
      </c>
      <c r="L60" s="8">
        <v>271350</v>
      </c>
      <c r="M60" s="8">
        <v>0</v>
      </c>
      <c r="N60" s="8">
        <v>1178650</v>
      </c>
      <c r="O60" s="8">
        <v>0</v>
      </c>
      <c r="P60" s="9">
        <v>32.55</v>
      </c>
      <c r="Q60" s="9">
        <v>0</v>
      </c>
      <c r="R60" s="9">
        <v>0</v>
      </c>
      <c r="S60" s="9">
        <v>12.62</v>
      </c>
      <c r="T60" s="9">
        <v>0</v>
      </c>
      <c r="U60" s="9">
        <v>54.82</v>
      </c>
      <c r="V60" s="9">
        <v>0</v>
      </c>
      <c r="W60" s="8">
        <v>3641743.3</v>
      </c>
      <c r="X60" s="8">
        <v>0</v>
      </c>
      <c r="Y60" s="8">
        <v>0</v>
      </c>
      <c r="Z60" s="8">
        <v>0</v>
      </c>
      <c r="AA60" s="8">
        <v>271350</v>
      </c>
      <c r="AB60" s="8">
        <v>0</v>
      </c>
      <c r="AC60" s="8">
        <v>3370393.3</v>
      </c>
      <c r="AD60" s="8">
        <v>0</v>
      </c>
      <c r="AE60" s="8">
        <v>0</v>
      </c>
      <c r="AF60" s="9">
        <v>0</v>
      </c>
      <c r="AG60" s="9">
        <v>0</v>
      </c>
      <c r="AH60" s="9">
        <v>0</v>
      </c>
      <c r="AI60" s="9">
        <v>7.45</v>
      </c>
      <c r="AJ60" s="9">
        <v>0</v>
      </c>
      <c r="AK60" s="9">
        <v>92.54</v>
      </c>
      <c r="AL60" s="9">
        <v>0</v>
      </c>
      <c r="AM60" s="9">
        <v>0</v>
      </c>
    </row>
    <row r="61" spans="1:39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274</v>
      </c>
      <c r="G61" s="53" t="s">
        <v>277</v>
      </c>
      <c r="H61" s="8">
        <v>17987257.01</v>
      </c>
      <c r="I61" s="8">
        <v>11217535.5</v>
      </c>
      <c r="J61" s="8">
        <v>0</v>
      </c>
      <c r="K61" s="8">
        <v>0</v>
      </c>
      <c r="L61" s="8">
        <v>2285241.33</v>
      </c>
      <c r="M61" s="8">
        <v>0</v>
      </c>
      <c r="N61" s="8">
        <v>4484480.18</v>
      </c>
      <c r="O61" s="8">
        <v>0</v>
      </c>
      <c r="P61" s="9">
        <v>62.36</v>
      </c>
      <c r="Q61" s="9">
        <v>0</v>
      </c>
      <c r="R61" s="9">
        <v>0</v>
      </c>
      <c r="S61" s="9">
        <v>12.7</v>
      </c>
      <c r="T61" s="9">
        <v>0</v>
      </c>
      <c r="U61" s="9">
        <v>24.93</v>
      </c>
      <c r="V61" s="9">
        <v>0</v>
      </c>
      <c r="W61" s="8">
        <v>6769721.51</v>
      </c>
      <c r="X61" s="8">
        <v>0</v>
      </c>
      <c r="Y61" s="8">
        <v>0</v>
      </c>
      <c r="Z61" s="8">
        <v>0</v>
      </c>
      <c r="AA61" s="8">
        <v>2285241.33</v>
      </c>
      <c r="AB61" s="8">
        <v>0</v>
      </c>
      <c r="AC61" s="8">
        <v>4484480.18</v>
      </c>
      <c r="AD61" s="8">
        <v>0</v>
      </c>
      <c r="AE61" s="8">
        <v>0</v>
      </c>
      <c r="AF61" s="9">
        <v>0</v>
      </c>
      <c r="AG61" s="9">
        <v>0</v>
      </c>
      <c r="AH61" s="9">
        <v>0</v>
      </c>
      <c r="AI61" s="9">
        <v>33.75</v>
      </c>
      <c r="AJ61" s="9">
        <v>0</v>
      </c>
      <c r="AK61" s="9">
        <v>66.24</v>
      </c>
      <c r="AL61" s="9">
        <v>0</v>
      </c>
      <c r="AM61" s="9">
        <v>0</v>
      </c>
    </row>
    <row r="62" spans="1:39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274</v>
      </c>
      <c r="G62" s="53" t="s">
        <v>325</v>
      </c>
      <c r="H62" s="8">
        <v>10622008.15</v>
      </c>
      <c r="I62" s="8">
        <v>5794941.45</v>
      </c>
      <c r="J62" s="8">
        <v>0</v>
      </c>
      <c r="K62" s="8">
        <v>0</v>
      </c>
      <c r="L62" s="8">
        <v>79146</v>
      </c>
      <c r="M62" s="8">
        <v>0</v>
      </c>
      <c r="N62" s="8">
        <v>4747920.7</v>
      </c>
      <c r="O62" s="8">
        <v>0</v>
      </c>
      <c r="P62" s="9">
        <v>54.55</v>
      </c>
      <c r="Q62" s="9">
        <v>0</v>
      </c>
      <c r="R62" s="9">
        <v>0</v>
      </c>
      <c r="S62" s="9">
        <v>0.74</v>
      </c>
      <c r="T62" s="9">
        <v>0</v>
      </c>
      <c r="U62" s="9">
        <v>44.69</v>
      </c>
      <c r="V62" s="9">
        <v>0</v>
      </c>
      <c r="W62" s="8">
        <v>8167398.44</v>
      </c>
      <c r="X62" s="8">
        <v>0</v>
      </c>
      <c r="Y62" s="8">
        <v>0</v>
      </c>
      <c r="Z62" s="8">
        <v>1132549.29</v>
      </c>
      <c r="AA62" s="8">
        <v>79146</v>
      </c>
      <c r="AB62" s="8">
        <v>0</v>
      </c>
      <c r="AC62" s="8">
        <v>6955703.15</v>
      </c>
      <c r="AD62" s="8">
        <v>0</v>
      </c>
      <c r="AE62" s="8">
        <v>0</v>
      </c>
      <c r="AF62" s="9">
        <v>0</v>
      </c>
      <c r="AG62" s="9">
        <v>0</v>
      </c>
      <c r="AH62" s="9">
        <v>13.86</v>
      </c>
      <c r="AI62" s="9">
        <v>0.96</v>
      </c>
      <c r="AJ62" s="9">
        <v>0</v>
      </c>
      <c r="AK62" s="9">
        <v>85.16</v>
      </c>
      <c r="AL62" s="9">
        <v>0</v>
      </c>
      <c r="AM62" s="9">
        <v>0</v>
      </c>
    </row>
    <row r="63" spans="1:39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274</v>
      </c>
      <c r="G63" s="53" t="s">
        <v>326</v>
      </c>
      <c r="H63" s="8">
        <v>4430781.09</v>
      </c>
      <c r="I63" s="8">
        <v>3600000</v>
      </c>
      <c r="J63" s="8">
        <v>0</v>
      </c>
      <c r="K63" s="8">
        <v>0</v>
      </c>
      <c r="L63" s="8">
        <v>830781.09</v>
      </c>
      <c r="M63" s="8">
        <v>0</v>
      </c>
      <c r="N63" s="8">
        <v>0</v>
      </c>
      <c r="O63" s="8">
        <v>0</v>
      </c>
      <c r="P63" s="9">
        <v>81.24</v>
      </c>
      <c r="Q63" s="9">
        <v>0</v>
      </c>
      <c r="R63" s="9">
        <v>0</v>
      </c>
      <c r="S63" s="9">
        <v>18.75</v>
      </c>
      <c r="T63" s="9">
        <v>0</v>
      </c>
      <c r="U63" s="9">
        <v>0</v>
      </c>
      <c r="V63" s="9">
        <v>0</v>
      </c>
      <c r="W63" s="8">
        <v>983056.36</v>
      </c>
      <c r="X63" s="8">
        <v>0</v>
      </c>
      <c r="Y63" s="8">
        <v>0</v>
      </c>
      <c r="Z63" s="8">
        <v>0</v>
      </c>
      <c r="AA63" s="8">
        <v>983056.36</v>
      </c>
      <c r="AB63" s="8">
        <v>0</v>
      </c>
      <c r="AC63" s="8">
        <v>0</v>
      </c>
      <c r="AD63" s="8">
        <v>0</v>
      </c>
      <c r="AE63" s="8">
        <v>0</v>
      </c>
      <c r="AF63" s="9">
        <v>0</v>
      </c>
      <c r="AG63" s="9">
        <v>0</v>
      </c>
      <c r="AH63" s="9">
        <v>0</v>
      </c>
      <c r="AI63" s="9">
        <v>100</v>
      </c>
      <c r="AJ63" s="9">
        <v>0</v>
      </c>
      <c r="AK63" s="9">
        <v>0</v>
      </c>
      <c r="AL63" s="9">
        <v>0</v>
      </c>
      <c r="AM63" s="9">
        <v>0</v>
      </c>
    </row>
    <row r="64" spans="1:39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274</v>
      </c>
      <c r="G64" s="53" t="s">
        <v>327</v>
      </c>
      <c r="H64" s="8">
        <v>8737707</v>
      </c>
      <c r="I64" s="8">
        <v>1500000</v>
      </c>
      <c r="J64" s="8">
        <v>0</v>
      </c>
      <c r="K64" s="8">
        <v>0</v>
      </c>
      <c r="L64" s="8">
        <v>3997707</v>
      </c>
      <c r="M64" s="8">
        <v>0</v>
      </c>
      <c r="N64" s="8">
        <v>3240000</v>
      </c>
      <c r="O64" s="8">
        <v>0</v>
      </c>
      <c r="P64" s="9">
        <v>17.16</v>
      </c>
      <c r="Q64" s="9">
        <v>0</v>
      </c>
      <c r="R64" s="9">
        <v>0</v>
      </c>
      <c r="S64" s="9">
        <v>45.75</v>
      </c>
      <c r="T64" s="9">
        <v>0</v>
      </c>
      <c r="U64" s="9">
        <v>37.08</v>
      </c>
      <c r="V64" s="9">
        <v>0</v>
      </c>
      <c r="W64" s="8">
        <v>7943211.17</v>
      </c>
      <c r="X64" s="8">
        <v>0</v>
      </c>
      <c r="Y64" s="8">
        <v>0</v>
      </c>
      <c r="Z64" s="8">
        <v>0</v>
      </c>
      <c r="AA64" s="8">
        <v>3997707</v>
      </c>
      <c r="AB64" s="8">
        <v>0</v>
      </c>
      <c r="AC64" s="8">
        <v>3945504.17</v>
      </c>
      <c r="AD64" s="8">
        <v>0</v>
      </c>
      <c r="AE64" s="8">
        <v>0</v>
      </c>
      <c r="AF64" s="9">
        <v>0</v>
      </c>
      <c r="AG64" s="9">
        <v>0</v>
      </c>
      <c r="AH64" s="9">
        <v>0</v>
      </c>
      <c r="AI64" s="9">
        <v>50.32</v>
      </c>
      <c r="AJ64" s="9">
        <v>0</v>
      </c>
      <c r="AK64" s="9">
        <v>49.67</v>
      </c>
      <c r="AL64" s="9">
        <v>0</v>
      </c>
      <c r="AM64" s="9">
        <v>0</v>
      </c>
    </row>
    <row r="65" spans="1:39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274</v>
      </c>
      <c r="G65" s="53" t="s">
        <v>328</v>
      </c>
      <c r="H65" s="8">
        <v>8864389.67</v>
      </c>
      <c r="I65" s="8">
        <v>0</v>
      </c>
      <c r="J65" s="8">
        <v>0</v>
      </c>
      <c r="K65" s="8">
        <v>4761937.14</v>
      </c>
      <c r="L65" s="8">
        <v>1214033.96</v>
      </c>
      <c r="M65" s="8">
        <v>0</v>
      </c>
      <c r="N65" s="8">
        <v>0</v>
      </c>
      <c r="O65" s="8">
        <v>2888418.57</v>
      </c>
      <c r="P65" s="9">
        <v>0</v>
      </c>
      <c r="Q65" s="9">
        <v>0</v>
      </c>
      <c r="R65" s="9">
        <v>53.71</v>
      </c>
      <c r="S65" s="9">
        <v>13.69</v>
      </c>
      <c r="T65" s="9">
        <v>0</v>
      </c>
      <c r="U65" s="9">
        <v>0</v>
      </c>
      <c r="V65" s="9">
        <v>32.58</v>
      </c>
      <c r="W65" s="8">
        <v>10059402.48</v>
      </c>
      <c r="X65" s="8">
        <v>0</v>
      </c>
      <c r="Y65" s="8">
        <v>0</v>
      </c>
      <c r="Z65" s="8">
        <v>5956949.95</v>
      </c>
      <c r="AA65" s="8">
        <v>1214033.96</v>
      </c>
      <c r="AB65" s="8">
        <v>0</v>
      </c>
      <c r="AC65" s="8">
        <v>0</v>
      </c>
      <c r="AD65" s="8">
        <v>0</v>
      </c>
      <c r="AE65" s="8">
        <v>2888418.57</v>
      </c>
      <c r="AF65" s="9">
        <v>0</v>
      </c>
      <c r="AG65" s="9">
        <v>0</v>
      </c>
      <c r="AH65" s="9">
        <v>59.21</v>
      </c>
      <c r="AI65" s="9">
        <v>12.06</v>
      </c>
      <c r="AJ65" s="9">
        <v>0</v>
      </c>
      <c r="AK65" s="9">
        <v>0</v>
      </c>
      <c r="AL65" s="9">
        <v>0</v>
      </c>
      <c r="AM65" s="9">
        <v>28.71</v>
      </c>
    </row>
    <row r="66" spans="1:39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274</v>
      </c>
      <c r="G66" s="53" t="s">
        <v>329</v>
      </c>
      <c r="H66" s="8">
        <v>2803368</v>
      </c>
      <c r="I66" s="8">
        <v>0</v>
      </c>
      <c r="J66" s="8">
        <v>0</v>
      </c>
      <c r="K66" s="8">
        <v>0</v>
      </c>
      <c r="L66" s="8">
        <v>83475</v>
      </c>
      <c r="M66" s="8">
        <v>0</v>
      </c>
      <c r="N66" s="8">
        <v>2719893</v>
      </c>
      <c r="O66" s="8">
        <v>0</v>
      </c>
      <c r="P66" s="9">
        <v>0</v>
      </c>
      <c r="Q66" s="9">
        <v>0</v>
      </c>
      <c r="R66" s="9">
        <v>0</v>
      </c>
      <c r="S66" s="9">
        <v>2.97</v>
      </c>
      <c r="T66" s="9">
        <v>0</v>
      </c>
      <c r="U66" s="9">
        <v>97.02</v>
      </c>
      <c r="V66" s="9">
        <v>0</v>
      </c>
      <c r="W66" s="8">
        <v>2455498.64</v>
      </c>
      <c r="X66" s="8">
        <v>0</v>
      </c>
      <c r="Y66" s="8">
        <v>0</v>
      </c>
      <c r="Z66" s="8">
        <v>0</v>
      </c>
      <c r="AA66" s="8">
        <v>83475</v>
      </c>
      <c r="AB66" s="8">
        <v>0</v>
      </c>
      <c r="AC66" s="8">
        <v>2372023.64</v>
      </c>
      <c r="AD66" s="8">
        <v>0</v>
      </c>
      <c r="AE66" s="8">
        <v>0</v>
      </c>
      <c r="AF66" s="9">
        <v>0</v>
      </c>
      <c r="AG66" s="9">
        <v>0</v>
      </c>
      <c r="AH66" s="9">
        <v>0</v>
      </c>
      <c r="AI66" s="9">
        <v>3.39</v>
      </c>
      <c r="AJ66" s="9">
        <v>0</v>
      </c>
      <c r="AK66" s="9">
        <v>96.6</v>
      </c>
      <c r="AL66" s="9">
        <v>0</v>
      </c>
      <c r="AM66" s="9">
        <v>0</v>
      </c>
    </row>
    <row r="67" spans="1:39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274</v>
      </c>
      <c r="G67" s="53" t="s">
        <v>330</v>
      </c>
      <c r="H67" s="8">
        <v>18228714.13</v>
      </c>
      <c r="I67" s="8">
        <v>8669382.77</v>
      </c>
      <c r="J67" s="8">
        <v>0</v>
      </c>
      <c r="K67" s="8">
        <v>0</v>
      </c>
      <c r="L67" s="8">
        <v>841231.36</v>
      </c>
      <c r="M67" s="8">
        <v>0</v>
      </c>
      <c r="N67" s="8">
        <v>8718100</v>
      </c>
      <c r="O67" s="8">
        <v>0</v>
      </c>
      <c r="P67" s="9">
        <v>47.55</v>
      </c>
      <c r="Q67" s="9">
        <v>0</v>
      </c>
      <c r="R67" s="9">
        <v>0</v>
      </c>
      <c r="S67" s="9">
        <v>4.61</v>
      </c>
      <c r="T67" s="9">
        <v>0</v>
      </c>
      <c r="U67" s="9">
        <v>47.82</v>
      </c>
      <c r="V67" s="9">
        <v>0</v>
      </c>
      <c r="W67" s="8">
        <v>9559331.36</v>
      </c>
      <c r="X67" s="8">
        <v>0</v>
      </c>
      <c r="Y67" s="8">
        <v>0</v>
      </c>
      <c r="Z67" s="8">
        <v>0</v>
      </c>
      <c r="AA67" s="8">
        <v>841231.36</v>
      </c>
      <c r="AB67" s="8">
        <v>0</v>
      </c>
      <c r="AC67" s="8">
        <v>8718100</v>
      </c>
      <c r="AD67" s="8">
        <v>0</v>
      </c>
      <c r="AE67" s="8">
        <v>0</v>
      </c>
      <c r="AF67" s="9">
        <v>0</v>
      </c>
      <c r="AG67" s="9">
        <v>0</v>
      </c>
      <c r="AH67" s="9">
        <v>0</v>
      </c>
      <c r="AI67" s="9">
        <v>8.8</v>
      </c>
      <c r="AJ67" s="9">
        <v>0</v>
      </c>
      <c r="AK67" s="9">
        <v>91.19</v>
      </c>
      <c r="AL67" s="9">
        <v>0</v>
      </c>
      <c r="AM67" s="9">
        <v>0</v>
      </c>
    </row>
    <row r="68" spans="1:39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274</v>
      </c>
      <c r="G68" s="53" t="s">
        <v>331</v>
      </c>
      <c r="H68" s="8">
        <v>4476784.41</v>
      </c>
      <c r="I68" s="8">
        <v>0</v>
      </c>
      <c r="J68" s="8">
        <v>0</v>
      </c>
      <c r="K68" s="8">
        <v>3546672.36</v>
      </c>
      <c r="L68" s="8">
        <v>430112.05</v>
      </c>
      <c r="M68" s="8">
        <v>0</v>
      </c>
      <c r="N68" s="8">
        <v>500000</v>
      </c>
      <c r="O68" s="8">
        <v>0</v>
      </c>
      <c r="P68" s="9">
        <v>0</v>
      </c>
      <c r="Q68" s="9">
        <v>0</v>
      </c>
      <c r="R68" s="9">
        <v>79.22</v>
      </c>
      <c r="S68" s="9">
        <v>9.6</v>
      </c>
      <c r="T68" s="9">
        <v>0</v>
      </c>
      <c r="U68" s="9">
        <v>11.16</v>
      </c>
      <c r="V68" s="9">
        <v>0</v>
      </c>
      <c r="W68" s="8">
        <v>6935629.62</v>
      </c>
      <c r="X68" s="8">
        <v>0</v>
      </c>
      <c r="Y68" s="8">
        <v>0</v>
      </c>
      <c r="Z68" s="8">
        <v>6188876.21</v>
      </c>
      <c r="AA68" s="8">
        <v>446753.41</v>
      </c>
      <c r="AB68" s="8">
        <v>0</v>
      </c>
      <c r="AC68" s="8">
        <v>300000</v>
      </c>
      <c r="AD68" s="8">
        <v>0</v>
      </c>
      <c r="AE68" s="8">
        <v>0</v>
      </c>
      <c r="AF68" s="9">
        <v>0</v>
      </c>
      <c r="AG68" s="9">
        <v>0</v>
      </c>
      <c r="AH68" s="9">
        <v>89.23</v>
      </c>
      <c r="AI68" s="9">
        <v>6.44</v>
      </c>
      <c r="AJ68" s="9">
        <v>0</v>
      </c>
      <c r="AK68" s="9">
        <v>4.32</v>
      </c>
      <c r="AL68" s="9">
        <v>0</v>
      </c>
      <c r="AM68" s="9">
        <v>0</v>
      </c>
    </row>
    <row r="69" spans="1:39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274</v>
      </c>
      <c r="G69" s="53" t="s">
        <v>332</v>
      </c>
      <c r="H69" s="8">
        <v>3845535.03</v>
      </c>
      <c r="I69" s="8">
        <v>2800000</v>
      </c>
      <c r="J69" s="8">
        <v>0</v>
      </c>
      <c r="K69" s="8">
        <v>0</v>
      </c>
      <c r="L69" s="8">
        <v>84078.43</v>
      </c>
      <c r="M69" s="8">
        <v>0</v>
      </c>
      <c r="N69" s="8">
        <v>961456.6</v>
      </c>
      <c r="O69" s="8">
        <v>0</v>
      </c>
      <c r="P69" s="9">
        <v>72.81</v>
      </c>
      <c r="Q69" s="9">
        <v>0</v>
      </c>
      <c r="R69" s="9">
        <v>0</v>
      </c>
      <c r="S69" s="9">
        <v>2.18</v>
      </c>
      <c r="T69" s="9">
        <v>0</v>
      </c>
      <c r="U69" s="9">
        <v>25</v>
      </c>
      <c r="V69" s="9">
        <v>0</v>
      </c>
      <c r="W69" s="8">
        <v>1484977.9</v>
      </c>
      <c r="X69" s="8">
        <v>0</v>
      </c>
      <c r="Y69" s="8">
        <v>0</v>
      </c>
      <c r="Z69" s="8">
        <v>0</v>
      </c>
      <c r="AA69" s="8">
        <v>84078.43</v>
      </c>
      <c r="AB69" s="8">
        <v>0</v>
      </c>
      <c r="AC69" s="8">
        <v>1400899.47</v>
      </c>
      <c r="AD69" s="8">
        <v>0</v>
      </c>
      <c r="AE69" s="8">
        <v>0</v>
      </c>
      <c r="AF69" s="9">
        <v>0</v>
      </c>
      <c r="AG69" s="9">
        <v>0</v>
      </c>
      <c r="AH69" s="9">
        <v>0</v>
      </c>
      <c r="AI69" s="9">
        <v>5.66</v>
      </c>
      <c r="AJ69" s="9">
        <v>0</v>
      </c>
      <c r="AK69" s="9">
        <v>94.33</v>
      </c>
      <c r="AL69" s="9">
        <v>0</v>
      </c>
      <c r="AM69" s="9">
        <v>0</v>
      </c>
    </row>
    <row r="70" spans="1:39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274</v>
      </c>
      <c r="G70" s="53" t="s">
        <v>333</v>
      </c>
      <c r="H70" s="8">
        <v>5470939.31</v>
      </c>
      <c r="I70" s="8">
        <v>0</v>
      </c>
      <c r="J70" s="8">
        <v>0</v>
      </c>
      <c r="K70" s="8">
        <v>0</v>
      </c>
      <c r="L70" s="8">
        <v>133904.63</v>
      </c>
      <c r="M70" s="8">
        <v>0</v>
      </c>
      <c r="N70" s="8">
        <v>5337034.68</v>
      </c>
      <c r="O70" s="8">
        <v>0</v>
      </c>
      <c r="P70" s="9">
        <v>0</v>
      </c>
      <c r="Q70" s="9">
        <v>0</v>
      </c>
      <c r="R70" s="9">
        <v>0</v>
      </c>
      <c r="S70" s="9">
        <v>2.44</v>
      </c>
      <c r="T70" s="9">
        <v>0</v>
      </c>
      <c r="U70" s="9">
        <v>97.55</v>
      </c>
      <c r="V70" s="9">
        <v>0</v>
      </c>
      <c r="W70" s="8">
        <v>6363900.24</v>
      </c>
      <c r="X70" s="8">
        <v>0</v>
      </c>
      <c r="Y70" s="8">
        <v>0</v>
      </c>
      <c r="Z70" s="8">
        <v>0</v>
      </c>
      <c r="AA70" s="8">
        <v>142535.33</v>
      </c>
      <c r="AB70" s="8">
        <v>0</v>
      </c>
      <c r="AC70" s="8">
        <v>6221364.91</v>
      </c>
      <c r="AD70" s="8">
        <v>0</v>
      </c>
      <c r="AE70" s="8">
        <v>0</v>
      </c>
      <c r="AF70" s="9">
        <v>0</v>
      </c>
      <c r="AG70" s="9">
        <v>0</v>
      </c>
      <c r="AH70" s="9">
        <v>0</v>
      </c>
      <c r="AI70" s="9">
        <v>2.23</v>
      </c>
      <c r="AJ70" s="9">
        <v>0</v>
      </c>
      <c r="AK70" s="9">
        <v>97.76</v>
      </c>
      <c r="AL70" s="9">
        <v>0</v>
      </c>
      <c r="AM70" s="9">
        <v>0</v>
      </c>
    </row>
    <row r="71" spans="1:39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274</v>
      </c>
      <c r="G71" s="53" t="s">
        <v>334</v>
      </c>
      <c r="H71" s="8">
        <v>10144081.87</v>
      </c>
      <c r="I71" s="8">
        <v>5000000</v>
      </c>
      <c r="J71" s="8">
        <v>0</v>
      </c>
      <c r="K71" s="8">
        <v>0</v>
      </c>
      <c r="L71" s="8">
        <v>329010</v>
      </c>
      <c r="M71" s="8">
        <v>0</v>
      </c>
      <c r="N71" s="8">
        <v>4815071.87</v>
      </c>
      <c r="O71" s="8">
        <v>0</v>
      </c>
      <c r="P71" s="9">
        <v>49.28</v>
      </c>
      <c r="Q71" s="9">
        <v>0</v>
      </c>
      <c r="R71" s="9">
        <v>0</v>
      </c>
      <c r="S71" s="9">
        <v>3.24</v>
      </c>
      <c r="T71" s="9">
        <v>0</v>
      </c>
      <c r="U71" s="9">
        <v>47.46</v>
      </c>
      <c r="V71" s="9">
        <v>0</v>
      </c>
      <c r="W71" s="8">
        <v>5617142.49</v>
      </c>
      <c r="X71" s="8">
        <v>0</v>
      </c>
      <c r="Y71" s="8">
        <v>0</v>
      </c>
      <c r="Z71" s="8">
        <v>0</v>
      </c>
      <c r="AA71" s="8">
        <v>651688.77</v>
      </c>
      <c r="AB71" s="8">
        <v>0</v>
      </c>
      <c r="AC71" s="8">
        <v>4965453.72</v>
      </c>
      <c r="AD71" s="8">
        <v>0</v>
      </c>
      <c r="AE71" s="8">
        <v>0</v>
      </c>
      <c r="AF71" s="9">
        <v>0</v>
      </c>
      <c r="AG71" s="9">
        <v>0</v>
      </c>
      <c r="AH71" s="9">
        <v>0</v>
      </c>
      <c r="AI71" s="9">
        <v>11.6</v>
      </c>
      <c r="AJ71" s="9">
        <v>0</v>
      </c>
      <c r="AK71" s="9">
        <v>88.39</v>
      </c>
      <c r="AL71" s="9">
        <v>0</v>
      </c>
      <c r="AM71" s="9">
        <v>0</v>
      </c>
    </row>
    <row r="72" spans="1:39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274</v>
      </c>
      <c r="G72" s="53" t="s">
        <v>335</v>
      </c>
      <c r="H72" s="8">
        <v>13396418</v>
      </c>
      <c r="I72" s="8">
        <v>6850000</v>
      </c>
      <c r="J72" s="8">
        <v>482000</v>
      </c>
      <c r="K72" s="8">
        <v>610000</v>
      </c>
      <c r="L72" s="8">
        <v>5054418</v>
      </c>
      <c r="M72" s="8">
        <v>0</v>
      </c>
      <c r="N72" s="8">
        <v>400000</v>
      </c>
      <c r="O72" s="8">
        <v>0</v>
      </c>
      <c r="P72" s="9">
        <v>51.13</v>
      </c>
      <c r="Q72" s="9">
        <v>3.59</v>
      </c>
      <c r="R72" s="9">
        <v>4.55</v>
      </c>
      <c r="S72" s="9">
        <v>37.72</v>
      </c>
      <c r="T72" s="9">
        <v>0</v>
      </c>
      <c r="U72" s="9">
        <v>2.98</v>
      </c>
      <c r="V72" s="9">
        <v>0</v>
      </c>
      <c r="W72" s="8">
        <v>6937082.88</v>
      </c>
      <c r="X72" s="8">
        <v>0</v>
      </c>
      <c r="Y72" s="8">
        <v>0</v>
      </c>
      <c r="Z72" s="8">
        <v>1482662.12</v>
      </c>
      <c r="AA72" s="8">
        <v>5054420.76</v>
      </c>
      <c r="AB72" s="8">
        <v>0</v>
      </c>
      <c r="AC72" s="8">
        <v>400000</v>
      </c>
      <c r="AD72" s="8">
        <v>0</v>
      </c>
      <c r="AE72" s="8">
        <v>0</v>
      </c>
      <c r="AF72" s="9">
        <v>0</v>
      </c>
      <c r="AG72" s="9">
        <v>0</v>
      </c>
      <c r="AH72" s="9">
        <v>21.37</v>
      </c>
      <c r="AI72" s="9">
        <v>72.86</v>
      </c>
      <c r="AJ72" s="9">
        <v>0</v>
      </c>
      <c r="AK72" s="9">
        <v>5.76</v>
      </c>
      <c r="AL72" s="9">
        <v>0</v>
      </c>
      <c r="AM72" s="9">
        <v>0</v>
      </c>
    </row>
    <row r="73" spans="1:39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274</v>
      </c>
      <c r="G73" s="53" t="s">
        <v>336</v>
      </c>
      <c r="H73" s="8">
        <v>10014020.42</v>
      </c>
      <c r="I73" s="8">
        <v>3051190.6</v>
      </c>
      <c r="J73" s="8">
        <v>0</v>
      </c>
      <c r="K73" s="8">
        <v>0</v>
      </c>
      <c r="L73" s="8">
        <v>2130254.82</v>
      </c>
      <c r="M73" s="8">
        <v>0</v>
      </c>
      <c r="N73" s="8">
        <v>142575</v>
      </c>
      <c r="O73" s="8">
        <v>4690000</v>
      </c>
      <c r="P73" s="9">
        <v>30.46</v>
      </c>
      <c r="Q73" s="9">
        <v>0</v>
      </c>
      <c r="R73" s="9">
        <v>0</v>
      </c>
      <c r="S73" s="9">
        <v>21.27</v>
      </c>
      <c r="T73" s="9">
        <v>0</v>
      </c>
      <c r="U73" s="9">
        <v>1.42</v>
      </c>
      <c r="V73" s="9">
        <v>46.83</v>
      </c>
      <c r="W73" s="8">
        <v>8667599.27</v>
      </c>
      <c r="X73" s="8">
        <v>0</v>
      </c>
      <c r="Y73" s="8">
        <v>0</v>
      </c>
      <c r="Z73" s="8">
        <v>0</v>
      </c>
      <c r="AA73" s="8">
        <v>2137929.78</v>
      </c>
      <c r="AB73" s="8">
        <v>0</v>
      </c>
      <c r="AC73" s="8">
        <v>1839669.49</v>
      </c>
      <c r="AD73" s="8">
        <v>0</v>
      </c>
      <c r="AE73" s="8">
        <v>4690000</v>
      </c>
      <c r="AF73" s="9">
        <v>0</v>
      </c>
      <c r="AG73" s="9">
        <v>0</v>
      </c>
      <c r="AH73" s="9">
        <v>0</v>
      </c>
      <c r="AI73" s="9">
        <v>24.66</v>
      </c>
      <c r="AJ73" s="9">
        <v>0</v>
      </c>
      <c r="AK73" s="9">
        <v>21.22</v>
      </c>
      <c r="AL73" s="9">
        <v>0</v>
      </c>
      <c r="AM73" s="9">
        <v>54.1</v>
      </c>
    </row>
    <row r="74" spans="1:39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274</v>
      </c>
      <c r="G74" s="53" t="s">
        <v>337</v>
      </c>
      <c r="H74" s="8">
        <v>4386122.59</v>
      </c>
      <c r="I74" s="8">
        <v>0</v>
      </c>
      <c r="J74" s="8">
        <v>0</v>
      </c>
      <c r="K74" s="8">
        <v>0</v>
      </c>
      <c r="L74" s="8">
        <v>808610.52</v>
      </c>
      <c r="M74" s="8">
        <v>0</v>
      </c>
      <c r="N74" s="8">
        <v>3577512.07</v>
      </c>
      <c r="O74" s="8">
        <v>0</v>
      </c>
      <c r="P74" s="9">
        <v>0</v>
      </c>
      <c r="Q74" s="9">
        <v>0</v>
      </c>
      <c r="R74" s="9">
        <v>0</v>
      </c>
      <c r="S74" s="9">
        <v>18.43</v>
      </c>
      <c r="T74" s="9">
        <v>0</v>
      </c>
      <c r="U74" s="9">
        <v>81.56</v>
      </c>
      <c r="V74" s="9">
        <v>0</v>
      </c>
      <c r="W74" s="8">
        <v>5380363.82</v>
      </c>
      <c r="X74" s="8">
        <v>0</v>
      </c>
      <c r="Y74" s="8">
        <v>0</v>
      </c>
      <c r="Z74" s="8">
        <v>0</v>
      </c>
      <c r="AA74" s="8">
        <v>1179808.83</v>
      </c>
      <c r="AB74" s="8">
        <v>0</v>
      </c>
      <c r="AC74" s="8">
        <v>4200554.99</v>
      </c>
      <c r="AD74" s="8">
        <v>0</v>
      </c>
      <c r="AE74" s="8">
        <v>0</v>
      </c>
      <c r="AF74" s="9">
        <v>0</v>
      </c>
      <c r="AG74" s="9">
        <v>0</v>
      </c>
      <c r="AH74" s="9">
        <v>0</v>
      </c>
      <c r="AI74" s="9">
        <v>21.92</v>
      </c>
      <c r="AJ74" s="9">
        <v>0</v>
      </c>
      <c r="AK74" s="9">
        <v>78.07</v>
      </c>
      <c r="AL74" s="9">
        <v>0</v>
      </c>
      <c r="AM74" s="9">
        <v>0</v>
      </c>
    </row>
    <row r="75" spans="1:39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274</v>
      </c>
      <c r="G75" s="53" t="s">
        <v>338</v>
      </c>
      <c r="H75" s="8">
        <v>4397249.72</v>
      </c>
      <c r="I75" s="8">
        <v>850000</v>
      </c>
      <c r="J75" s="8">
        <v>0</v>
      </c>
      <c r="K75" s="8">
        <v>643884.22</v>
      </c>
      <c r="L75" s="8">
        <v>423365.5</v>
      </c>
      <c r="M75" s="8">
        <v>0</v>
      </c>
      <c r="N75" s="8">
        <v>2480000</v>
      </c>
      <c r="O75" s="8">
        <v>0</v>
      </c>
      <c r="P75" s="9">
        <v>19.33</v>
      </c>
      <c r="Q75" s="9">
        <v>0</v>
      </c>
      <c r="R75" s="9">
        <v>14.64</v>
      </c>
      <c r="S75" s="9">
        <v>9.62</v>
      </c>
      <c r="T75" s="9">
        <v>0</v>
      </c>
      <c r="U75" s="9">
        <v>56.39</v>
      </c>
      <c r="V75" s="9">
        <v>0</v>
      </c>
      <c r="W75" s="8">
        <v>3547249.72</v>
      </c>
      <c r="X75" s="8">
        <v>0</v>
      </c>
      <c r="Y75" s="8">
        <v>0</v>
      </c>
      <c r="Z75" s="8">
        <v>886750.24</v>
      </c>
      <c r="AA75" s="8">
        <v>180499.48</v>
      </c>
      <c r="AB75" s="8">
        <v>0</v>
      </c>
      <c r="AC75" s="8">
        <v>2480000</v>
      </c>
      <c r="AD75" s="8">
        <v>0</v>
      </c>
      <c r="AE75" s="8">
        <v>0</v>
      </c>
      <c r="AF75" s="9">
        <v>0</v>
      </c>
      <c r="AG75" s="9">
        <v>0</v>
      </c>
      <c r="AH75" s="9">
        <v>24.99</v>
      </c>
      <c r="AI75" s="9">
        <v>5.08</v>
      </c>
      <c r="AJ75" s="9">
        <v>0</v>
      </c>
      <c r="AK75" s="9">
        <v>69.91</v>
      </c>
      <c r="AL75" s="9">
        <v>0</v>
      </c>
      <c r="AM75" s="9">
        <v>0</v>
      </c>
    </row>
    <row r="76" spans="1:39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274</v>
      </c>
      <c r="G76" s="53" t="s">
        <v>339</v>
      </c>
      <c r="H76" s="8">
        <v>20670156.62</v>
      </c>
      <c r="I76" s="8">
        <v>5000000</v>
      </c>
      <c r="J76" s="8">
        <v>0</v>
      </c>
      <c r="K76" s="8">
        <v>0</v>
      </c>
      <c r="L76" s="8">
        <v>0</v>
      </c>
      <c r="M76" s="8">
        <v>0</v>
      </c>
      <c r="N76" s="8">
        <v>15670156.62</v>
      </c>
      <c r="O76" s="8">
        <v>0</v>
      </c>
      <c r="P76" s="9">
        <v>24.18</v>
      </c>
      <c r="Q76" s="9">
        <v>0</v>
      </c>
      <c r="R76" s="9">
        <v>0</v>
      </c>
      <c r="S76" s="9">
        <v>0</v>
      </c>
      <c r="T76" s="9">
        <v>0</v>
      </c>
      <c r="U76" s="9">
        <v>75.81</v>
      </c>
      <c r="V76" s="9">
        <v>0</v>
      </c>
      <c r="W76" s="8">
        <v>15670156.62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15670156.62</v>
      </c>
      <c r="AD76" s="8">
        <v>0</v>
      </c>
      <c r="AE76" s="8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100</v>
      </c>
      <c r="AL76" s="9">
        <v>0</v>
      </c>
      <c r="AM76" s="9">
        <v>0</v>
      </c>
    </row>
    <row r="77" spans="1:39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274</v>
      </c>
      <c r="G77" s="53" t="s">
        <v>340</v>
      </c>
      <c r="H77" s="8">
        <v>3763332</v>
      </c>
      <c r="I77" s="8">
        <v>1000000</v>
      </c>
      <c r="J77" s="8">
        <v>0</v>
      </c>
      <c r="K77" s="8">
        <v>0</v>
      </c>
      <c r="L77" s="8">
        <v>1143332</v>
      </c>
      <c r="M77" s="8">
        <v>0</v>
      </c>
      <c r="N77" s="8">
        <v>1620000</v>
      </c>
      <c r="O77" s="8">
        <v>0</v>
      </c>
      <c r="P77" s="9">
        <v>26.57</v>
      </c>
      <c r="Q77" s="9">
        <v>0</v>
      </c>
      <c r="R77" s="9">
        <v>0</v>
      </c>
      <c r="S77" s="9">
        <v>30.38</v>
      </c>
      <c r="T77" s="9">
        <v>0</v>
      </c>
      <c r="U77" s="9">
        <v>43.04</v>
      </c>
      <c r="V77" s="9">
        <v>0</v>
      </c>
      <c r="W77" s="8">
        <v>3300167.08</v>
      </c>
      <c r="X77" s="8">
        <v>0</v>
      </c>
      <c r="Y77" s="8">
        <v>0</v>
      </c>
      <c r="Z77" s="8">
        <v>0</v>
      </c>
      <c r="AA77" s="8">
        <v>1143332.89</v>
      </c>
      <c r="AB77" s="8">
        <v>0</v>
      </c>
      <c r="AC77" s="8">
        <v>2156834.19</v>
      </c>
      <c r="AD77" s="8">
        <v>0</v>
      </c>
      <c r="AE77" s="8">
        <v>0</v>
      </c>
      <c r="AF77" s="9">
        <v>0</v>
      </c>
      <c r="AG77" s="9">
        <v>0</v>
      </c>
      <c r="AH77" s="9">
        <v>0</v>
      </c>
      <c r="AI77" s="9">
        <v>34.64</v>
      </c>
      <c r="AJ77" s="9">
        <v>0</v>
      </c>
      <c r="AK77" s="9">
        <v>65.35</v>
      </c>
      <c r="AL77" s="9">
        <v>0</v>
      </c>
      <c r="AM77" s="9">
        <v>0</v>
      </c>
    </row>
    <row r="78" spans="1:39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274</v>
      </c>
      <c r="G78" s="53" t="s">
        <v>341</v>
      </c>
      <c r="H78" s="8">
        <v>5307741.84</v>
      </c>
      <c r="I78" s="8">
        <v>1000000</v>
      </c>
      <c r="J78" s="8">
        <v>507511</v>
      </c>
      <c r="K78" s="8">
        <v>620315.15</v>
      </c>
      <c r="L78" s="8">
        <v>283354.69</v>
      </c>
      <c r="M78" s="8">
        <v>0</v>
      </c>
      <c r="N78" s="8">
        <v>2896561</v>
      </c>
      <c r="O78" s="8">
        <v>0</v>
      </c>
      <c r="P78" s="9">
        <v>18.84</v>
      </c>
      <c r="Q78" s="9">
        <v>9.56</v>
      </c>
      <c r="R78" s="9">
        <v>11.68</v>
      </c>
      <c r="S78" s="9">
        <v>5.33</v>
      </c>
      <c r="T78" s="9">
        <v>0</v>
      </c>
      <c r="U78" s="9">
        <v>54.57</v>
      </c>
      <c r="V78" s="9">
        <v>0</v>
      </c>
      <c r="W78" s="8">
        <v>3800823.37</v>
      </c>
      <c r="X78" s="8">
        <v>0</v>
      </c>
      <c r="Y78" s="8">
        <v>0</v>
      </c>
      <c r="Z78" s="8">
        <v>620315.15</v>
      </c>
      <c r="AA78" s="8">
        <v>283354.69</v>
      </c>
      <c r="AB78" s="8">
        <v>0</v>
      </c>
      <c r="AC78" s="8">
        <v>2897153.53</v>
      </c>
      <c r="AD78" s="8">
        <v>0</v>
      </c>
      <c r="AE78" s="8">
        <v>0</v>
      </c>
      <c r="AF78" s="9">
        <v>0</v>
      </c>
      <c r="AG78" s="9">
        <v>0</v>
      </c>
      <c r="AH78" s="9">
        <v>16.32</v>
      </c>
      <c r="AI78" s="9">
        <v>7.45</v>
      </c>
      <c r="AJ78" s="9">
        <v>0</v>
      </c>
      <c r="AK78" s="9">
        <v>76.22</v>
      </c>
      <c r="AL78" s="9">
        <v>0</v>
      </c>
      <c r="AM78" s="9">
        <v>0</v>
      </c>
    </row>
    <row r="79" spans="1:39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274</v>
      </c>
      <c r="G79" s="53" t="s">
        <v>278</v>
      </c>
      <c r="H79" s="8">
        <v>9140075</v>
      </c>
      <c r="I79" s="8">
        <v>0</v>
      </c>
      <c r="J79" s="8">
        <v>0</v>
      </c>
      <c r="K79" s="8">
        <v>0</v>
      </c>
      <c r="L79" s="8">
        <v>3217307</v>
      </c>
      <c r="M79" s="8">
        <v>0</v>
      </c>
      <c r="N79" s="8">
        <v>5922768</v>
      </c>
      <c r="O79" s="8">
        <v>0</v>
      </c>
      <c r="P79" s="9">
        <v>0</v>
      </c>
      <c r="Q79" s="9">
        <v>0</v>
      </c>
      <c r="R79" s="9">
        <v>0</v>
      </c>
      <c r="S79" s="9">
        <v>35.2</v>
      </c>
      <c r="T79" s="9">
        <v>0</v>
      </c>
      <c r="U79" s="9">
        <v>64.79</v>
      </c>
      <c r="V79" s="9">
        <v>0</v>
      </c>
      <c r="W79" s="8">
        <v>15297376.42</v>
      </c>
      <c r="X79" s="8">
        <v>0</v>
      </c>
      <c r="Y79" s="8">
        <v>0</v>
      </c>
      <c r="Z79" s="8">
        <v>0</v>
      </c>
      <c r="AA79" s="8">
        <v>3743620.17</v>
      </c>
      <c r="AB79" s="8">
        <v>0</v>
      </c>
      <c r="AC79" s="8">
        <v>11553756.25</v>
      </c>
      <c r="AD79" s="8">
        <v>0</v>
      </c>
      <c r="AE79" s="8">
        <v>0</v>
      </c>
      <c r="AF79" s="9">
        <v>0</v>
      </c>
      <c r="AG79" s="9">
        <v>0</v>
      </c>
      <c r="AH79" s="9">
        <v>0</v>
      </c>
      <c r="AI79" s="9">
        <v>24.47</v>
      </c>
      <c r="AJ79" s="9">
        <v>0</v>
      </c>
      <c r="AK79" s="9">
        <v>75.52</v>
      </c>
      <c r="AL79" s="9">
        <v>0</v>
      </c>
      <c r="AM79" s="9">
        <v>0</v>
      </c>
    </row>
    <row r="80" spans="1:39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274</v>
      </c>
      <c r="G80" s="53" t="s">
        <v>342</v>
      </c>
      <c r="H80" s="8">
        <v>2929452.85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2929452.85</v>
      </c>
      <c r="O80" s="8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100</v>
      </c>
      <c r="V80" s="9">
        <v>0</v>
      </c>
      <c r="W80" s="8">
        <v>3557128.14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3557128.14</v>
      </c>
      <c r="AD80" s="8">
        <v>0</v>
      </c>
      <c r="AE80" s="8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100</v>
      </c>
      <c r="AL80" s="9">
        <v>0</v>
      </c>
      <c r="AM80" s="9">
        <v>0</v>
      </c>
    </row>
    <row r="81" spans="1:39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274</v>
      </c>
      <c r="G81" s="53" t="s">
        <v>279</v>
      </c>
      <c r="H81" s="8">
        <v>6773063.49</v>
      </c>
      <c r="I81" s="8">
        <v>0</v>
      </c>
      <c r="J81" s="8">
        <v>0</v>
      </c>
      <c r="K81" s="8">
        <v>3835450</v>
      </c>
      <c r="L81" s="8">
        <v>1402613.49</v>
      </c>
      <c r="M81" s="8">
        <v>0</v>
      </c>
      <c r="N81" s="8">
        <v>1535000</v>
      </c>
      <c r="O81" s="8">
        <v>0</v>
      </c>
      <c r="P81" s="9">
        <v>0</v>
      </c>
      <c r="Q81" s="9">
        <v>0</v>
      </c>
      <c r="R81" s="9">
        <v>56.62</v>
      </c>
      <c r="S81" s="9">
        <v>20.7</v>
      </c>
      <c r="T81" s="9">
        <v>0</v>
      </c>
      <c r="U81" s="9">
        <v>22.66</v>
      </c>
      <c r="V81" s="9">
        <v>0</v>
      </c>
      <c r="W81" s="8">
        <v>7679632.81</v>
      </c>
      <c r="X81" s="8">
        <v>0</v>
      </c>
      <c r="Y81" s="8">
        <v>0</v>
      </c>
      <c r="Z81" s="8">
        <v>4742019.32</v>
      </c>
      <c r="AA81" s="8">
        <v>1402613.49</v>
      </c>
      <c r="AB81" s="8">
        <v>0</v>
      </c>
      <c r="AC81" s="8">
        <v>1535000</v>
      </c>
      <c r="AD81" s="8">
        <v>0</v>
      </c>
      <c r="AE81" s="8">
        <v>0</v>
      </c>
      <c r="AF81" s="9">
        <v>0</v>
      </c>
      <c r="AG81" s="9">
        <v>0</v>
      </c>
      <c r="AH81" s="9">
        <v>61.74</v>
      </c>
      <c r="AI81" s="9">
        <v>18.26</v>
      </c>
      <c r="AJ81" s="9">
        <v>0</v>
      </c>
      <c r="AK81" s="9">
        <v>19.98</v>
      </c>
      <c r="AL81" s="9">
        <v>0</v>
      </c>
      <c r="AM81" s="9">
        <v>0</v>
      </c>
    </row>
    <row r="82" spans="1:39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274</v>
      </c>
      <c r="G82" s="53" t="s">
        <v>343</v>
      </c>
      <c r="H82" s="8">
        <v>5863359.26</v>
      </c>
      <c r="I82" s="8">
        <v>3900000</v>
      </c>
      <c r="J82" s="8">
        <v>0</v>
      </c>
      <c r="K82" s="8">
        <v>0</v>
      </c>
      <c r="L82" s="8">
        <v>0</v>
      </c>
      <c r="M82" s="8">
        <v>0</v>
      </c>
      <c r="N82" s="8">
        <v>1963359.26</v>
      </c>
      <c r="O82" s="8">
        <v>0</v>
      </c>
      <c r="P82" s="9">
        <v>66.51</v>
      </c>
      <c r="Q82" s="9">
        <v>0</v>
      </c>
      <c r="R82" s="9">
        <v>0</v>
      </c>
      <c r="S82" s="9">
        <v>0</v>
      </c>
      <c r="T82" s="9">
        <v>0</v>
      </c>
      <c r="U82" s="9">
        <v>33.48</v>
      </c>
      <c r="V82" s="9">
        <v>0</v>
      </c>
      <c r="W82" s="8">
        <v>2029832.68</v>
      </c>
      <c r="X82" s="8">
        <v>0</v>
      </c>
      <c r="Y82" s="8">
        <v>0</v>
      </c>
      <c r="Z82" s="8">
        <v>76329.99</v>
      </c>
      <c r="AA82" s="8">
        <v>0</v>
      </c>
      <c r="AB82" s="8">
        <v>0</v>
      </c>
      <c r="AC82" s="8">
        <v>1953502.69</v>
      </c>
      <c r="AD82" s="8">
        <v>0</v>
      </c>
      <c r="AE82" s="8">
        <v>0</v>
      </c>
      <c r="AF82" s="9">
        <v>0</v>
      </c>
      <c r="AG82" s="9">
        <v>0</v>
      </c>
      <c r="AH82" s="9">
        <v>3.76</v>
      </c>
      <c r="AI82" s="9">
        <v>0</v>
      </c>
      <c r="AJ82" s="9">
        <v>0</v>
      </c>
      <c r="AK82" s="9">
        <v>96.23</v>
      </c>
      <c r="AL82" s="9">
        <v>0</v>
      </c>
      <c r="AM82" s="9">
        <v>0</v>
      </c>
    </row>
    <row r="83" spans="1:39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274</v>
      </c>
      <c r="G83" s="53" t="s">
        <v>344</v>
      </c>
      <c r="H83" s="8">
        <v>2923870</v>
      </c>
      <c r="I83" s="8">
        <v>1000000</v>
      </c>
      <c r="J83" s="8">
        <v>0</v>
      </c>
      <c r="K83" s="8">
        <v>123870</v>
      </c>
      <c r="L83" s="8">
        <v>0</v>
      </c>
      <c r="M83" s="8">
        <v>0</v>
      </c>
      <c r="N83" s="8">
        <v>1800000</v>
      </c>
      <c r="O83" s="8">
        <v>0</v>
      </c>
      <c r="P83" s="9">
        <v>34.2</v>
      </c>
      <c r="Q83" s="9">
        <v>0</v>
      </c>
      <c r="R83" s="9">
        <v>4.23</v>
      </c>
      <c r="S83" s="9">
        <v>0</v>
      </c>
      <c r="T83" s="9">
        <v>0</v>
      </c>
      <c r="U83" s="9">
        <v>61.56</v>
      </c>
      <c r="V83" s="9">
        <v>0</v>
      </c>
      <c r="W83" s="8">
        <v>2472072</v>
      </c>
      <c r="X83" s="8">
        <v>0</v>
      </c>
      <c r="Y83" s="8">
        <v>82035</v>
      </c>
      <c r="Z83" s="8">
        <v>2266167</v>
      </c>
      <c r="AA83" s="8">
        <v>123870</v>
      </c>
      <c r="AB83" s="8">
        <v>0</v>
      </c>
      <c r="AC83" s="8">
        <v>0</v>
      </c>
      <c r="AD83" s="8">
        <v>0</v>
      </c>
      <c r="AE83" s="8">
        <v>0</v>
      </c>
      <c r="AF83" s="9">
        <v>0</v>
      </c>
      <c r="AG83" s="9">
        <v>3.31</v>
      </c>
      <c r="AH83" s="9">
        <v>91.67</v>
      </c>
      <c r="AI83" s="9">
        <v>5.01</v>
      </c>
      <c r="AJ83" s="9">
        <v>0</v>
      </c>
      <c r="AK83" s="9">
        <v>0</v>
      </c>
      <c r="AL83" s="9">
        <v>0</v>
      </c>
      <c r="AM83" s="9">
        <v>0</v>
      </c>
    </row>
    <row r="84" spans="1:39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274</v>
      </c>
      <c r="G84" s="53" t="s">
        <v>345</v>
      </c>
      <c r="H84" s="8">
        <v>3363245.75</v>
      </c>
      <c r="I84" s="8">
        <v>0</v>
      </c>
      <c r="J84" s="8">
        <v>0</v>
      </c>
      <c r="K84" s="8">
        <v>0</v>
      </c>
      <c r="L84" s="8">
        <v>1275352.53</v>
      </c>
      <c r="M84" s="8">
        <v>0</v>
      </c>
      <c r="N84" s="8">
        <v>2087893.22</v>
      </c>
      <c r="O84" s="8">
        <v>0</v>
      </c>
      <c r="P84" s="9">
        <v>0</v>
      </c>
      <c r="Q84" s="9">
        <v>0</v>
      </c>
      <c r="R84" s="9">
        <v>0</v>
      </c>
      <c r="S84" s="9">
        <v>37.92</v>
      </c>
      <c r="T84" s="9">
        <v>0</v>
      </c>
      <c r="U84" s="9">
        <v>62.07</v>
      </c>
      <c r="V84" s="9">
        <v>0</v>
      </c>
      <c r="W84" s="8">
        <v>3363245.75</v>
      </c>
      <c r="X84" s="8">
        <v>0</v>
      </c>
      <c r="Y84" s="8">
        <v>0</v>
      </c>
      <c r="Z84" s="8">
        <v>0</v>
      </c>
      <c r="AA84" s="8">
        <v>1275352.53</v>
      </c>
      <c r="AB84" s="8">
        <v>0</v>
      </c>
      <c r="AC84" s="8">
        <v>2087893.22</v>
      </c>
      <c r="AD84" s="8">
        <v>0</v>
      </c>
      <c r="AE84" s="8">
        <v>0</v>
      </c>
      <c r="AF84" s="9">
        <v>0</v>
      </c>
      <c r="AG84" s="9">
        <v>0</v>
      </c>
      <c r="AH84" s="9">
        <v>0</v>
      </c>
      <c r="AI84" s="9">
        <v>37.92</v>
      </c>
      <c r="AJ84" s="9">
        <v>0</v>
      </c>
      <c r="AK84" s="9">
        <v>62.07</v>
      </c>
      <c r="AL84" s="9">
        <v>0</v>
      </c>
      <c r="AM84" s="9">
        <v>0</v>
      </c>
    </row>
    <row r="85" spans="1:39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274</v>
      </c>
      <c r="G85" s="53" t="s">
        <v>346</v>
      </c>
      <c r="H85" s="8">
        <v>9113377.95</v>
      </c>
      <c r="I85" s="8">
        <v>3696000</v>
      </c>
      <c r="J85" s="8">
        <v>82164</v>
      </c>
      <c r="K85" s="8">
        <v>5109987.22</v>
      </c>
      <c r="L85" s="8">
        <v>225226.73</v>
      </c>
      <c r="M85" s="8">
        <v>0</v>
      </c>
      <c r="N85" s="8">
        <v>0</v>
      </c>
      <c r="O85" s="8">
        <v>0</v>
      </c>
      <c r="P85" s="9">
        <v>40.55</v>
      </c>
      <c r="Q85" s="9">
        <v>0.9</v>
      </c>
      <c r="R85" s="9">
        <v>56.07</v>
      </c>
      <c r="S85" s="9">
        <v>2.47</v>
      </c>
      <c r="T85" s="9">
        <v>0</v>
      </c>
      <c r="U85" s="9">
        <v>0</v>
      </c>
      <c r="V85" s="9">
        <v>0</v>
      </c>
      <c r="W85" s="8">
        <v>6496564.48</v>
      </c>
      <c r="X85" s="8">
        <v>0</v>
      </c>
      <c r="Y85" s="8">
        <v>0</v>
      </c>
      <c r="Z85" s="8">
        <v>6259038.65</v>
      </c>
      <c r="AA85" s="8">
        <v>237525.83</v>
      </c>
      <c r="AB85" s="8">
        <v>0</v>
      </c>
      <c r="AC85" s="8">
        <v>0</v>
      </c>
      <c r="AD85" s="8">
        <v>0</v>
      </c>
      <c r="AE85" s="8">
        <v>0</v>
      </c>
      <c r="AF85" s="9">
        <v>0</v>
      </c>
      <c r="AG85" s="9">
        <v>0</v>
      </c>
      <c r="AH85" s="9">
        <v>96.34</v>
      </c>
      <c r="AI85" s="9">
        <v>3.65</v>
      </c>
      <c r="AJ85" s="9">
        <v>0</v>
      </c>
      <c r="AK85" s="9">
        <v>0</v>
      </c>
      <c r="AL85" s="9">
        <v>0</v>
      </c>
      <c r="AM85" s="9">
        <v>0</v>
      </c>
    </row>
    <row r="86" spans="1:39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274</v>
      </c>
      <c r="G86" s="53" t="s">
        <v>347</v>
      </c>
      <c r="H86" s="8">
        <v>9910404.55</v>
      </c>
      <c r="I86" s="8">
        <v>5461000</v>
      </c>
      <c r="J86" s="8">
        <v>316029</v>
      </c>
      <c r="K86" s="8">
        <v>0</v>
      </c>
      <c r="L86" s="8">
        <v>664625.55</v>
      </c>
      <c r="M86" s="8">
        <v>0</v>
      </c>
      <c r="N86" s="8">
        <v>3468750</v>
      </c>
      <c r="O86" s="8">
        <v>0</v>
      </c>
      <c r="P86" s="9">
        <v>55.1</v>
      </c>
      <c r="Q86" s="9">
        <v>3.18</v>
      </c>
      <c r="R86" s="9">
        <v>0</v>
      </c>
      <c r="S86" s="9">
        <v>6.7</v>
      </c>
      <c r="T86" s="9">
        <v>0</v>
      </c>
      <c r="U86" s="9">
        <v>35</v>
      </c>
      <c r="V86" s="9">
        <v>0</v>
      </c>
      <c r="W86" s="8">
        <v>7995732.49</v>
      </c>
      <c r="X86" s="8">
        <v>0</v>
      </c>
      <c r="Y86" s="8">
        <v>0</v>
      </c>
      <c r="Z86" s="8">
        <v>2216445.21</v>
      </c>
      <c r="AA86" s="8">
        <v>1073287.28</v>
      </c>
      <c r="AB86" s="8">
        <v>0</v>
      </c>
      <c r="AC86" s="8">
        <v>4706000</v>
      </c>
      <c r="AD86" s="8">
        <v>0</v>
      </c>
      <c r="AE86" s="8">
        <v>0</v>
      </c>
      <c r="AF86" s="9">
        <v>0</v>
      </c>
      <c r="AG86" s="9">
        <v>0</v>
      </c>
      <c r="AH86" s="9">
        <v>27.72</v>
      </c>
      <c r="AI86" s="9">
        <v>13.42</v>
      </c>
      <c r="AJ86" s="9">
        <v>0</v>
      </c>
      <c r="AK86" s="9">
        <v>58.85</v>
      </c>
      <c r="AL86" s="9">
        <v>0</v>
      </c>
      <c r="AM86" s="9">
        <v>0</v>
      </c>
    </row>
    <row r="87" spans="1:39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274</v>
      </c>
      <c r="G87" s="53" t="s">
        <v>348</v>
      </c>
      <c r="H87" s="8">
        <v>5119700</v>
      </c>
      <c r="I87" s="8">
        <v>4000000</v>
      </c>
      <c r="J87" s="8">
        <v>0</v>
      </c>
      <c r="K87" s="8">
        <v>0</v>
      </c>
      <c r="L87" s="8">
        <v>1119700</v>
      </c>
      <c r="M87" s="8">
        <v>0</v>
      </c>
      <c r="N87" s="8">
        <v>0</v>
      </c>
      <c r="O87" s="8">
        <v>0</v>
      </c>
      <c r="P87" s="9">
        <v>78.12</v>
      </c>
      <c r="Q87" s="9">
        <v>0</v>
      </c>
      <c r="R87" s="9">
        <v>0</v>
      </c>
      <c r="S87" s="9">
        <v>21.87</v>
      </c>
      <c r="T87" s="9">
        <v>0</v>
      </c>
      <c r="U87" s="9">
        <v>0</v>
      </c>
      <c r="V87" s="9">
        <v>0</v>
      </c>
      <c r="W87" s="8">
        <v>3747837.26</v>
      </c>
      <c r="X87" s="8">
        <v>0</v>
      </c>
      <c r="Y87" s="8">
        <v>0</v>
      </c>
      <c r="Z87" s="8">
        <v>224137.26</v>
      </c>
      <c r="AA87" s="8">
        <v>1129700</v>
      </c>
      <c r="AB87" s="8">
        <v>0</v>
      </c>
      <c r="AC87" s="8">
        <v>2394000</v>
      </c>
      <c r="AD87" s="8">
        <v>0</v>
      </c>
      <c r="AE87" s="8">
        <v>0</v>
      </c>
      <c r="AF87" s="9">
        <v>0</v>
      </c>
      <c r="AG87" s="9">
        <v>0</v>
      </c>
      <c r="AH87" s="9">
        <v>5.98</v>
      </c>
      <c r="AI87" s="9">
        <v>30.14</v>
      </c>
      <c r="AJ87" s="9">
        <v>0</v>
      </c>
      <c r="AK87" s="9">
        <v>63.87</v>
      </c>
      <c r="AL87" s="9">
        <v>0</v>
      </c>
      <c r="AM87" s="9">
        <v>0</v>
      </c>
    </row>
    <row r="88" spans="1:39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274</v>
      </c>
      <c r="G88" s="53" t="s">
        <v>349</v>
      </c>
      <c r="H88" s="8">
        <v>2444275.3</v>
      </c>
      <c r="I88" s="8">
        <v>2444275.3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9">
        <v>100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8">
        <v>4881239.41</v>
      </c>
      <c r="X88" s="8">
        <v>0</v>
      </c>
      <c r="Y88" s="8">
        <v>0</v>
      </c>
      <c r="Z88" s="8">
        <v>3675390.32</v>
      </c>
      <c r="AA88" s="8">
        <v>230849.09</v>
      </c>
      <c r="AB88" s="8">
        <v>0</v>
      </c>
      <c r="AC88" s="8">
        <v>975000</v>
      </c>
      <c r="AD88" s="8">
        <v>0</v>
      </c>
      <c r="AE88" s="8">
        <v>0</v>
      </c>
      <c r="AF88" s="9">
        <v>0</v>
      </c>
      <c r="AG88" s="9">
        <v>0</v>
      </c>
      <c r="AH88" s="9">
        <v>75.29</v>
      </c>
      <c r="AI88" s="9">
        <v>4.72</v>
      </c>
      <c r="AJ88" s="9">
        <v>0</v>
      </c>
      <c r="AK88" s="9">
        <v>19.97</v>
      </c>
      <c r="AL88" s="9">
        <v>0</v>
      </c>
      <c r="AM88" s="9">
        <v>0</v>
      </c>
    </row>
    <row r="89" spans="1:39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274</v>
      </c>
      <c r="G89" s="53" t="s">
        <v>280</v>
      </c>
      <c r="H89" s="8">
        <v>4888341.14</v>
      </c>
      <c r="I89" s="8">
        <v>4458859.62</v>
      </c>
      <c r="J89" s="8">
        <v>0</v>
      </c>
      <c r="K89" s="8">
        <v>0</v>
      </c>
      <c r="L89" s="8">
        <v>429481.52</v>
      </c>
      <c r="M89" s="8">
        <v>0</v>
      </c>
      <c r="N89" s="8">
        <v>0</v>
      </c>
      <c r="O89" s="8">
        <v>0</v>
      </c>
      <c r="P89" s="9">
        <v>91.21</v>
      </c>
      <c r="Q89" s="9">
        <v>0</v>
      </c>
      <c r="R89" s="9">
        <v>0</v>
      </c>
      <c r="S89" s="9">
        <v>8.78</v>
      </c>
      <c r="T89" s="9">
        <v>0</v>
      </c>
      <c r="U89" s="9">
        <v>0</v>
      </c>
      <c r="V89" s="9">
        <v>0</v>
      </c>
      <c r="W89" s="8">
        <v>684580.54</v>
      </c>
      <c r="X89" s="8">
        <v>0</v>
      </c>
      <c r="Y89" s="8">
        <v>0</v>
      </c>
      <c r="Z89" s="8">
        <v>0</v>
      </c>
      <c r="AA89" s="8">
        <v>429481.52</v>
      </c>
      <c r="AB89" s="8">
        <v>0</v>
      </c>
      <c r="AC89" s="8">
        <v>255099.02</v>
      </c>
      <c r="AD89" s="8">
        <v>0</v>
      </c>
      <c r="AE89" s="8">
        <v>0</v>
      </c>
      <c r="AF89" s="9">
        <v>0</v>
      </c>
      <c r="AG89" s="9">
        <v>0</v>
      </c>
      <c r="AH89" s="9">
        <v>0</v>
      </c>
      <c r="AI89" s="9">
        <v>62.73</v>
      </c>
      <c r="AJ89" s="9">
        <v>0</v>
      </c>
      <c r="AK89" s="9">
        <v>37.26</v>
      </c>
      <c r="AL89" s="9">
        <v>0</v>
      </c>
      <c r="AM89" s="9">
        <v>0</v>
      </c>
    </row>
    <row r="90" spans="1:39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274</v>
      </c>
      <c r="G90" s="53" t="s">
        <v>350</v>
      </c>
      <c r="H90" s="8">
        <v>8625666.43</v>
      </c>
      <c r="I90" s="8">
        <v>5000000</v>
      </c>
      <c r="J90" s="8">
        <v>279818</v>
      </c>
      <c r="K90" s="8">
        <v>0</v>
      </c>
      <c r="L90" s="8">
        <v>2011432.08</v>
      </c>
      <c r="M90" s="8">
        <v>0</v>
      </c>
      <c r="N90" s="8">
        <v>1334416.35</v>
      </c>
      <c r="O90" s="8">
        <v>0</v>
      </c>
      <c r="P90" s="9">
        <v>57.96</v>
      </c>
      <c r="Q90" s="9">
        <v>3.24</v>
      </c>
      <c r="R90" s="9">
        <v>0</v>
      </c>
      <c r="S90" s="9">
        <v>23.31</v>
      </c>
      <c r="T90" s="9">
        <v>0</v>
      </c>
      <c r="U90" s="9">
        <v>15.47</v>
      </c>
      <c r="V90" s="9">
        <v>0</v>
      </c>
      <c r="W90" s="8">
        <v>5550856.03</v>
      </c>
      <c r="X90" s="8">
        <v>0</v>
      </c>
      <c r="Y90" s="8">
        <v>279818</v>
      </c>
      <c r="Z90" s="8">
        <v>0</v>
      </c>
      <c r="AA90" s="8">
        <v>2011432.08</v>
      </c>
      <c r="AB90" s="8">
        <v>0</v>
      </c>
      <c r="AC90" s="8">
        <v>3259605.95</v>
      </c>
      <c r="AD90" s="8">
        <v>0</v>
      </c>
      <c r="AE90" s="8">
        <v>0</v>
      </c>
      <c r="AF90" s="9">
        <v>0</v>
      </c>
      <c r="AG90" s="9">
        <v>5.04</v>
      </c>
      <c r="AH90" s="9">
        <v>0</v>
      </c>
      <c r="AI90" s="9">
        <v>36.23</v>
      </c>
      <c r="AJ90" s="9">
        <v>0</v>
      </c>
      <c r="AK90" s="9">
        <v>58.72</v>
      </c>
      <c r="AL90" s="9">
        <v>0</v>
      </c>
      <c r="AM90" s="9">
        <v>0</v>
      </c>
    </row>
    <row r="91" spans="1:39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274</v>
      </c>
      <c r="G91" s="53" t="s">
        <v>351</v>
      </c>
      <c r="H91" s="8">
        <v>9166000</v>
      </c>
      <c r="I91" s="8">
        <v>1415000</v>
      </c>
      <c r="J91" s="8">
        <v>0</v>
      </c>
      <c r="K91" s="8">
        <v>4151000</v>
      </c>
      <c r="L91" s="8">
        <v>0</v>
      </c>
      <c r="M91" s="8">
        <v>0</v>
      </c>
      <c r="N91" s="8">
        <v>3600000</v>
      </c>
      <c r="O91" s="8">
        <v>0</v>
      </c>
      <c r="P91" s="9">
        <v>15.43</v>
      </c>
      <c r="Q91" s="9">
        <v>0</v>
      </c>
      <c r="R91" s="9">
        <v>45.28</v>
      </c>
      <c r="S91" s="9">
        <v>0</v>
      </c>
      <c r="T91" s="9">
        <v>0</v>
      </c>
      <c r="U91" s="9">
        <v>39.27</v>
      </c>
      <c r="V91" s="9">
        <v>0</v>
      </c>
      <c r="W91" s="8">
        <v>10414139.27</v>
      </c>
      <c r="X91" s="8">
        <v>0</v>
      </c>
      <c r="Y91" s="8">
        <v>0</v>
      </c>
      <c r="Z91" s="8">
        <v>6354747.07</v>
      </c>
      <c r="AA91" s="8">
        <v>340640.2</v>
      </c>
      <c r="AB91" s="8">
        <v>0</v>
      </c>
      <c r="AC91" s="8">
        <v>3718752</v>
      </c>
      <c r="AD91" s="8">
        <v>0</v>
      </c>
      <c r="AE91" s="8">
        <v>0</v>
      </c>
      <c r="AF91" s="9">
        <v>0</v>
      </c>
      <c r="AG91" s="9">
        <v>0</v>
      </c>
      <c r="AH91" s="9">
        <v>61.02</v>
      </c>
      <c r="AI91" s="9">
        <v>3.27</v>
      </c>
      <c r="AJ91" s="9">
        <v>0</v>
      </c>
      <c r="AK91" s="9">
        <v>35.7</v>
      </c>
      <c r="AL91" s="9">
        <v>0</v>
      </c>
      <c r="AM91" s="9">
        <v>0</v>
      </c>
    </row>
    <row r="92" spans="1:39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274</v>
      </c>
      <c r="G92" s="53" t="s">
        <v>352</v>
      </c>
      <c r="H92" s="8">
        <v>7068796</v>
      </c>
      <c r="I92" s="8">
        <v>800000</v>
      </c>
      <c r="J92" s="8">
        <v>0</v>
      </c>
      <c r="K92" s="8">
        <v>3288794</v>
      </c>
      <c r="L92" s="8">
        <v>0</v>
      </c>
      <c r="M92" s="8">
        <v>0</v>
      </c>
      <c r="N92" s="8">
        <v>2980002</v>
      </c>
      <c r="O92" s="8">
        <v>0</v>
      </c>
      <c r="P92" s="9">
        <v>11.31</v>
      </c>
      <c r="Q92" s="9">
        <v>0</v>
      </c>
      <c r="R92" s="9">
        <v>46.52</v>
      </c>
      <c r="S92" s="9">
        <v>0</v>
      </c>
      <c r="T92" s="9">
        <v>0</v>
      </c>
      <c r="U92" s="9">
        <v>42.15</v>
      </c>
      <c r="V92" s="9">
        <v>0</v>
      </c>
      <c r="W92" s="8">
        <v>9943699.18</v>
      </c>
      <c r="X92" s="8">
        <v>0</v>
      </c>
      <c r="Y92" s="8">
        <v>0</v>
      </c>
      <c r="Z92" s="8">
        <v>6353667.18</v>
      </c>
      <c r="AA92" s="8">
        <v>0</v>
      </c>
      <c r="AB92" s="8">
        <v>0</v>
      </c>
      <c r="AC92" s="8">
        <v>3590032</v>
      </c>
      <c r="AD92" s="8">
        <v>0</v>
      </c>
      <c r="AE92" s="8">
        <v>0</v>
      </c>
      <c r="AF92" s="9">
        <v>0</v>
      </c>
      <c r="AG92" s="9">
        <v>0</v>
      </c>
      <c r="AH92" s="9">
        <v>63.89</v>
      </c>
      <c r="AI92" s="9">
        <v>0</v>
      </c>
      <c r="AJ92" s="9">
        <v>0</v>
      </c>
      <c r="AK92" s="9">
        <v>36.1</v>
      </c>
      <c r="AL92" s="9">
        <v>0</v>
      </c>
      <c r="AM92" s="9">
        <v>0</v>
      </c>
    </row>
    <row r="93" spans="1:39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274</v>
      </c>
      <c r="G93" s="53" t="s">
        <v>353</v>
      </c>
      <c r="H93" s="8">
        <v>5217189.62</v>
      </c>
      <c r="I93" s="8">
        <v>3400000</v>
      </c>
      <c r="J93" s="8">
        <v>0</v>
      </c>
      <c r="K93" s="8">
        <v>0</v>
      </c>
      <c r="L93" s="8">
        <v>247647</v>
      </c>
      <c r="M93" s="8">
        <v>0</v>
      </c>
      <c r="N93" s="8">
        <v>1569542.62</v>
      </c>
      <c r="O93" s="8">
        <v>0</v>
      </c>
      <c r="P93" s="9">
        <v>65.16</v>
      </c>
      <c r="Q93" s="9">
        <v>0</v>
      </c>
      <c r="R93" s="9">
        <v>0</v>
      </c>
      <c r="S93" s="9">
        <v>4.74</v>
      </c>
      <c r="T93" s="9">
        <v>0</v>
      </c>
      <c r="U93" s="9">
        <v>30.08</v>
      </c>
      <c r="V93" s="9">
        <v>0</v>
      </c>
      <c r="W93" s="8">
        <v>2401175.73</v>
      </c>
      <c r="X93" s="8">
        <v>0</v>
      </c>
      <c r="Y93" s="8">
        <v>0</v>
      </c>
      <c r="Z93" s="8">
        <v>58528.73</v>
      </c>
      <c r="AA93" s="8">
        <v>247647</v>
      </c>
      <c r="AB93" s="8">
        <v>0</v>
      </c>
      <c r="AC93" s="8">
        <v>2095000</v>
      </c>
      <c r="AD93" s="8">
        <v>0</v>
      </c>
      <c r="AE93" s="8">
        <v>0</v>
      </c>
      <c r="AF93" s="9">
        <v>0</v>
      </c>
      <c r="AG93" s="9">
        <v>0</v>
      </c>
      <c r="AH93" s="9">
        <v>2.43</v>
      </c>
      <c r="AI93" s="9">
        <v>10.31</v>
      </c>
      <c r="AJ93" s="9">
        <v>0</v>
      </c>
      <c r="AK93" s="9">
        <v>87.24</v>
      </c>
      <c r="AL93" s="9">
        <v>0</v>
      </c>
      <c r="AM93" s="9">
        <v>0</v>
      </c>
    </row>
    <row r="94" spans="1:39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274</v>
      </c>
      <c r="G94" s="53" t="s">
        <v>354</v>
      </c>
      <c r="H94" s="8">
        <v>2232372.76</v>
      </c>
      <c r="I94" s="8">
        <v>0</v>
      </c>
      <c r="J94" s="8">
        <v>0</v>
      </c>
      <c r="K94" s="8">
        <v>0</v>
      </c>
      <c r="L94" s="8">
        <v>264843</v>
      </c>
      <c r="M94" s="8">
        <v>0</v>
      </c>
      <c r="N94" s="8">
        <v>1967529.76</v>
      </c>
      <c r="O94" s="8">
        <v>0</v>
      </c>
      <c r="P94" s="9">
        <v>0</v>
      </c>
      <c r="Q94" s="9">
        <v>0</v>
      </c>
      <c r="R94" s="9">
        <v>0</v>
      </c>
      <c r="S94" s="9">
        <v>11.86</v>
      </c>
      <c r="T94" s="9">
        <v>0</v>
      </c>
      <c r="U94" s="9">
        <v>88.13</v>
      </c>
      <c r="V94" s="9">
        <v>0</v>
      </c>
      <c r="W94" s="8">
        <v>4664935.5</v>
      </c>
      <c r="X94" s="8">
        <v>0</v>
      </c>
      <c r="Y94" s="8">
        <v>0</v>
      </c>
      <c r="Z94" s="8">
        <v>0</v>
      </c>
      <c r="AA94" s="8">
        <v>530117.57</v>
      </c>
      <c r="AB94" s="8">
        <v>0</v>
      </c>
      <c r="AC94" s="8">
        <v>4134817.93</v>
      </c>
      <c r="AD94" s="8">
        <v>0</v>
      </c>
      <c r="AE94" s="8">
        <v>0</v>
      </c>
      <c r="AF94" s="9">
        <v>0</v>
      </c>
      <c r="AG94" s="9">
        <v>0</v>
      </c>
      <c r="AH94" s="9">
        <v>0</v>
      </c>
      <c r="AI94" s="9">
        <v>11.36</v>
      </c>
      <c r="AJ94" s="9">
        <v>0</v>
      </c>
      <c r="AK94" s="9">
        <v>88.63</v>
      </c>
      <c r="AL94" s="9">
        <v>0</v>
      </c>
      <c r="AM94" s="9">
        <v>0</v>
      </c>
    </row>
    <row r="95" spans="1:39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274</v>
      </c>
      <c r="G95" s="53" t="s">
        <v>355</v>
      </c>
      <c r="H95" s="8">
        <v>3815893.91</v>
      </c>
      <c r="I95" s="8">
        <v>1000000</v>
      </c>
      <c r="J95" s="8">
        <v>0</v>
      </c>
      <c r="K95" s="8">
        <v>2325893.91</v>
      </c>
      <c r="L95" s="8">
        <v>0</v>
      </c>
      <c r="M95" s="8">
        <v>0</v>
      </c>
      <c r="N95" s="8">
        <v>490000</v>
      </c>
      <c r="O95" s="8">
        <v>0</v>
      </c>
      <c r="P95" s="9">
        <v>26.2</v>
      </c>
      <c r="Q95" s="9">
        <v>0</v>
      </c>
      <c r="R95" s="9">
        <v>60.95</v>
      </c>
      <c r="S95" s="9">
        <v>0</v>
      </c>
      <c r="T95" s="9">
        <v>0</v>
      </c>
      <c r="U95" s="9">
        <v>12.84</v>
      </c>
      <c r="V95" s="9">
        <v>0</v>
      </c>
      <c r="W95" s="8">
        <v>5587512.81</v>
      </c>
      <c r="X95" s="8">
        <v>0</v>
      </c>
      <c r="Y95" s="8">
        <v>0</v>
      </c>
      <c r="Z95" s="8">
        <v>5063983.17</v>
      </c>
      <c r="AA95" s="8">
        <v>33529.64</v>
      </c>
      <c r="AB95" s="8">
        <v>0</v>
      </c>
      <c r="AC95" s="8">
        <v>490000</v>
      </c>
      <c r="AD95" s="8">
        <v>0</v>
      </c>
      <c r="AE95" s="8">
        <v>0</v>
      </c>
      <c r="AF95" s="9">
        <v>0</v>
      </c>
      <c r="AG95" s="9">
        <v>0</v>
      </c>
      <c r="AH95" s="9">
        <v>90.63</v>
      </c>
      <c r="AI95" s="9">
        <v>0.6</v>
      </c>
      <c r="AJ95" s="9">
        <v>0</v>
      </c>
      <c r="AK95" s="9">
        <v>8.76</v>
      </c>
      <c r="AL95" s="9">
        <v>0</v>
      </c>
      <c r="AM95" s="9">
        <v>0</v>
      </c>
    </row>
    <row r="96" spans="1:39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274</v>
      </c>
      <c r="G96" s="53" t="s">
        <v>281</v>
      </c>
      <c r="H96" s="8">
        <v>11026607.97</v>
      </c>
      <c r="I96" s="8">
        <v>8995276.62</v>
      </c>
      <c r="J96" s="8">
        <v>0</v>
      </c>
      <c r="K96" s="8">
        <v>0</v>
      </c>
      <c r="L96" s="8">
        <v>0</v>
      </c>
      <c r="M96" s="8">
        <v>0</v>
      </c>
      <c r="N96" s="8">
        <v>2031331.35</v>
      </c>
      <c r="O96" s="8">
        <v>0</v>
      </c>
      <c r="P96" s="9">
        <v>81.57</v>
      </c>
      <c r="Q96" s="9">
        <v>0</v>
      </c>
      <c r="R96" s="9">
        <v>0</v>
      </c>
      <c r="S96" s="9">
        <v>0</v>
      </c>
      <c r="T96" s="9">
        <v>0</v>
      </c>
      <c r="U96" s="9">
        <v>18.42</v>
      </c>
      <c r="V96" s="9">
        <v>0</v>
      </c>
      <c r="W96" s="8">
        <v>2491331.35</v>
      </c>
      <c r="X96" s="8">
        <v>460000</v>
      </c>
      <c r="Y96" s="8">
        <v>0</v>
      </c>
      <c r="Z96" s="8">
        <v>0</v>
      </c>
      <c r="AA96" s="8">
        <v>0</v>
      </c>
      <c r="AB96" s="8">
        <v>0</v>
      </c>
      <c r="AC96" s="8">
        <v>2031331.35</v>
      </c>
      <c r="AD96" s="8">
        <v>0</v>
      </c>
      <c r="AE96" s="8">
        <v>0</v>
      </c>
      <c r="AF96" s="9">
        <v>18.46</v>
      </c>
      <c r="AG96" s="9">
        <v>0</v>
      </c>
      <c r="AH96" s="9">
        <v>0</v>
      </c>
      <c r="AI96" s="9">
        <v>0</v>
      </c>
      <c r="AJ96" s="9">
        <v>0</v>
      </c>
      <c r="AK96" s="9">
        <v>81.53</v>
      </c>
      <c r="AL96" s="9">
        <v>0</v>
      </c>
      <c r="AM96" s="9">
        <v>0</v>
      </c>
    </row>
    <row r="97" spans="1:39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274</v>
      </c>
      <c r="G97" s="53" t="s">
        <v>356</v>
      </c>
      <c r="H97" s="8">
        <v>3680202.94</v>
      </c>
      <c r="I97" s="8">
        <v>1300000</v>
      </c>
      <c r="J97" s="8">
        <v>0</v>
      </c>
      <c r="K97" s="8">
        <v>80202.94</v>
      </c>
      <c r="L97" s="8">
        <v>0</v>
      </c>
      <c r="M97" s="8">
        <v>0</v>
      </c>
      <c r="N97" s="8">
        <v>300000</v>
      </c>
      <c r="O97" s="8">
        <v>2000000</v>
      </c>
      <c r="P97" s="9">
        <v>35.32</v>
      </c>
      <c r="Q97" s="9">
        <v>0</v>
      </c>
      <c r="R97" s="9">
        <v>2.17</v>
      </c>
      <c r="S97" s="9">
        <v>0</v>
      </c>
      <c r="T97" s="9">
        <v>0</v>
      </c>
      <c r="U97" s="9">
        <v>8.15</v>
      </c>
      <c r="V97" s="9">
        <v>54.34</v>
      </c>
      <c r="W97" s="8">
        <v>2889253.36</v>
      </c>
      <c r="X97" s="8">
        <v>0</v>
      </c>
      <c r="Y97" s="8">
        <v>0</v>
      </c>
      <c r="Z97" s="8">
        <v>209253.36</v>
      </c>
      <c r="AA97" s="8">
        <v>0</v>
      </c>
      <c r="AB97" s="8">
        <v>0</v>
      </c>
      <c r="AC97" s="8">
        <v>2680000</v>
      </c>
      <c r="AD97" s="8">
        <v>0</v>
      </c>
      <c r="AE97" s="8">
        <v>0</v>
      </c>
      <c r="AF97" s="9">
        <v>0</v>
      </c>
      <c r="AG97" s="9">
        <v>0</v>
      </c>
      <c r="AH97" s="9">
        <v>7.24</v>
      </c>
      <c r="AI97" s="9">
        <v>0</v>
      </c>
      <c r="AJ97" s="9">
        <v>0</v>
      </c>
      <c r="AK97" s="9">
        <v>92.75</v>
      </c>
      <c r="AL97" s="9">
        <v>0</v>
      </c>
      <c r="AM97" s="9">
        <v>0</v>
      </c>
    </row>
    <row r="98" spans="1:39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274</v>
      </c>
      <c r="G98" s="53" t="s">
        <v>357</v>
      </c>
      <c r="H98" s="8">
        <v>26285119.38</v>
      </c>
      <c r="I98" s="8">
        <v>15300000</v>
      </c>
      <c r="J98" s="8">
        <v>0</v>
      </c>
      <c r="K98" s="8">
        <v>3914186.74</v>
      </c>
      <c r="L98" s="8">
        <v>3070932.64</v>
      </c>
      <c r="M98" s="8">
        <v>0</v>
      </c>
      <c r="N98" s="8">
        <v>4000000</v>
      </c>
      <c r="O98" s="8">
        <v>0</v>
      </c>
      <c r="P98" s="9">
        <v>58.2</v>
      </c>
      <c r="Q98" s="9">
        <v>0</v>
      </c>
      <c r="R98" s="9">
        <v>14.89</v>
      </c>
      <c r="S98" s="9">
        <v>11.68</v>
      </c>
      <c r="T98" s="9">
        <v>0</v>
      </c>
      <c r="U98" s="9">
        <v>15.21</v>
      </c>
      <c r="V98" s="9">
        <v>0</v>
      </c>
      <c r="W98" s="8">
        <v>10985119.38</v>
      </c>
      <c r="X98" s="8">
        <v>0</v>
      </c>
      <c r="Y98" s="8">
        <v>0</v>
      </c>
      <c r="Z98" s="8">
        <v>3914186.74</v>
      </c>
      <c r="AA98" s="8">
        <v>3070932.64</v>
      </c>
      <c r="AB98" s="8">
        <v>0</v>
      </c>
      <c r="AC98" s="8">
        <v>4000000</v>
      </c>
      <c r="AD98" s="8">
        <v>0</v>
      </c>
      <c r="AE98" s="8">
        <v>0</v>
      </c>
      <c r="AF98" s="9">
        <v>0</v>
      </c>
      <c r="AG98" s="9">
        <v>0</v>
      </c>
      <c r="AH98" s="9">
        <v>35.63</v>
      </c>
      <c r="AI98" s="9">
        <v>27.95</v>
      </c>
      <c r="AJ98" s="9">
        <v>0</v>
      </c>
      <c r="AK98" s="9">
        <v>36.41</v>
      </c>
      <c r="AL98" s="9">
        <v>0</v>
      </c>
      <c r="AM98" s="9">
        <v>0</v>
      </c>
    </row>
    <row r="99" spans="1:39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274</v>
      </c>
      <c r="G99" s="53" t="s">
        <v>358</v>
      </c>
      <c r="H99" s="8">
        <v>8291430.22</v>
      </c>
      <c r="I99" s="8">
        <v>2250000</v>
      </c>
      <c r="J99" s="8">
        <v>0</v>
      </c>
      <c r="K99" s="8">
        <v>0</v>
      </c>
      <c r="L99" s="8">
        <v>491430.22</v>
      </c>
      <c r="M99" s="8">
        <v>0</v>
      </c>
      <c r="N99" s="8">
        <v>550000</v>
      </c>
      <c r="O99" s="8">
        <v>5000000</v>
      </c>
      <c r="P99" s="9">
        <v>27.13</v>
      </c>
      <c r="Q99" s="9">
        <v>0</v>
      </c>
      <c r="R99" s="9">
        <v>0</v>
      </c>
      <c r="S99" s="9">
        <v>5.92</v>
      </c>
      <c r="T99" s="9">
        <v>0</v>
      </c>
      <c r="U99" s="9">
        <v>6.63</v>
      </c>
      <c r="V99" s="9">
        <v>60.3</v>
      </c>
      <c r="W99" s="8">
        <v>1445014.05</v>
      </c>
      <c r="X99" s="8">
        <v>0</v>
      </c>
      <c r="Y99" s="8">
        <v>0</v>
      </c>
      <c r="Z99" s="8">
        <v>0</v>
      </c>
      <c r="AA99" s="8">
        <v>537576.48</v>
      </c>
      <c r="AB99" s="8">
        <v>0</v>
      </c>
      <c r="AC99" s="8">
        <v>907437.57</v>
      </c>
      <c r="AD99" s="8">
        <v>0</v>
      </c>
      <c r="AE99" s="8">
        <v>0</v>
      </c>
      <c r="AF99" s="9">
        <v>0</v>
      </c>
      <c r="AG99" s="9">
        <v>0</v>
      </c>
      <c r="AH99" s="9">
        <v>0</v>
      </c>
      <c r="AI99" s="9">
        <v>37.2</v>
      </c>
      <c r="AJ99" s="9">
        <v>0</v>
      </c>
      <c r="AK99" s="9">
        <v>62.79</v>
      </c>
      <c r="AL99" s="9">
        <v>0</v>
      </c>
      <c r="AM99" s="9">
        <v>0</v>
      </c>
    </row>
    <row r="100" spans="1:39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274</v>
      </c>
      <c r="G100" s="53" t="s">
        <v>359</v>
      </c>
      <c r="H100" s="8">
        <v>5504092.78</v>
      </c>
      <c r="I100" s="8">
        <v>0</v>
      </c>
      <c r="J100" s="8">
        <v>0</v>
      </c>
      <c r="K100" s="8">
        <v>0</v>
      </c>
      <c r="L100" s="8">
        <v>438571.31</v>
      </c>
      <c r="M100" s="8">
        <v>0</v>
      </c>
      <c r="N100" s="8">
        <v>418941.47</v>
      </c>
      <c r="O100" s="8">
        <v>4646580</v>
      </c>
      <c r="P100" s="9">
        <v>0</v>
      </c>
      <c r="Q100" s="9">
        <v>0</v>
      </c>
      <c r="R100" s="9">
        <v>0</v>
      </c>
      <c r="S100" s="9">
        <v>7.96</v>
      </c>
      <c r="T100" s="9">
        <v>0</v>
      </c>
      <c r="U100" s="9">
        <v>7.61</v>
      </c>
      <c r="V100" s="9">
        <v>84.42</v>
      </c>
      <c r="W100" s="8">
        <v>5504092.78</v>
      </c>
      <c r="X100" s="8">
        <v>0</v>
      </c>
      <c r="Y100" s="8">
        <v>0</v>
      </c>
      <c r="Z100" s="8">
        <v>0</v>
      </c>
      <c r="AA100" s="8">
        <v>438571.31</v>
      </c>
      <c r="AB100" s="8">
        <v>0</v>
      </c>
      <c r="AC100" s="8">
        <v>418941.47</v>
      </c>
      <c r="AD100" s="8">
        <v>0</v>
      </c>
      <c r="AE100" s="8">
        <v>4646580</v>
      </c>
      <c r="AF100" s="9">
        <v>0</v>
      </c>
      <c r="AG100" s="9">
        <v>0</v>
      </c>
      <c r="AH100" s="9">
        <v>0</v>
      </c>
      <c r="AI100" s="9">
        <v>7.96</v>
      </c>
      <c r="AJ100" s="9">
        <v>0</v>
      </c>
      <c r="AK100" s="9">
        <v>7.61</v>
      </c>
      <c r="AL100" s="9">
        <v>0</v>
      </c>
      <c r="AM100" s="9">
        <v>84.42</v>
      </c>
    </row>
    <row r="101" spans="1:39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274</v>
      </c>
      <c r="G101" s="53" t="s">
        <v>282</v>
      </c>
      <c r="H101" s="8">
        <v>15113343.72</v>
      </c>
      <c r="I101" s="8">
        <v>14361404.8</v>
      </c>
      <c r="J101" s="8">
        <v>0</v>
      </c>
      <c r="K101" s="8">
        <v>0</v>
      </c>
      <c r="L101" s="8">
        <v>0</v>
      </c>
      <c r="M101" s="8">
        <v>0</v>
      </c>
      <c r="N101" s="8">
        <v>751938.92</v>
      </c>
      <c r="O101" s="8">
        <v>0</v>
      </c>
      <c r="P101" s="9">
        <v>95.02</v>
      </c>
      <c r="Q101" s="9">
        <v>0</v>
      </c>
      <c r="R101" s="9">
        <v>0</v>
      </c>
      <c r="S101" s="9">
        <v>0</v>
      </c>
      <c r="T101" s="9">
        <v>0</v>
      </c>
      <c r="U101" s="9">
        <v>4.97</v>
      </c>
      <c r="V101" s="9">
        <v>0</v>
      </c>
      <c r="W101" s="8">
        <v>1998514.51</v>
      </c>
      <c r="X101" s="8">
        <v>1134937.33</v>
      </c>
      <c r="Y101" s="8">
        <v>0</v>
      </c>
      <c r="Z101" s="8">
        <v>0</v>
      </c>
      <c r="AA101" s="8">
        <v>0</v>
      </c>
      <c r="AB101" s="8">
        <v>0</v>
      </c>
      <c r="AC101" s="8">
        <v>863577.18</v>
      </c>
      <c r="AD101" s="8">
        <v>0</v>
      </c>
      <c r="AE101" s="8">
        <v>0</v>
      </c>
      <c r="AF101" s="9">
        <v>56.78</v>
      </c>
      <c r="AG101" s="9">
        <v>0</v>
      </c>
      <c r="AH101" s="9">
        <v>0</v>
      </c>
      <c r="AI101" s="9">
        <v>0</v>
      </c>
      <c r="AJ101" s="9">
        <v>0</v>
      </c>
      <c r="AK101" s="9">
        <v>43.21</v>
      </c>
      <c r="AL101" s="9">
        <v>0</v>
      </c>
      <c r="AM101" s="9">
        <v>0</v>
      </c>
    </row>
    <row r="102" spans="1:39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274</v>
      </c>
      <c r="G102" s="53" t="s">
        <v>360</v>
      </c>
      <c r="H102" s="8">
        <v>3323432.76</v>
      </c>
      <c r="I102" s="8">
        <v>2648533.81</v>
      </c>
      <c r="J102" s="8">
        <v>116302</v>
      </c>
      <c r="K102" s="8">
        <v>0</v>
      </c>
      <c r="L102" s="8">
        <v>0</v>
      </c>
      <c r="M102" s="8">
        <v>0</v>
      </c>
      <c r="N102" s="8">
        <v>558596.95</v>
      </c>
      <c r="O102" s="8">
        <v>0</v>
      </c>
      <c r="P102" s="9">
        <v>79.69</v>
      </c>
      <c r="Q102" s="9">
        <v>3.49</v>
      </c>
      <c r="R102" s="9">
        <v>0</v>
      </c>
      <c r="S102" s="9">
        <v>0</v>
      </c>
      <c r="T102" s="9">
        <v>0</v>
      </c>
      <c r="U102" s="9">
        <v>16.8</v>
      </c>
      <c r="V102" s="9">
        <v>0</v>
      </c>
      <c r="W102" s="8">
        <v>558596.95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558596.95</v>
      </c>
      <c r="AD102" s="8">
        <v>0</v>
      </c>
      <c r="AE102" s="8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100</v>
      </c>
      <c r="AL102" s="9">
        <v>0</v>
      </c>
      <c r="AM102" s="9">
        <v>0</v>
      </c>
    </row>
    <row r="103" spans="1:39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274</v>
      </c>
      <c r="G103" s="53" t="s">
        <v>361</v>
      </c>
      <c r="H103" s="8">
        <v>13677592.2</v>
      </c>
      <c r="I103" s="8">
        <v>9371872</v>
      </c>
      <c r="J103" s="8">
        <v>2805000</v>
      </c>
      <c r="K103" s="8">
        <v>0</v>
      </c>
      <c r="L103" s="8">
        <v>1361640</v>
      </c>
      <c r="M103" s="8">
        <v>0</v>
      </c>
      <c r="N103" s="8">
        <v>139080.2</v>
      </c>
      <c r="O103" s="8">
        <v>0</v>
      </c>
      <c r="P103" s="9">
        <v>68.51</v>
      </c>
      <c r="Q103" s="9">
        <v>20.5</v>
      </c>
      <c r="R103" s="9">
        <v>0</v>
      </c>
      <c r="S103" s="9">
        <v>9.95</v>
      </c>
      <c r="T103" s="9">
        <v>0</v>
      </c>
      <c r="U103" s="9">
        <v>1.01</v>
      </c>
      <c r="V103" s="9">
        <v>0</v>
      </c>
      <c r="W103" s="8">
        <v>6292562.02</v>
      </c>
      <c r="X103" s="8">
        <v>5000000</v>
      </c>
      <c r="Y103" s="8">
        <v>70000</v>
      </c>
      <c r="Z103" s="8">
        <v>0</v>
      </c>
      <c r="AA103" s="8">
        <v>1222562.02</v>
      </c>
      <c r="AB103" s="8">
        <v>0</v>
      </c>
      <c r="AC103" s="8">
        <v>0</v>
      </c>
      <c r="AD103" s="8">
        <v>0</v>
      </c>
      <c r="AE103" s="8">
        <v>0</v>
      </c>
      <c r="AF103" s="9">
        <v>79.45</v>
      </c>
      <c r="AG103" s="9">
        <v>1.11</v>
      </c>
      <c r="AH103" s="9">
        <v>0</v>
      </c>
      <c r="AI103" s="9">
        <v>19.42</v>
      </c>
      <c r="AJ103" s="9">
        <v>0</v>
      </c>
      <c r="AK103" s="9">
        <v>0</v>
      </c>
      <c r="AL103" s="9">
        <v>0</v>
      </c>
      <c r="AM103" s="9">
        <v>0</v>
      </c>
    </row>
    <row r="104" spans="1:39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274</v>
      </c>
      <c r="G104" s="53" t="s">
        <v>362</v>
      </c>
      <c r="H104" s="8">
        <v>9136873.56</v>
      </c>
      <c r="I104" s="8">
        <v>3000000</v>
      </c>
      <c r="J104" s="8">
        <v>0</v>
      </c>
      <c r="K104" s="8">
        <v>0</v>
      </c>
      <c r="L104" s="8">
        <v>197480</v>
      </c>
      <c r="M104" s="8">
        <v>0</v>
      </c>
      <c r="N104" s="8">
        <v>5939393.56</v>
      </c>
      <c r="O104" s="8">
        <v>0</v>
      </c>
      <c r="P104" s="9">
        <v>32.83</v>
      </c>
      <c r="Q104" s="9">
        <v>0</v>
      </c>
      <c r="R104" s="9">
        <v>0</v>
      </c>
      <c r="S104" s="9">
        <v>2.16</v>
      </c>
      <c r="T104" s="9">
        <v>0</v>
      </c>
      <c r="U104" s="9">
        <v>65</v>
      </c>
      <c r="V104" s="9">
        <v>0</v>
      </c>
      <c r="W104" s="8">
        <v>9049638.98</v>
      </c>
      <c r="X104" s="8">
        <v>0</v>
      </c>
      <c r="Y104" s="8">
        <v>0</v>
      </c>
      <c r="Z104" s="8">
        <v>3525160.63</v>
      </c>
      <c r="AA104" s="8">
        <v>197480</v>
      </c>
      <c r="AB104" s="8">
        <v>0</v>
      </c>
      <c r="AC104" s="8">
        <v>5326998.35</v>
      </c>
      <c r="AD104" s="8">
        <v>0</v>
      </c>
      <c r="AE104" s="8">
        <v>0</v>
      </c>
      <c r="AF104" s="9">
        <v>0</v>
      </c>
      <c r="AG104" s="9">
        <v>0</v>
      </c>
      <c r="AH104" s="9">
        <v>38.95</v>
      </c>
      <c r="AI104" s="9">
        <v>2.18</v>
      </c>
      <c r="AJ104" s="9">
        <v>0</v>
      </c>
      <c r="AK104" s="9">
        <v>58.86</v>
      </c>
      <c r="AL104" s="9">
        <v>0</v>
      </c>
      <c r="AM104" s="9">
        <v>0</v>
      </c>
    </row>
    <row r="105" spans="1:39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274</v>
      </c>
      <c r="G105" s="53" t="s">
        <v>363</v>
      </c>
      <c r="H105" s="8">
        <v>16977170.83</v>
      </c>
      <c r="I105" s="8">
        <v>10324582.76</v>
      </c>
      <c r="J105" s="8">
        <v>0</v>
      </c>
      <c r="K105" s="8">
        <v>0</v>
      </c>
      <c r="L105" s="8">
        <v>1953062.16</v>
      </c>
      <c r="M105" s="8">
        <v>0</v>
      </c>
      <c r="N105" s="8">
        <v>4699525.91</v>
      </c>
      <c r="O105" s="8">
        <v>0</v>
      </c>
      <c r="P105" s="9">
        <v>60.81</v>
      </c>
      <c r="Q105" s="9">
        <v>0</v>
      </c>
      <c r="R105" s="9">
        <v>0</v>
      </c>
      <c r="S105" s="9">
        <v>11.5</v>
      </c>
      <c r="T105" s="9">
        <v>0</v>
      </c>
      <c r="U105" s="9">
        <v>27.68</v>
      </c>
      <c r="V105" s="9">
        <v>0</v>
      </c>
      <c r="W105" s="8">
        <v>6652588.07</v>
      </c>
      <c r="X105" s="8">
        <v>0</v>
      </c>
      <c r="Y105" s="8">
        <v>0</v>
      </c>
      <c r="Z105" s="8">
        <v>0</v>
      </c>
      <c r="AA105" s="8">
        <v>1953062.16</v>
      </c>
      <c r="AB105" s="8">
        <v>0</v>
      </c>
      <c r="AC105" s="8">
        <v>4699525.91</v>
      </c>
      <c r="AD105" s="8">
        <v>0</v>
      </c>
      <c r="AE105" s="8">
        <v>0</v>
      </c>
      <c r="AF105" s="9">
        <v>0</v>
      </c>
      <c r="AG105" s="9">
        <v>0</v>
      </c>
      <c r="AH105" s="9">
        <v>0</v>
      </c>
      <c r="AI105" s="9">
        <v>29.35</v>
      </c>
      <c r="AJ105" s="9">
        <v>0</v>
      </c>
      <c r="AK105" s="9">
        <v>70.64</v>
      </c>
      <c r="AL105" s="9">
        <v>0</v>
      </c>
      <c r="AM105" s="9">
        <v>0</v>
      </c>
    </row>
    <row r="106" spans="1:39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274</v>
      </c>
      <c r="G106" s="53" t="s">
        <v>364</v>
      </c>
      <c r="H106" s="8">
        <v>10919817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10919817</v>
      </c>
      <c r="O106" s="8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100</v>
      </c>
      <c r="V106" s="9">
        <v>0</v>
      </c>
      <c r="W106" s="8">
        <v>12438295.91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12438295.91</v>
      </c>
      <c r="AD106" s="8">
        <v>0</v>
      </c>
      <c r="AE106" s="8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100</v>
      </c>
      <c r="AL106" s="9">
        <v>0</v>
      </c>
      <c r="AM106" s="9">
        <v>0</v>
      </c>
    </row>
    <row r="107" spans="1:39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274</v>
      </c>
      <c r="G107" s="53" t="s">
        <v>365</v>
      </c>
      <c r="H107" s="8">
        <v>5973422.6</v>
      </c>
      <c r="I107" s="8">
        <v>2330000</v>
      </c>
      <c r="J107" s="8">
        <v>0</v>
      </c>
      <c r="K107" s="8">
        <v>0</v>
      </c>
      <c r="L107" s="8">
        <v>28098.69</v>
      </c>
      <c r="M107" s="8">
        <v>0</v>
      </c>
      <c r="N107" s="8">
        <v>3615323.91</v>
      </c>
      <c r="O107" s="8">
        <v>0</v>
      </c>
      <c r="P107" s="9">
        <v>39</v>
      </c>
      <c r="Q107" s="9">
        <v>0</v>
      </c>
      <c r="R107" s="9">
        <v>0</v>
      </c>
      <c r="S107" s="9">
        <v>0.47</v>
      </c>
      <c r="T107" s="9">
        <v>0</v>
      </c>
      <c r="U107" s="9">
        <v>60.52</v>
      </c>
      <c r="V107" s="9">
        <v>0</v>
      </c>
      <c r="W107" s="8">
        <v>6265548.58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6265548.58</v>
      </c>
      <c r="AD107" s="8">
        <v>0</v>
      </c>
      <c r="AE107" s="8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100</v>
      </c>
      <c r="AL107" s="9">
        <v>0</v>
      </c>
      <c r="AM107" s="9">
        <v>0</v>
      </c>
    </row>
    <row r="108" spans="1:39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274</v>
      </c>
      <c r="G108" s="53" t="s">
        <v>366</v>
      </c>
      <c r="H108" s="8">
        <v>21673960.7</v>
      </c>
      <c r="I108" s="8">
        <v>7475000</v>
      </c>
      <c r="J108" s="8">
        <v>0</v>
      </c>
      <c r="K108" s="8">
        <v>0</v>
      </c>
      <c r="L108" s="8">
        <v>4302089.58</v>
      </c>
      <c r="M108" s="8">
        <v>0</v>
      </c>
      <c r="N108" s="8">
        <v>9896871.12</v>
      </c>
      <c r="O108" s="8">
        <v>0</v>
      </c>
      <c r="P108" s="9">
        <v>34.48</v>
      </c>
      <c r="Q108" s="9">
        <v>0</v>
      </c>
      <c r="R108" s="9">
        <v>0</v>
      </c>
      <c r="S108" s="9">
        <v>19.84</v>
      </c>
      <c r="T108" s="9">
        <v>0</v>
      </c>
      <c r="U108" s="9">
        <v>45.66</v>
      </c>
      <c r="V108" s="9">
        <v>0</v>
      </c>
      <c r="W108" s="8">
        <v>14781574.18</v>
      </c>
      <c r="X108" s="8">
        <v>0</v>
      </c>
      <c r="Y108" s="8">
        <v>0</v>
      </c>
      <c r="Z108" s="8">
        <v>0</v>
      </c>
      <c r="AA108" s="8">
        <v>4635875.64</v>
      </c>
      <c r="AB108" s="8">
        <v>0</v>
      </c>
      <c r="AC108" s="8">
        <v>10145698.54</v>
      </c>
      <c r="AD108" s="8">
        <v>0</v>
      </c>
      <c r="AE108" s="8">
        <v>0</v>
      </c>
      <c r="AF108" s="9">
        <v>0</v>
      </c>
      <c r="AG108" s="9">
        <v>0</v>
      </c>
      <c r="AH108" s="9">
        <v>0</v>
      </c>
      <c r="AI108" s="9">
        <v>31.36</v>
      </c>
      <c r="AJ108" s="9">
        <v>0</v>
      </c>
      <c r="AK108" s="9">
        <v>68.63</v>
      </c>
      <c r="AL108" s="9">
        <v>0</v>
      </c>
      <c r="AM108" s="9">
        <v>0</v>
      </c>
    </row>
    <row r="109" spans="1:39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274</v>
      </c>
      <c r="G109" s="53" t="s">
        <v>367</v>
      </c>
      <c r="H109" s="8">
        <v>5296559</v>
      </c>
      <c r="I109" s="8">
        <v>2000000</v>
      </c>
      <c r="J109" s="8">
        <v>0</v>
      </c>
      <c r="K109" s="8">
        <v>0</v>
      </c>
      <c r="L109" s="8">
        <v>180192</v>
      </c>
      <c r="M109" s="8">
        <v>0</v>
      </c>
      <c r="N109" s="8">
        <v>2516367</v>
      </c>
      <c r="O109" s="8">
        <v>600000</v>
      </c>
      <c r="P109" s="9">
        <v>37.76</v>
      </c>
      <c r="Q109" s="9">
        <v>0</v>
      </c>
      <c r="R109" s="9">
        <v>0</v>
      </c>
      <c r="S109" s="9">
        <v>3.4</v>
      </c>
      <c r="T109" s="9">
        <v>0</v>
      </c>
      <c r="U109" s="9">
        <v>47.5</v>
      </c>
      <c r="V109" s="9">
        <v>11.32</v>
      </c>
      <c r="W109" s="8">
        <v>8336987.05</v>
      </c>
      <c r="X109" s="8">
        <v>0</v>
      </c>
      <c r="Y109" s="8">
        <v>0</v>
      </c>
      <c r="Z109" s="8">
        <v>5640428.05</v>
      </c>
      <c r="AA109" s="8">
        <v>180192</v>
      </c>
      <c r="AB109" s="8">
        <v>0</v>
      </c>
      <c r="AC109" s="8">
        <v>2516367</v>
      </c>
      <c r="AD109" s="8">
        <v>0</v>
      </c>
      <c r="AE109" s="8">
        <v>0</v>
      </c>
      <c r="AF109" s="9">
        <v>0</v>
      </c>
      <c r="AG109" s="9">
        <v>0</v>
      </c>
      <c r="AH109" s="9">
        <v>67.65</v>
      </c>
      <c r="AI109" s="9">
        <v>2.16</v>
      </c>
      <c r="AJ109" s="9">
        <v>0</v>
      </c>
      <c r="AK109" s="9">
        <v>30.18</v>
      </c>
      <c r="AL109" s="9">
        <v>0</v>
      </c>
      <c r="AM109" s="9">
        <v>0</v>
      </c>
    </row>
    <row r="110" spans="1:39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274</v>
      </c>
      <c r="G110" s="53" t="s">
        <v>368</v>
      </c>
      <c r="H110" s="8">
        <v>2918110</v>
      </c>
      <c r="I110" s="8">
        <v>205000</v>
      </c>
      <c r="J110" s="8">
        <v>0</v>
      </c>
      <c r="K110" s="8">
        <v>0</v>
      </c>
      <c r="L110" s="8">
        <v>285110</v>
      </c>
      <c r="M110" s="8">
        <v>0</v>
      </c>
      <c r="N110" s="8">
        <v>2428000</v>
      </c>
      <c r="O110" s="8">
        <v>0</v>
      </c>
      <c r="P110" s="9">
        <v>7.02</v>
      </c>
      <c r="Q110" s="9">
        <v>0</v>
      </c>
      <c r="R110" s="9">
        <v>0</v>
      </c>
      <c r="S110" s="9">
        <v>9.77</v>
      </c>
      <c r="T110" s="9">
        <v>0</v>
      </c>
      <c r="U110" s="9">
        <v>83.2</v>
      </c>
      <c r="V110" s="9">
        <v>0</v>
      </c>
      <c r="W110" s="8">
        <v>2134678.62</v>
      </c>
      <c r="X110" s="8">
        <v>0</v>
      </c>
      <c r="Y110" s="8">
        <v>0</v>
      </c>
      <c r="Z110" s="8">
        <v>0</v>
      </c>
      <c r="AA110" s="8">
        <v>281422.14</v>
      </c>
      <c r="AB110" s="8">
        <v>0</v>
      </c>
      <c r="AC110" s="8">
        <v>1853256.48</v>
      </c>
      <c r="AD110" s="8">
        <v>0</v>
      </c>
      <c r="AE110" s="8">
        <v>0</v>
      </c>
      <c r="AF110" s="9">
        <v>0</v>
      </c>
      <c r="AG110" s="9">
        <v>0</v>
      </c>
      <c r="AH110" s="9">
        <v>0</v>
      </c>
      <c r="AI110" s="9">
        <v>13.18</v>
      </c>
      <c r="AJ110" s="9">
        <v>0</v>
      </c>
      <c r="AK110" s="9">
        <v>86.81</v>
      </c>
      <c r="AL110" s="9">
        <v>0</v>
      </c>
      <c r="AM110" s="9">
        <v>0</v>
      </c>
    </row>
    <row r="111" spans="1:39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274</v>
      </c>
      <c r="G111" s="53" t="s">
        <v>369</v>
      </c>
      <c r="H111" s="8">
        <v>6450014.61</v>
      </c>
      <c r="I111" s="8">
        <v>3500000</v>
      </c>
      <c r="J111" s="8">
        <v>0</v>
      </c>
      <c r="K111" s="8">
        <v>2000000</v>
      </c>
      <c r="L111" s="8">
        <v>0</v>
      </c>
      <c r="M111" s="8">
        <v>0</v>
      </c>
      <c r="N111" s="8">
        <v>950014.61</v>
      </c>
      <c r="O111" s="8">
        <v>0</v>
      </c>
      <c r="P111" s="9">
        <v>54.26</v>
      </c>
      <c r="Q111" s="9">
        <v>0</v>
      </c>
      <c r="R111" s="9">
        <v>31</v>
      </c>
      <c r="S111" s="9">
        <v>0</v>
      </c>
      <c r="T111" s="9">
        <v>0</v>
      </c>
      <c r="U111" s="9">
        <v>14.72</v>
      </c>
      <c r="V111" s="9">
        <v>0</v>
      </c>
      <c r="W111" s="8">
        <v>5663308.74</v>
      </c>
      <c r="X111" s="8">
        <v>0</v>
      </c>
      <c r="Y111" s="8">
        <v>0</v>
      </c>
      <c r="Z111" s="8">
        <v>3641838.32</v>
      </c>
      <c r="AA111" s="8">
        <v>8466.77</v>
      </c>
      <c r="AB111" s="8">
        <v>0</v>
      </c>
      <c r="AC111" s="8">
        <v>2013003.65</v>
      </c>
      <c r="AD111" s="8">
        <v>0</v>
      </c>
      <c r="AE111" s="8">
        <v>0</v>
      </c>
      <c r="AF111" s="9">
        <v>0</v>
      </c>
      <c r="AG111" s="9">
        <v>0</v>
      </c>
      <c r="AH111" s="9">
        <v>64.3</v>
      </c>
      <c r="AI111" s="9">
        <v>0.14</v>
      </c>
      <c r="AJ111" s="9">
        <v>0</v>
      </c>
      <c r="AK111" s="9">
        <v>35.54</v>
      </c>
      <c r="AL111" s="9">
        <v>0</v>
      </c>
      <c r="AM111" s="9">
        <v>0</v>
      </c>
    </row>
    <row r="112" spans="1:39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2150000</v>
      </c>
      <c r="I112" s="8">
        <v>2150000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9">
        <v>100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8">
        <v>532340.88</v>
      </c>
      <c r="X112" s="8">
        <v>0</v>
      </c>
      <c r="Y112" s="8">
        <v>0</v>
      </c>
      <c r="Z112" s="8">
        <v>0</v>
      </c>
      <c r="AA112" s="8">
        <v>532340.88</v>
      </c>
      <c r="AB112" s="8">
        <v>0</v>
      </c>
      <c r="AC112" s="8">
        <v>0</v>
      </c>
      <c r="AD112" s="8">
        <v>0</v>
      </c>
      <c r="AE112" s="8">
        <v>0</v>
      </c>
      <c r="AF112" s="9">
        <v>0</v>
      </c>
      <c r="AG112" s="9">
        <v>0</v>
      </c>
      <c r="AH112" s="9">
        <v>0</v>
      </c>
      <c r="AI112" s="9">
        <v>100</v>
      </c>
      <c r="AJ112" s="9">
        <v>0</v>
      </c>
      <c r="AK112" s="9">
        <v>0</v>
      </c>
      <c r="AL112" s="9">
        <v>0</v>
      </c>
      <c r="AM112" s="9">
        <v>0</v>
      </c>
    </row>
    <row r="113" spans="1:39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274</v>
      </c>
      <c r="G113" s="53" t="s">
        <v>371</v>
      </c>
      <c r="H113" s="8">
        <v>2184683.61</v>
      </c>
      <c r="I113" s="8">
        <v>0</v>
      </c>
      <c r="J113" s="8">
        <v>50000</v>
      </c>
      <c r="K113" s="8">
        <v>2044683.61</v>
      </c>
      <c r="L113" s="8">
        <v>90000</v>
      </c>
      <c r="M113" s="8">
        <v>0</v>
      </c>
      <c r="N113" s="8">
        <v>0</v>
      </c>
      <c r="O113" s="8">
        <v>0</v>
      </c>
      <c r="P113" s="9">
        <v>0</v>
      </c>
      <c r="Q113" s="9">
        <v>2.28</v>
      </c>
      <c r="R113" s="9">
        <v>93.59</v>
      </c>
      <c r="S113" s="9">
        <v>4.11</v>
      </c>
      <c r="T113" s="9">
        <v>0</v>
      </c>
      <c r="U113" s="9">
        <v>0</v>
      </c>
      <c r="V113" s="9">
        <v>0</v>
      </c>
      <c r="W113" s="8">
        <v>3399295.55</v>
      </c>
      <c r="X113" s="8">
        <v>0</v>
      </c>
      <c r="Y113" s="8">
        <v>0</v>
      </c>
      <c r="Z113" s="8">
        <v>2667295.55</v>
      </c>
      <c r="AA113" s="8">
        <v>90000</v>
      </c>
      <c r="AB113" s="8">
        <v>0</v>
      </c>
      <c r="AC113" s="8">
        <v>642000</v>
      </c>
      <c r="AD113" s="8">
        <v>0</v>
      </c>
      <c r="AE113" s="8">
        <v>0</v>
      </c>
      <c r="AF113" s="9">
        <v>0</v>
      </c>
      <c r="AG113" s="9">
        <v>0</v>
      </c>
      <c r="AH113" s="9">
        <v>78.46</v>
      </c>
      <c r="AI113" s="9">
        <v>2.64</v>
      </c>
      <c r="AJ113" s="9">
        <v>0</v>
      </c>
      <c r="AK113" s="9">
        <v>18.88</v>
      </c>
      <c r="AL113" s="9">
        <v>0</v>
      </c>
      <c r="AM113" s="9">
        <v>0</v>
      </c>
    </row>
    <row r="114" spans="1:39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274</v>
      </c>
      <c r="G114" s="53" t="s">
        <v>372</v>
      </c>
      <c r="H114" s="8">
        <v>4429930.51</v>
      </c>
      <c r="I114" s="8">
        <v>3514540</v>
      </c>
      <c r="J114" s="8">
        <v>0</v>
      </c>
      <c r="K114" s="8">
        <v>615750</v>
      </c>
      <c r="L114" s="8">
        <v>299640.51</v>
      </c>
      <c r="M114" s="8">
        <v>0</v>
      </c>
      <c r="N114" s="8">
        <v>0</v>
      </c>
      <c r="O114" s="8">
        <v>0</v>
      </c>
      <c r="P114" s="9">
        <v>79.33</v>
      </c>
      <c r="Q114" s="9">
        <v>0</v>
      </c>
      <c r="R114" s="9">
        <v>13.89</v>
      </c>
      <c r="S114" s="9">
        <v>6.76</v>
      </c>
      <c r="T114" s="9">
        <v>0</v>
      </c>
      <c r="U114" s="9">
        <v>0</v>
      </c>
      <c r="V114" s="9">
        <v>0</v>
      </c>
      <c r="W114" s="8">
        <v>5025929.51</v>
      </c>
      <c r="X114" s="8">
        <v>0</v>
      </c>
      <c r="Y114" s="8">
        <v>0</v>
      </c>
      <c r="Z114" s="8">
        <v>4726289</v>
      </c>
      <c r="AA114" s="8">
        <v>299640.51</v>
      </c>
      <c r="AB114" s="8">
        <v>0</v>
      </c>
      <c r="AC114" s="8">
        <v>0</v>
      </c>
      <c r="AD114" s="8">
        <v>0</v>
      </c>
      <c r="AE114" s="8">
        <v>0</v>
      </c>
      <c r="AF114" s="9">
        <v>0</v>
      </c>
      <c r="AG114" s="9">
        <v>0</v>
      </c>
      <c r="AH114" s="9">
        <v>94.03</v>
      </c>
      <c r="AI114" s="9">
        <v>5.96</v>
      </c>
      <c r="AJ114" s="9">
        <v>0</v>
      </c>
      <c r="AK114" s="9">
        <v>0</v>
      </c>
      <c r="AL114" s="9">
        <v>0</v>
      </c>
      <c r="AM114" s="9">
        <v>0</v>
      </c>
    </row>
    <row r="115" spans="1:39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274</v>
      </c>
      <c r="G115" s="53" t="s">
        <v>373</v>
      </c>
      <c r="H115" s="8">
        <v>9259668.53</v>
      </c>
      <c r="I115" s="8">
        <v>0</v>
      </c>
      <c r="J115" s="8">
        <v>271641</v>
      </c>
      <c r="K115" s="8">
        <v>0</v>
      </c>
      <c r="L115" s="8">
        <v>143326.3</v>
      </c>
      <c r="M115" s="8">
        <v>0</v>
      </c>
      <c r="N115" s="8">
        <v>3144701.23</v>
      </c>
      <c r="O115" s="8">
        <v>5700000</v>
      </c>
      <c r="P115" s="9">
        <v>0</v>
      </c>
      <c r="Q115" s="9">
        <v>2.93</v>
      </c>
      <c r="R115" s="9">
        <v>0</v>
      </c>
      <c r="S115" s="9">
        <v>1.54</v>
      </c>
      <c r="T115" s="9">
        <v>0</v>
      </c>
      <c r="U115" s="9">
        <v>33.96</v>
      </c>
      <c r="V115" s="9">
        <v>61.55</v>
      </c>
      <c r="W115" s="8">
        <v>3394668.53</v>
      </c>
      <c r="X115" s="8">
        <v>0</v>
      </c>
      <c r="Y115" s="8">
        <v>106641</v>
      </c>
      <c r="Z115" s="8">
        <v>0</v>
      </c>
      <c r="AA115" s="8">
        <v>143326.3</v>
      </c>
      <c r="AB115" s="8">
        <v>0</v>
      </c>
      <c r="AC115" s="8">
        <v>3144701.23</v>
      </c>
      <c r="AD115" s="8">
        <v>0</v>
      </c>
      <c r="AE115" s="8">
        <v>0</v>
      </c>
      <c r="AF115" s="9">
        <v>0</v>
      </c>
      <c r="AG115" s="9">
        <v>3.14</v>
      </c>
      <c r="AH115" s="9">
        <v>0</v>
      </c>
      <c r="AI115" s="9">
        <v>4.22</v>
      </c>
      <c r="AJ115" s="9">
        <v>0</v>
      </c>
      <c r="AK115" s="9">
        <v>92.63</v>
      </c>
      <c r="AL115" s="9">
        <v>0</v>
      </c>
      <c r="AM115" s="9">
        <v>0</v>
      </c>
    </row>
    <row r="116" spans="1:39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274</v>
      </c>
      <c r="G116" s="53" t="s">
        <v>374</v>
      </c>
      <c r="H116" s="8">
        <v>17374637</v>
      </c>
      <c r="I116" s="8">
        <v>17374637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9">
        <v>100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8">
        <v>2074020.22</v>
      </c>
      <c r="X116" s="8">
        <v>1000000</v>
      </c>
      <c r="Y116" s="8">
        <v>0</v>
      </c>
      <c r="Z116" s="8">
        <v>0</v>
      </c>
      <c r="AA116" s="8">
        <v>0</v>
      </c>
      <c r="AB116" s="8">
        <v>0</v>
      </c>
      <c r="AC116" s="8">
        <v>516967.11</v>
      </c>
      <c r="AD116" s="8">
        <v>557053.11</v>
      </c>
      <c r="AE116" s="8">
        <v>0</v>
      </c>
      <c r="AF116" s="9">
        <v>48.21</v>
      </c>
      <c r="AG116" s="9">
        <v>0</v>
      </c>
      <c r="AH116" s="9">
        <v>0</v>
      </c>
      <c r="AI116" s="9">
        <v>0</v>
      </c>
      <c r="AJ116" s="9">
        <v>0</v>
      </c>
      <c r="AK116" s="9">
        <v>24.92</v>
      </c>
      <c r="AL116" s="9">
        <v>26.85</v>
      </c>
      <c r="AM116" s="9">
        <v>0</v>
      </c>
    </row>
    <row r="117" spans="1:39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274</v>
      </c>
      <c r="G117" s="53" t="s">
        <v>283</v>
      </c>
      <c r="H117" s="8">
        <v>17609311.59</v>
      </c>
      <c r="I117" s="8">
        <v>5000000</v>
      </c>
      <c r="J117" s="8">
        <v>0</v>
      </c>
      <c r="K117" s="8">
        <v>12609311.59</v>
      </c>
      <c r="L117" s="8">
        <v>0</v>
      </c>
      <c r="M117" s="8">
        <v>0</v>
      </c>
      <c r="N117" s="8">
        <v>0</v>
      </c>
      <c r="O117" s="8">
        <v>0</v>
      </c>
      <c r="P117" s="9">
        <v>28.39</v>
      </c>
      <c r="Q117" s="9">
        <v>0</v>
      </c>
      <c r="R117" s="9">
        <v>71.6</v>
      </c>
      <c r="S117" s="9">
        <v>0</v>
      </c>
      <c r="T117" s="9">
        <v>0</v>
      </c>
      <c r="U117" s="9">
        <v>0</v>
      </c>
      <c r="V117" s="9">
        <v>0</v>
      </c>
      <c r="W117" s="8">
        <v>21000251.15</v>
      </c>
      <c r="X117" s="8">
        <v>0</v>
      </c>
      <c r="Y117" s="8">
        <v>0</v>
      </c>
      <c r="Z117" s="8">
        <v>18131189.9</v>
      </c>
      <c r="AA117" s="8">
        <v>2869061.25</v>
      </c>
      <c r="AB117" s="8">
        <v>0</v>
      </c>
      <c r="AC117" s="8">
        <v>0</v>
      </c>
      <c r="AD117" s="8">
        <v>0</v>
      </c>
      <c r="AE117" s="8">
        <v>0</v>
      </c>
      <c r="AF117" s="9">
        <v>0</v>
      </c>
      <c r="AG117" s="9">
        <v>0</v>
      </c>
      <c r="AH117" s="9">
        <v>86.33</v>
      </c>
      <c r="AI117" s="9">
        <v>13.66</v>
      </c>
      <c r="AJ117" s="9">
        <v>0</v>
      </c>
      <c r="AK117" s="9">
        <v>0</v>
      </c>
      <c r="AL117" s="9">
        <v>0</v>
      </c>
      <c r="AM117" s="9">
        <v>0</v>
      </c>
    </row>
    <row r="118" spans="1:39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274</v>
      </c>
      <c r="G118" s="53" t="s">
        <v>375</v>
      </c>
      <c r="H118" s="8">
        <v>8844405</v>
      </c>
      <c r="I118" s="8">
        <v>2000000</v>
      </c>
      <c r="J118" s="8">
        <v>0</v>
      </c>
      <c r="K118" s="8">
        <v>2700000</v>
      </c>
      <c r="L118" s="8">
        <v>944405</v>
      </c>
      <c r="M118" s="8">
        <v>0</v>
      </c>
      <c r="N118" s="8">
        <v>3200000</v>
      </c>
      <c r="O118" s="8">
        <v>0</v>
      </c>
      <c r="P118" s="9">
        <v>22.61</v>
      </c>
      <c r="Q118" s="9">
        <v>0</v>
      </c>
      <c r="R118" s="9">
        <v>30.52</v>
      </c>
      <c r="S118" s="9">
        <v>10.67</v>
      </c>
      <c r="T118" s="9">
        <v>0</v>
      </c>
      <c r="U118" s="9">
        <v>36.18</v>
      </c>
      <c r="V118" s="9">
        <v>0</v>
      </c>
      <c r="W118" s="8">
        <v>7386447.79</v>
      </c>
      <c r="X118" s="8">
        <v>0</v>
      </c>
      <c r="Y118" s="8">
        <v>0</v>
      </c>
      <c r="Z118" s="8">
        <v>3242042.79</v>
      </c>
      <c r="AA118" s="8">
        <v>944405</v>
      </c>
      <c r="AB118" s="8">
        <v>0</v>
      </c>
      <c r="AC118" s="8">
        <v>3200000</v>
      </c>
      <c r="AD118" s="8">
        <v>0</v>
      </c>
      <c r="AE118" s="8">
        <v>0</v>
      </c>
      <c r="AF118" s="9">
        <v>0</v>
      </c>
      <c r="AG118" s="9">
        <v>0</v>
      </c>
      <c r="AH118" s="9">
        <v>43.89</v>
      </c>
      <c r="AI118" s="9">
        <v>12.78</v>
      </c>
      <c r="AJ118" s="9">
        <v>0</v>
      </c>
      <c r="AK118" s="9">
        <v>43.32</v>
      </c>
      <c r="AL118" s="9">
        <v>0</v>
      </c>
      <c r="AM118" s="9">
        <v>0</v>
      </c>
    </row>
    <row r="119" spans="1:39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274</v>
      </c>
      <c r="G119" s="53" t="s">
        <v>376</v>
      </c>
      <c r="H119" s="8">
        <v>5982128</v>
      </c>
      <c r="I119" s="8">
        <v>1800000</v>
      </c>
      <c r="J119" s="8">
        <v>79824</v>
      </c>
      <c r="K119" s="8">
        <v>2536344</v>
      </c>
      <c r="L119" s="8">
        <v>165960</v>
      </c>
      <c r="M119" s="8">
        <v>0</v>
      </c>
      <c r="N119" s="8">
        <v>1400000</v>
      </c>
      <c r="O119" s="8">
        <v>0</v>
      </c>
      <c r="P119" s="9">
        <v>30.08</v>
      </c>
      <c r="Q119" s="9">
        <v>1.33</v>
      </c>
      <c r="R119" s="9">
        <v>42.39</v>
      </c>
      <c r="S119" s="9">
        <v>2.77</v>
      </c>
      <c r="T119" s="9">
        <v>0</v>
      </c>
      <c r="U119" s="9">
        <v>23.4</v>
      </c>
      <c r="V119" s="9">
        <v>0</v>
      </c>
      <c r="W119" s="8">
        <v>7722617.45</v>
      </c>
      <c r="X119" s="8">
        <v>0</v>
      </c>
      <c r="Y119" s="8">
        <v>79824</v>
      </c>
      <c r="Z119" s="8">
        <v>5954878.46</v>
      </c>
      <c r="AA119" s="8">
        <v>287914.99</v>
      </c>
      <c r="AB119" s="8">
        <v>0</v>
      </c>
      <c r="AC119" s="8">
        <v>1400000</v>
      </c>
      <c r="AD119" s="8">
        <v>0</v>
      </c>
      <c r="AE119" s="8">
        <v>0</v>
      </c>
      <c r="AF119" s="9">
        <v>0</v>
      </c>
      <c r="AG119" s="9">
        <v>1.03</v>
      </c>
      <c r="AH119" s="9">
        <v>77.1</v>
      </c>
      <c r="AI119" s="9">
        <v>3.72</v>
      </c>
      <c r="AJ119" s="9">
        <v>0</v>
      </c>
      <c r="AK119" s="9">
        <v>18.12</v>
      </c>
      <c r="AL119" s="9">
        <v>0</v>
      </c>
      <c r="AM119" s="9">
        <v>0</v>
      </c>
    </row>
    <row r="120" spans="1:39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274</v>
      </c>
      <c r="G120" s="53" t="s">
        <v>284</v>
      </c>
      <c r="H120" s="8">
        <v>5504700</v>
      </c>
      <c r="I120" s="8">
        <v>1000000</v>
      </c>
      <c r="J120" s="8">
        <v>0</v>
      </c>
      <c r="K120" s="8">
        <v>0</v>
      </c>
      <c r="L120" s="8">
        <v>0</v>
      </c>
      <c r="M120" s="8">
        <v>0</v>
      </c>
      <c r="N120" s="8">
        <v>4504700</v>
      </c>
      <c r="O120" s="8">
        <v>0</v>
      </c>
      <c r="P120" s="9">
        <v>18.16</v>
      </c>
      <c r="Q120" s="9">
        <v>0</v>
      </c>
      <c r="R120" s="9">
        <v>0</v>
      </c>
      <c r="S120" s="9">
        <v>0</v>
      </c>
      <c r="T120" s="9">
        <v>0</v>
      </c>
      <c r="U120" s="9">
        <v>81.83</v>
      </c>
      <c r="V120" s="9">
        <v>0</v>
      </c>
      <c r="W120" s="8">
        <v>7075604.06</v>
      </c>
      <c r="X120" s="8">
        <v>0</v>
      </c>
      <c r="Y120" s="8">
        <v>0</v>
      </c>
      <c r="Z120" s="8">
        <v>2742513.88</v>
      </c>
      <c r="AA120" s="8">
        <v>515090.18</v>
      </c>
      <c r="AB120" s="8">
        <v>0</v>
      </c>
      <c r="AC120" s="8">
        <v>3818000</v>
      </c>
      <c r="AD120" s="8">
        <v>0</v>
      </c>
      <c r="AE120" s="8">
        <v>0</v>
      </c>
      <c r="AF120" s="9">
        <v>0</v>
      </c>
      <c r="AG120" s="9">
        <v>0</v>
      </c>
      <c r="AH120" s="9">
        <v>38.76</v>
      </c>
      <c r="AI120" s="9">
        <v>7.27</v>
      </c>
      <c r="AJ120" s="9">
        <v>0</v>
      </c>
      <c r="AK120" s="9">
        <v>53.96</v>
      </c>
      <c r="AL120" s="9">
        <v>0</v>
      </c>
      <c r="AM120" s="9">
        <v>0</v>
      </c>
    </row>
    <row r="121" spans="1:39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274</v>
      </c>
      <c r="G121" s="53" t="s">
        <v>285</v>
      </c>
      <c r="H121" s="8">
        <v>5400000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5400000</v>
      </c>
      <c r="O121" s="8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100</v>
      </c>
      <c r="V121" s="9">
        <v>0</v>
      </c>
      <c r="W121" s="8">
        <v>5400000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5400000</v>
      </c>
      <c r="AD121" s="8">
        <v>0</v>
      </c>
      <c r="AE121" s="8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100</v>
      </c>
      <c r="AL121" s="9">
        <v>0</v>
      </c>
      <c r="AM121" s="9">
        <v>0</v>
      </c>
    </row>
    <row r="122" spans="1:39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274</v>
      </c>
      <c r="G122" s="53" t="s">
        <v>377</v>
      </c>
      <c r="H122" s="8">
        <v>2936602.82</v>
      </c>
      <c r="I122" s="8">
        <v>0</v>
      </c>
      <c r="J122" s="8">
        <v>0</v>
      </c>
      <c r="K122" s="8">
        <v>1848902.82</v>
      </c>
      <c r="L122" s="8">
        <v>87700</v>
      </c>
      <c r="M122" s="8">
        <v>0</v>
      </c>
      <c r="N122" s="8">
        <v>0</v>
      </c>
      <c r="O122" s="8">
        <v>1000000</v>
      </c>
      <c r="P122" s="9">
        <v>0</v>
      </c>
      <c r="Q122" s="9">
        <v>0</v>
      </c>
      <c r="R122" s="9">
        <v>62.96</v>
      </c>
      <c r="S122" s="9">
        <v>2.98</v>
      </c>
      <c r="T122" s="9">
        <v>0</v>
      </c>
      <c r="U122" s="9">
        <v>0</v>
      </c>
      <c r="V122" s="9">
        <v>34.05</v>
      </c>
      <c r="W122" s="8">
        <v>4782524.42</v>
      </c>
      <c r="X122" s="8">
        <v>0</v>
      </c>
      <c r="Y122" s="8">
        <v>0</v>
      </c>
      <c r="Z122" s="8">
        <v>3786069.16</v>
      </c>
      <c r="AA122" s="8">
        <v>171455.26</v>
      </c>
      <c r="AB122" s="8">
        <v>0</v>
      </c>
      <c r="AC122" s="8">
        <v>825000</v>
      </c>
      <c r="AD122" s="8">
        <v>0</v>
      </c>
      <c r="AE122" s="8">
        <v>0</v>
      </c>
      <c r="AF122" s="9">
        <v>0</v>
      </c>
      <c r="AG122" s="9">
        <v>0</v>
      </c>
      <c r="AH122" s="9">
        <v>79.16</v>
      </c>
      <c r="AI122" s="9">
        <v>3.58</v>
      </c>
      <c r="AJ122" s="9">
        <v>0</v>
      </c>
      <c r="AK122" s="9">
        <v>17.25</v>
      </c>
      <c r="AL122" s="9">
        <v>0</v>
      </c>
      <c r="AM122" s="9">
        <v>0</v>
      </c>
    </row>
    <row r="123" spans="1:39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274</v>
      </c>
      <c r="G123" s="53" t="s">
        <v>378</v>
      </c>
      <c r="H123" s="8">
        <v>1764506.32</v>
      </c>
      <c r="I123" s="8">
        <v>0</v>
      </c>
      <c r="J123" s="8">
        <v>0</v>
      </c>
      <c r="K123" s="8">
        <v>0</v>
      </c>
      <c r="L123" s="8">
        <v>64506.32</v>
      </c>
      <c r="M123" s="8">
        <v>0</v>
      </c>
      <c r="N123" s="8">
        <v>0</v>
      </c>
      <c r="O123" s="8">
        <v>1700000</v>
      </c>
      <c r="P123" s="9">
        <v>0</v>
      </c>
      <c r="Q123" s="9">
        <v>0</v>
      </c>
      <c r="R123" s="9">
        <v>0</v>
      </c>
      <c r="S123" s="9">
        <v>3.65</v>
      </c>
      <c r="T123" s="9">
        <v>0</v>
      </c>
      <c r="U123" s="9">
        <v>0</v>
      </c>
      <c r="V123" s="9">
        <v>96.34</v>
      </c>
      <c r="W123" s="8">
        <v>6830409.56</v>
      </c>
      <c r="X123" s="8">
        <v>0</v>
      </c>
      <c r="Y123" s="8">
        <v>0</v>
      </c>
      <c r="Z123" s="8">
        <v>5065903.24</v>
      </c>
      <c r="AA123" s="8">
        <v>64506.32</v>
      </c>
      <c r="AB123" s="8">
        <v>0</v>
      </c>
      <c r="AC123" s="8">
        <v>0</v>
      </c>
      <c r="AD123" s="8">
        <v>0</v>
      </c>
      <c r="AE123" s="8">
        <v>1700000</v>
      </c>
      <c r="AF123" s="9">
        <v>0</v>
      </c>
      <c r="AG123" s="9">
        <v>0</v>
      </c>
      <c r="AH123" s="9">
        <v>74.16</v>
      </c>
      <c r="AI123" s="9">
        <v>0.94</v>
      </c>
      <c r="AJ123" s="9">
        <v>0</v>
      </c>
      <c r="AK123" s="9">
        <v>0</v>
      </c>
      <c r="AL123" s="9">
        <v>0</v>
      </c>
      <c r="AM123" s="9">
        <v>24.88</v>
      </c>
    </row>
    <row r="124" spans="1:39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274</v>
      </c>
      <c r="G124" s="53" t="s">
        <v>379</v>
      </c>
      <c r="H124" s="8">
        <v>3430145.21</v>
      </c>
      <c r="I124" s="8">
        <v>0</v>
      </c>
      <c r="J124" s="8">
        <v>0</v>
      </c>
      <c r="K124" s="8">
        <v>2404346</v>
      </c>
      <c r="L124" s="8">
        <v>25799.21</v>
      </c>
      <c r="M124" s="8">
        <v>0</v>
      </c>
      <c r="N124" s="8">
        <v>1000000</v>
      </c>
      <c r="O124" s="8">
        <v>0</v>
      </c>
      <c r="P124" s="9">
        <v>0</v>
      </c>
      <c r="Q124" s="9">
        <v>0</v>
      </c>
      <c r="R124" s="9">
        <v>70.09</v>
      </c>
      <c r="S124" s="9">
        <v>0.75</v>
      </c>
      <c r="T124" s="9">
        <v>0</v>
      </c>
      <c r="U124" s="9">
        <v>29.15</v>
      </c>
      <c r="V124" s="9">
        <v>0</v>
      </c>
      <c r="W124" s="8">
        <v>7579841.36</v>
      </c>
      <c r="X124" s="8">
        <v>0</v>
      </c>
      <c r="Y124" s="8">
        <v>0</v>
      </c>
      <c r="Z124" s="8">
        <v>4471937.15</v>
      </c>
      <c r="AA124" s="8">
        <v>25799.21</v>
      </c>
      <c r="AB124" s="8">
        <v>0</v>
      </c>
      <c r="AC124" s="8">
        <v>3082105</v>
      </c>
      <c r="AD124" s="8">
        <v>0</v>
      </c>
      <c r="AE124" s="8">
        <v>0</v>
      </c>
      <c r="AF124" s="9">
        <v>0</v>
      </c>
      <c r="AG124" s="9">
        <v>0</v>
      </c>
      <c r="AH124" s="9">
        <v>58.99</v>
      </c>
      <c r="AI124" s="9">
        <v>0.34</v>
      </c>
      <c r="AJ124" s="9">
        <v>0</v>
      </c>
      <c r="AK124" s="9">
        <v>40.66</v>
      </c>
      <c r="AL124" s="9">
        <v>0</v>
      </c>
      <c r="AM124" s="9">
        <v>0</v>
      </c>
    </row>
    <row r="125" spans="1:39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274</v>
      </c>
      <c r="G125" s="53" t="s">
        <v>380</v>
      </c>
      <c r="H125" s="8">
        <v>2691612.57</v>
      </c>
      <c r="I125" s="8">
        <v>766000</v>
      </c>
      <c r="J125" s="8">
        <v>0</v>
      </c>
      <c r="K125" s="8">
        <v>0</v>
      </c>
      <c r="L125" s="8">
        <v>0</v>
      </c>
      <c r="M125" s="8">
        <v>0</v>
      </c>
      <c r="N125" s="8">
        <v>1925612.57</v>
      </c>
      <c r="O125" s="8">
        <v>0</v>
      </c>
      <c r="P125" s="9">
        <v>28.45</v>
      </c>
      <c r="Q125" s="9">
        <v>0</v>
      </c>
      <c r="R125" s="9">
        <v>0</v>
      </c>
      <c r="S125" s="9">
        <v>0</v>
      </c>
      <c r="T125" s="9">
        <v>0</v>
      </c>
      <c r="U125" s="9">
        <v>71.54</v>
      </c>
      <c r="V125" s="9">
        <v>0</v>
      </c>
      <c r="W125" s="8">
        <v>4451498.32</v>
      </c>
      <c r="X125" s="8">
        <v>0</v>
      </c>
      <c r="Y125" s="8">
        <v>0</v>
      </c>
      <c r="Z125" s="8">
        <v>2363413.02</v>
      </c>
      <c r="AA125" s="8">
        <v>94085.3</v>
      </c>
      <c r="AB125" s="8">
        <v>0</v>
      </c>
      <c r="AC125" s="8">
        <v>1994000</v>
      </c>
      <c r="AD125" s="8">
        <v>0</v>
      </c>
      <c r="AE125" s="8">
        <v>0</v>
      </c>
      <c r="AF125" s="9">
        <v>0</v>
      </c>
      <c r="AG125" s="9">
        <v>0</v>
      </c>
      <c r="AH125" s="9">
        <v>53.09</v>
      </c>
      <c r="AI125" s="9">
        <v>2.11</v>
      </c>
      <c r="AJ125" s="9">
        <v>0</v>
      </c>
      <c r="AK125" s="9">
        <v>44.79</v>
      </c>
      <c r="AL125" s="9">
        <v>0</v>
      </c>
      <c r="AM125" s="9">
        <v>0</v>
      </c>
    </row>
    <row r="126" spans="1:39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274</v>
      </c>
      <c r="G126" s="53" t="s">
        <v>381</v>
      </c>
      <c r="H126" s="8">
        <v>5759414</v>
      </c>
      <c r="I126" s="8">
        <v>2000000</v>
      </c>
      <c r="J126" s="8">
        <v>63810</v>
      </c>
      <c r="K126" s="8">
        <v>0</v>
      </c>
      <c r="L126" s="8">
        <v>895604</v>
      </c>
      <c r="M126" s="8">
        <v>0</v>
      </c>
      <c r="N126" s="8">
        <v>2800000</v>
      </c>
      <c r="O126" s="8">
        <v>0</v>
      </c>
      <c r="P126" s="9">
        <v>34.72</v>
      </c>
      <c r="Q126" s="9">
        <v>1.1</v>
      </c>
      <c r="R126" s="9">
        <v>0</v>
      </c>
      <c r="S126" s="9">
        <v>15.55</v>
      </c>
      <c r="T126" s="9">
        <v>0</v>
      </c>
      <c r="U126" s="9">
        <v>48.61</v>
      </c>
      <c r="V126" s="9">
        <v>0</v>
      </c>
      <c r="W126" s="8">
        <v>5069147.95</v>
      </c>
      <c r="X126" s="8">
        <v>0</v>
      </c>
      <c r="Y126" s="8">
        <v>0</v>
      </c>
      <c r="Z126" s="8">
        <v>0</v>
      </c>
      <c r="AA126" s="8">
        <v>895604.75</v>
      </c>
      <c r="AB126" s="8">
        <v>0</v>
      </c>
      <c r="AC126" s="8">
        <v>4173543.2</v>
      </c>
      <c r="AD126" s="8">
        <v>0</v>
      </c>
      <c r="AE126" s="8">
        <v>0</v>
      </c>
      <c r="AF126" s="9">
        <v>0</v>
      </c>
      <c r="AG126" s="9">
        <v>0</v>
      </c>
      <c r="AH126" s="9">
        <v>0</v>
      </c>
      <c r="AI126" s="9">
        <v>17.66</v>
      </c>
      <c r="AJ126" s="9">
        <v>0</v>
      </c>
      <c r="AK126" s="9">
        <v>82.33</v>
      </c>
      <c r="AL126" s="9">
        <v>0</v>
      </c>
      <c r="AM126" s="9">
        <v>0</v>
      </c>
    </row>
    <row r="127" spans="1:39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274</v>
      </c>
      <c r="G127" s="53" t="s">
        <v>382</v>
      </c>
      <c r="H127" s="8">
        <v>4336570.15</v>
      </c>
      <c r="I127" s="8">
        <v>0</v>
      </c>
      <c r="J127" s="8">
        <v>0</v>
      </c>
      <c r="K127" s="8">
        <v>0</v>
      </c>
      <c r="L127" s="8">
        <v>4336570.15</v>
      </c>
      <c r="M127" s="8">
        <v>0</v>
      </c>
      <c r="N127" s="8">
        <v>0</v>
      </c>
      <c r="O127" s="8">
        <v>0</v>
      </c>
      <c r="P127" s="9">
        <v>0</v>
      </c>
      <c r="Q127" s="9">
        <v>0</v>
      </c>
      <c r="R127" s="9">
        <v>0</v>
      </c>
      <c r="S127" s="9">
        <v>100</v>
      </c>
      <c r="T127" s="9">
        <v>0</v>
      </c>
      <c r="U127" s="9">
        <v>0</v>
      </c>
      <c r="V127" s="9">
        <v>0</v>
      </c>
      <c r="W127" s="8">
        <v>4336570.15</v>
      </c>
      <c r="X127" s="8">
        <v>0</v>
      </c>
      <c r="Y127" s="8">
        <v>0</v>
      </c>
      <c r="Z127" s="8">
        <v>0</v>
      </c>
      <c r="AA127" s="8">
        <v>4336570.15</v>
      </c>
      <c r="AB127" s="8">
        <v>0</v>
      </c>
      <c r="AC127" s="8">
        <v>0</v>
      </c>
      <c r="AD127" s="8">
        <v>0</v>
      </c>
      <c r="AE127" s="8">
        <v>0</v>
      </c>
      <c r="AF127" s="9">
        <v>0</v>
      </c>
      <c r="AG127" s="9">
        <v>0</v>
      </c>
      <c r="AH127" s="9">
        <v>0</v>
      </c>
      <c r="AI127" s="9">
        <v>100</v>
      </c>
      <c r="AJ127" s="9">
        <v>0</v>
      </c>
      <c r="AK127" s="9">
        <v>0</v>
      </c>
      <c r="AL127" s="9">
        <v>0</v>
      </c>
      <c r="AM127" s="9">
        <v>0</v>
      </c>
    </row>
    <row r="128" spans="1:39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274</v>
      </c>
      <c r="G128" s="53" t="s">
        <v>383</v>
      </c>
      <c r="H128" s="8">
        <v>8742909.7</v>
      </c>
      <c r="I128" s="8">
        <v>4747981.66</v>
      </c>
      <c r="J128" s="8">
        <v>0</v>
      </c>
      <c r="K128" s="8">
        <v>2270160.74</v>
      </c>
      <c r="L128" s="8">
        <v>1724767.3</v>
      </c>
      <c r="M128" s="8">
        <v>0</v>
      </c>
      <c r="N128" s="8">
        <v>0</v>
      </c>
      <c r="O128" s="8">
        <v>0</v>
      </c>
      <c r="P128" s="9">
        <v>54.3</v>
      </c>
      <c r="Q128" s="9">
        <v>0</v>
      </c>
      <c r="R128" s="9">
        <v>25.96</v>
      </c>
      <c r="S128" s="9">
        <v>19.72</v>
      </c>
      <c r="T128" s="9">
        <v>0</v>
      </c>
      <c r="U128" s="9">
        <v>0</v>
      </c>
      <c r="V128" s="9">
        <v>0</v>
      </c>
      <c r="W128" s="8">
        <v>7333614.74</v>
      </c>
      <c r="X128" s="8">
        <v>0</v>
      </c>
      <c r="Y128" s="8">
        <v>0</v>
      </c>
      <c r="Z128" s="8">
        <v>5608847.44</v>
      </c>
      <c r="AA128" s="8">
        <v>1724767.3</v>
      </c>
      <c r="AB128" s="8">
        <v>0</v>
      </c>
      <c r="AC128" s="8">
        <v>0</v>
      </c>
      <c r="AD128" s="8">
        <v>0</v>
      </c>
      <c r="AE128" s="8">
        <v>0</v>
      </c>
      <c r="AF128" s="9">
        <v>0</v>
      </c>
      <c r="AG128" s="9">
        <v>0</v>
      </c>
      <c r="AH128" s="9">
        <v>76.48</v>
      </c>
      <c r="AI128" s="9">
        <v>23.51</v>
      </c>
      <c r="AJ128" s="9">
        <v>0</v>
      </c>
      <c r="AK128" s="9">
        <v>0</v>
      </c>
      <c r="AL128" s="9">
        <v>0</v>
      </c>
      <c r="AM128" s="9">
        <v>0</v>
      </c>
    </row>
    <row r="129" spans="1:39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274</v>
      </c>
      <c r="G129" s="53" t="s">
        <v>384</v>
      </c>
      <c r="H129" s="8">
        <v>4766970.63</v>
      </c>
      <c r="I129" s="8">
        <v>4000000</v>
      </c>
      <c r="J129" s="8">
        <v>0</v>
      </c>
      <c r="K129" s="8">
        <v>0</v>
      </c>
      <c r="L129" s="8">
        <v>715703.63</v>
      </c>
      <c r="M129" s="8">
        <v>0</v>
      </c>
      <c r="N129" s="8">
        <v>51267</v>
      </c>
      <c r="O129" s="8">
        <v>0</v>
      </c>
      <c r="P129" s="9">
        <v>83.91</v>
      </c>
      <c r="Q129" s="9">
        <v>0</v>
      </c>
      <c r="R129" s="9">
        <v>0</v>
      </c>
      <c r="S129" s="9">
        <v>15.01</v>
      </c>
      <c r="T129" s="9">
        <v>0</v>
      </c>
      <c r="U129" s="9">
        <v>1.07</v>
      </c>
      <c r="V129" s="9">
        <v>0</v>
      </c>
      <c r="W129" s="8">
        <v>1992102.92</v>
      </c>
      <c r="X129" s="8">
        <v>0</v>
      </c>
      <c r="Y129" s="8">
        <v>0</v>
      </c>
      <c r="Z129" s="8">
        <v>136399.29</v>
      </c>
      <c r="AA129" s="8">
        <v>715703.63</v>
      </c>
      <c r="AB129" s="8">
        <v>0</v>
      </c>
      <c r="AC129" s="8">
        <v>1140000</v>
      </c>
      <c r="AD129" s="8">
        <v>0</v>
      </c>
      <c r="AE129" s="8">
        <v>0</v>
      </c>
      <c r="AF129" s="9">
        <v>0</v>
      </c>
      <c r="AG129" s="9">
        <v>0</v>
      </c>
      <c r="AH129" s="9">
        <v>6.84</v>
      </c>
      <c r="AI129" s="9">
        <v>35.92</v>
      </c>
      <c r="AJ129" s="9">
        <v>0</v>
      </c>
      <c r="AK129" s="9">
        <v>57.22</v>
      </c>
      <c r="AL129" s="9">
        <v>0</v>
      </c>
      <c r="AM129" s="9">
        <v>0</v>
      </c>
    </row>
    <row r="130" spans="1:39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274</v>
      </c>
      <c r="G130" s="53" t="s">
        <v>385</v>
      </c>
      <c r="H130" s="8">
        <v>2880607.86</v>
      </c>
      <c r="I130" s="8">
        <v>0</v>
      </c>
      <c r="J130" s="8">
        <v>50170</v>
      </c>
      <c r="K130" s="8">
        <v>2364516.61</v>
      </c>
      <c r="L130" s="8">
        <v>465921.25</v>
      </c>
      <c r="M130" s="8">
        <v>0</v>
      </c>
      <c r="N130" s="8">
        <v>0</v>
      </c>
      <c r="O130" s="8">
        <v>0</v>
      </c>
      <c r="P130" s="9">
        <v>0</v>
      </c>
      <c r="Q130" s="9">
        <v>1.74</v>
      </c>
      <c r="R130" s="9">
        <v>82.08</v>
      </c>
      <c r="S130" s="9">
        <v>16.17</v>
      </c>
      <c r="T130" s="9">
        <v>0</v>
      </c>
      <c r="U130" s="9">
        <v>0</v>
      </c>
      <c r="V130" s="9">
        <v>0</v>
      </c>
      <c r="W130" s="8">
        <v>10577457.56</v>
      </c>
      <c r="X130" s="8">
        <v>0</v>
      </c>
      <c r="Y130" s="8">
        <v>0</v>
      </c>
      <c r="Z130" s="8">
        <v>10111536.31</v>
      </c>
      <c r="AA130" s="8">
        <v>465921.25</v>
      </c>
      <c r="AB130" s="8">
        <v>0</v>
      </c>
      <c r="AC130" s="8">
        <v>0</v>
      </c>
      <c r="AD130" s="8">
        <v>0</v>
      </c>
      <c r="AE130" s="8">
        <v>0</v>
      </c>
      <c r="AF130" s="9">
        <v>0</v>
      </c>
      <c r="AG130" s="9">
        <v>0</v>
      </c>
      <c r="AH130" s="9">
        <v>95.59</v>
      </c>
      <c r="AI130" s="9">
        <v>4.4</v>
      </c>
      <c r="AJ130" s="9">
        <v>0</v>
      </c>
      <c r="AK130" s="9">
        <v>0</v>
      </c>
      <c r="AL130" s="9">
        <v>0</v>
      </c>
      <c r="AM130" s="9">
        <v>0</v>
      </c>
    </row>
    <row r="131" spans="1:39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5803985.48</v>
      </c>
      <c r="I131" s="8">
        <v>350000</v>
      </c>
      <c r="J131" s="8">
        <v>158714</v>
      </c>
      <c r="K131" s="8">
        <v>0</v>
      </c>
      <c r="L131" s="8">
        <v>20000</v>
      </c>
      <c r="M131" s="8">
        <v>0</v>
      </c>
      <c r="N131" s="8">
        <v>5275271.48</v>
      </c>
      <c r="O131" s="8">
        <v>0</v>
      </c>
      <c r="P131" s="9">
        <v>6.03</v>
      </c>
      <c r="Q131" s="9">
        <v>2.73</v>
      </c>
      <c r="R131" s="9">
        <v>0</v>
      </c>
      <c r="S131" s="9">
        <v>0.34</v>
      </c>
      <c r="T131" s="9">
        <v>0</v>
      </c>
      <c r="U131" s="9">
        <v>90.89</v>
      </c>
      <c r="V131" s="9">
        <v>0</v>
      </c>
      <c r="W131" s="8">
        <v>7726598.98</v>
      </c>
      <c r="X131" s="8">
        <v>0</v>
      </c>
      <c r="Y131" s="8">
        <v>158714</v>
      </c>
      <c r="Z131" s="8">
        <v>7511601.43</v>
      </c>
      <c r="AA131" s="8">
        <v>56283.55</v>
      </c>
      <c r="AB131" s="8">
        <v>0</v>
      </c>
      <c r="AC131" s="8">
        <v>0</v>
      </c>
      <c r="AD131" s="8">
        <v>0</v>
      </c>
      <c r="AE131" s="8">
        <v>0</v>
      </c>
      <c r="AF131" s="9">
        <v>0</v>
      </c>
      <c r="AG131" s="9">
        <v>2.05</v>
      </c>
      <c r="AH131" s="9">
        <v>97.21</v>
      </c>
      <c r="AI131" s="9">
        <v>0.72</v>
      </c>
      <c r="AJ131" s="9">
        <v>0</v>
      </c>
      <c r="AK131" s="9">
        <v>0</v>
      </c>
      <c r="AL131" s="9">
        <v>0</v>
      </c>
      <c r="AM131" s="9">
        <v>0</v>
      </c>
    </row>
    <row r="132" spans="1:39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274</v>
      </c>
      <c r="G132" s="53" t="s">
        <v>387</v>
      </c>
      <c r="H132" s="8">
        <v>6946475</v>
      </c>
      <c r="I132" s="8">
        <v>4100000</v>
      </c>
      <c r="J132" s="8">
        <v>0</v>
      </c>
      <c r="K132" s="8">
        <v>2651000</v>
      </c>
      <c r="L132" s="8">
        <v>195475</v>
      </c>
      <c r="M132" s="8">
        <v>0</v>
      </c>
      <c r="N132" s="8">
        <v>0</v>
      </c>
      <c r="O132" s="8">
        <v>0</v>
      </c>
      <c r="P132" s="9">
        <v>59.02</v>
      </c>
      <c r="Q132" s="9">
        <v>0</v>
      </c>
      <c r="R132" s="9">
        <v>38.16</v>
      </c>
      <c r="S132" s="9">
        <v>2.81</v>
      </c>
      <c r="T132" s="9">
        <v>0</v>
      </c>
      <c r="U132" s="9">
        <v>0</v>
      </c>
      <c r="V132" s="9">
        <v>0</v>
      </c>
      <c r="W132" s="8">
        <v>4412194.48</v>
      </c>
      <c r="X132" s="8">
        <v>0</v>
      </c>
      <c r="Y132" s="8">
        <v>0</v>
      </c>
      <c r="Z132" s="8">
        <v>4216719.48</v>
      </c>
      <c r="AA132" s="8">
        <v>195475</v>
      </c>
      <c r="AB132" s="8">
        <v>0</v>
      </c>
      <c r="AC132" s="8">
        <v>0</v>
      </c>
      <c r="AD132" s="8">
        <v>0</v>
      </c>
      <c r="AE132" s="8">
        <v>0</v>
      </c>
      <c r="AF132" s="9">
        <v>0</v>
      </c>
      <c r="AG132" s="9">
        <v>0</v>
      </c>
      <c r="AH132" s="9">
        <v>95.56</v>
      </c>
      <c r="AI132" s="9">
        <v>4.43</v>
      </c>
      <c r="AJ132" s="9">
        <v>0</v>
      </c>
      <c r="AK132" s="9">
        <v>0</v>
      </c>
      <c r="AL132" s="9">
        <v>0</v>
      </c>
      <c r="AM132" s="9">
        <v>0</v>
      </c>
    </row>
    <row r="133" spans="1:39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274</v>
      </c>
      <c r="G133" s="53" t="s">
        <v>388</v>
      </c>
      <c r="H133" s="8">
        <v>4120000</v>
      </c>
      <c r="I133" s="8">
        <v>1500000</v>
      </c>
      <c r="J133" s="8">
        <v>0</v>
      </c>
      <c r="K133" s="8">
        <v>2318922.44</v>
      </c>
      <c r="L133" s="8">
        <v>301077.56</v>
      </c>
      <c r="M133" s="8">
        <v>0</v>
      </c>
      <c r="N133" s="8">
        <v>0</v>
      </c>
      <c r="O133" s="8">
        <v>0</v>
      </c>
      <c r="P133" s="9">
        <v>36.4</v>
      </c>
      <c r="Q133" s="9">
        <v>0</v>
      </c>
      <c r="R133" s="9">
        <v>56.28</v>
      </c>
      <c r="S133" s="9">
        <v>7.3</v>
      </c>
      <c r="T133" s="9">
        <v>0</v>
      </c>
      <c r="U133" s="9">
        <v>0</v>
      </c>
      <c r="V133" s="9">
        <v>0</v>
      </c>
      <c r="W133" s="8">
        <v>5973212.18</v>
      </c>
      <c r="X133" s="8">
        <v>0</v>
      </c>
      <c r="Y133" s="8">
        <v>0</v>
      </c>
      <c r="Z133" s="8">
        <v>3492134.62</v>
      </c>
      <c r="AA133" s="8">
        <v>301077.56</v>
      </c>
      <c r="AB133" s="8">
        <v>0</v>
      </c>
      <c r="AC133" s="8">
        <v>2180000</v>
      </c>
      <c r="AD133" s="8">
        <v>0</v>
      </c>
      <c r="AE133" s="8">
        <v>0</v>
      </c>
      <c r="AF133" s="9">
        <v>0</v>
      </c>
      <c r="AG133" s="9">
        <v>0</v>
      </c>
      <c r="AH133" s="9">
        <v>58.46</v>
      </c>
      <c r="AI133" s="9">
        <v>5.04</v>
      </c>
      <c r="AJ133" s="9">
        <v>0</v>
      </c>
      <c r="AK133" s="9">
        <v>36.49</v>
      </c>
      <c r="AL133" s="9">
        <v>0</v>
      </c>
      <c r="AM133" s="9">
        <v>0</v>
      </c>
    </row>
    <row r="134" spans="1:39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274</v>
      </c>
      <c r="G134" s="53" t="s">
        <v>389</v>
      </c>
      <c r="H134" s="8">
        <v>4531457.31</v>
      </c>
      <c r="I134" s="8">
        <v>0</v>
      </c>
      <c r="J134" s="8">
        <v>0</v>
      </c>
      <c r="K134" s="8">
        <v>2655113.77</v>
      </c>
      <c r="L134" s="8">
        <v>782239.54</v>
      </c>
      <c r="M134" s="8">
        <v>0</v>
      </c>
      <c r="N134" s="8">
        <v>1094104</v>
      </c>
      <c r="O134" s="8">
        <v>0</v>
      </c>
      <c r="P134" s="9">
        <v>0</v>
      </c>
      <c r="Q134" s="9">
        <v>0</v>
      </c>
      <c r="R134" s="9">
        <v>58.59</v>
      </c>
      <c r="S134" s="9">
        <v>17.26</v>
      </c>
      <c r="T134" s="9">
        <v>0</v>
      </c>
      <c r="U134" s="9">
        <v>24.14</v>
      </c>
      <c r="V134" s="9">
        <v>0</v>
      </c>
      <c r="W134" s="8">
        <v>4531457.31</v>
      </c>
      <c r="X134" s="8">
        <v>0</v>
      </c>
      <c r="Y134" s="8">
        <v>0</v>
      </c>
      <c r="Z134" s="8">
        <v>2655113.77</v>
      </c>
      <c r="AA134" s="8">
        <v>782239.54</v>
      </c>
      <c r="AB134" s="8">
        <v>0</v>
      </c>
      <c r="AC134" s="8">
        <v>1094104</v>
      </c>
      <c r="AD134" s="8">
        <v>0</v>
      </c>
      <c r="AE134" s="8">
        <v>0</v>
      </c>
      <c r="AF134" s="9">
        <v>0</v>
      </c>
      <c r="AG134" s="9">
        <v>0</v>
      </c>
      <c r="AH134" s="9">
        <v>58.59</v>
      </c>
      <c r="AI134" s="9">
        <v>17.26</v>
      </c>
      <c r="AJ134" s="9">
        <v>0</v>
      </c>
      <c r="AK134" s="9">
        <v>24.14</v>
      </c>
      <c r="AL134" s="9">
        <v>0</v>
      </c>
      <c r="AM134" s="9">
        <v>0</v>
      </c>
    </row>
    <row r="135" spans="1:39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274</v>
      </c>
      <c r="G135" s="53" t="s">
        <v>390</v>
      </c>
      <c r="H135" s="8">
        <v>3868488.2</v>
      </c>
      <c r="I135" s="8">
        <v>1500000</v>
      </c>
      <c r="J135" s="8">
        <v>0</v>
      </c>
      <c r="K135" s="8">
        <v>0</v>
      </c>
      <c r="L135" s="8">
        <v>276619.14</v>
      </c>
      <c r="M135" s="8">
        <v>0</v>
      </c>
      <c r="N135" s="8">
        <v>2091869.06</v>
      </c>
      <c r="O135" s="8">
        <v>0</v>
      </c>
      <c r="P135" s="9">
        <v>38.77</v>
      </c>
      <c r="Q135" s="9">
        <v>0</v>
      </c>
      <c r="R135" s="9">
        <v>0</v>
      </c>
      <c r="S135" s="9">
        <v>7.15</v>
      </c>
      <c r="T135" s="9">
        <v>0</v>
      </c>
      <c r="U135" s="9">
        <v>54.07</v>
      </c>
      <c r="V135" s="9">
        <v>0</v>
      </c>
      <c r="W135" s="8">
        <v>2905734.54</v>
      </c>
      <c r="X135" s="8">
        <v>0</v>
      </c>
      <c r="Y135" s="8">
        <v>0</v>
      </c>
      <c r="Z135" s="8">
        <v>0</v>
      </c>
      <c r="AA135" s="8">
        <v>276619.14</v>
      </c>
      <c r="AB135" s="8">
        <v>0</v>
      </c>
      <c r="AC135" s="8">
        <v>2629115.4</v>
      </c>
      <c r="AD135" s="8">
        <v>0</v>
      </c>
      <c r="AE135" s="8">
        <v>0</v>
      </c>
      <c r="AF135" s="9">
        <v>0</v>
      </c>
      <c r="AG135" s="9">
        <v>0</v>
      </c>
      <c r="AH135" s="9">
        <v>0</v>
      </c>
      <c r="AI135" s="9">
        <v>9.51</v>
      </c>
      <c r="AJ135" s="9">
        <v>0</v>
      </c>
      <c r="AK135" s="9">
        <v>90.48</v>
      </c>
      <c r="AL135" s="9">
        <v>0</v>
      </c>
      <c r="AM135" s="9">
        <v>0</v>
      </c>
    </row>
    <row r="136" spans="1:39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274</v>
      </c>
      <c r="G136" s="53" t="s">
        <v>391</v>
      </c>
      <c r="H136" s="8">
        <v>6662684.99</v>
      </c>
      <c r="I136" s="8">
        <v>4106024.04</v>
      </c>
      <c r="J136" s="8">
        <v>0</v>
      </c>
      <c r="K136" s="8">
        <v>0</v>
      </c>
      <c r="L136" s="8">
        <v>2556660.95</v>
      </c>
      <c r="M136" s="8">
        <v>0</v>
      </c>
      <c r="N136" s="8">
        <v>0</v>
      </c>
      <c r="O136" s="8">
        <v>0</v>
      </c>
      <c r="P136" s="9">
        <v>61.62</v>
      </c>
      <c r="Q136" s="9">
        <v>0</v>
      </c>
      <c r="R136" s="9">
        <v>0</v>
      </c>
      <c r="S136" s="9">
        <v>38.37</v>
      </c>
      <c r="T136" s="9">
        <v>0</v>
      </c>
      <c r="U136" s="9">
        <v>0</v>
      </c>
      <c r="V136" s="9">
        <v>0</v>
      </c>
      <c r="W136" s="8">
        <v>4818539.59</v>
      </c>
      <c r="X136" s="8">
        <v>0</v>
      </c>
      <c r="Y136" s="8">
        <v>0</v>
      </c>
      <c r="Z136" s="8">
        <v>2261878.64</v>
      </c>
      <c r="AA136" s="8">
        <v>2556660.95</v>
      </c>
      <c r="AB136" s="8">
        <v>0</v>
      </c>
      <c r="AC136" s="8">
        <v>0</v>
      </c>
      <c r="AD136" s="8">
        <v>0</v>
      </c>
      <c r="AE136" s="8">
        <v>0</v>
      </c>
      <c r="AF136" s="9">
        <v>0</v>
      </c>
      <c r="AG136" s="9">
        <v>0</v>
      </c>
      <c r="AH136" s="9">
        <v>46.94</v>
      </c>
      <c r="AI136" s="9">
        <v>53.05</v>
      </c>
      <c r="AJ136" s="9">
        <v>0</v>
      </c>
      <c r="AK136" s="9">
        <v>0</v>
      </c>
      <c r="AL136" s="9">
        <v>0</v>
      </c>
      <c r="AM136" s="9">
        <v>0</v>
      </c>
    </row>
    <row r="137" spans="1:39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274</v>
      </c>
      <c r="G137" s="53" t="s">
        <v>392</v>
      </c>
      <c r="H137" s="8">
        <v>4624610.83</v>
      </c>
      <c r="I137" s="8">
        <v>1935635.19</v>
      </c>
      <c r="J137" s="8">
        <v>0</v>
      </c>
      <c r="K137" s="8">
        <v>0</v>
      </c>
      <c r="L137" s="8">
        <v>24004.25</v>
      </c>
      <c r="M137" s="8">
        <v>0</v>
      </c>
      <c r="N137" s="8">
        <v>2664971.39</v>
      </c>
      <c r="O137" s="8">
        <v>0</v>
      </c>
      <c r="P137" s="9">
        <v>41.85</v>
      </c>
      <c r="Q137" s="9">
        <v>0</v>
      </c>
      <c r="R137" s="9">
        <v>0</v>
      </c>
      <c r="S137" s="9">
        <v>0.51</v>
      </c>
      <c r="T137" s="9">
        <v>0</v>
      </c>
      <c r="U137" s="9">
        <v>57.62</v>
      </c>
      <c r="V137" s="9">
        <v>0</v>
      </c>
      <c r="W137" s="8">
        <v>2688975.64</v>
      </c>
      <c r="X137" s="8">
        <v>0</v>
      </c>
      <c r="Y137" s="8">
        <v>0</v>
      </c>
      <c r="Z137" s="8">
        <v>0</v>
      </c>
      <c r="AA137" s="8">
        <v>24004.25</v>
      </c>
      <c r="AB137" s="8">
        <v>0</v>
      </c>
      <c r="AC137" s="8">
        <v>2664971.39</v>
      </c>
      <c r="AD137" s="8">
        <v>0</v>
      </c>
      <c r="AE137" s="8">
        <v>0</v>
      </c>
      <c r="AF137" s="9">
        <v>0</v>
      </c>
      <c r="AG137" s="9">
        <v>0</v>
      </c>
      <c r="AH137" s="9">
        <v>0</v>
      </c>
      <c r="AI137" s="9">
        <v>0.89</v>
      </c>
      <c r="AJ137" s="9">
        <v>0</v>
      </c>
      <c r="AK137" s="9">
        <v>99.1</v>
      </c>
      <c r="AL137" s="9">
        <v>0</v>
      </c>
      <c r="AM137" s="9">
        <v>0</v>
      </c>
    </row>
    <row r="138" spans="1:39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274</v>
      </c>
      <c r="G138" s="53" t="s">
        <v>393</v>
      </c>
      <c r="H138" s="8">
        <v>13461809.93</v>
      </c>
      <c r="I138" s="8">
        <v>7000000</v>
      </c>
      <c r="J138" s="8">
        <v>0</v>
      </c>
      <c r="K138" s="8">
        <v>0</v>
      </c>
      <c r="L138" s="8">
        <v>748616.7</v>
      </c>
      <c r="M138" s="8">
        <v>0</v>
      </c>
      <c r="N138" s="8">
        <v>5713193.23</v>
      </c>
      <c r="O138" s="8">
        <v>0</v>
      </c>
      <c r="P138" s="9">
        <v>51.99</v>
      </c>
      <c r="Q138" s="9">
        <v>0</v>
      </c>
      <c r="R138" s="9">
        <v>0</v>
      </c>
      <c r="S138" s="9">
        <v>5.56</v>
      </c>
      <c r="T138" s="9">
        <v>0</v>
      </c>
      <c r="U138" s="9">
        <v>42.44</v>
      </c>
      <c r="V138" s="9">
        <v>0</v>
      </c>
      <c r="W138" s="8">
        <v>9033293.89</v>
      </c>
      <c r="X138" s="8">
        <v>0</v>
      </c>
      <c r="Y138" s="8">
        <v>0</v>
      </c>
      <c r="Z138" s="8">
        <v>0</v>
      </c>
      <c r="AA138" s="8">
        <v>1254224.17</v>
      </c>
      <c r="AB138" s="8">
        <v>0</v>
      </c>
      <c r="AC138" s="8">
        <v>7779069.72</v>
      </c>
      <c r="AD138" s="8">
        <v>0</v>
      </c>
      <c r="AE138" s="8">
        <v>0</v>
      </c>
      <c r="AF138" s="9">
        <v>0</v>
      </c>
      <c r="AG138" s="9">
        <v>0</v>
      </c>
      <c r="AH138" s="9">
        <v>0</v>
      </c>
      <c r="AI138" s="9">
        <v>13.88</v>
      </c>
      <c r="AJ138" s="9">
        <v>0</v>
      </c>
      <c r="AK138" s="9">
        <v>86.11</v>
      </c>
      <c r="AL138" s="9">
        <v>0</v>
      </c>
      <c r="AM138" s="9">
        <v>0</v>
      </c>
    </row>
    <row r="139" spans="1:39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274</v>
      </c>
      <c r="G139" s="53" t="s">
        <v>394</v>
      </c>
      <c r="H139" s="8">
        <v>3784399.95</v>
      </c>
      <c r="I139" s="8">
        <v>0</v>
      </c>
      <c r="J139" s="8">
        <v>0</v>
      </c>
      <c r="K139" s="8">
        <v>3784399.95</v>
      </c>
      <c r="L139" s="8">
        <v>0</v>
      </c>
      <c r="M139" s="8">
        <v>0</v>
      </c>
      <c r="N139" s="8">
        <v>0</v>
      </c>
      <c r="O139" s="8">
        <v>0</v>
      </c>
      <c r="P139" s="9">
        <v>0</v>
      </c>
      <c r="Q139" s="9">
        <v>0</v>
      </c>
      <c r="R139" s="9">
        <v>100</v>
      </c>
      <c r="S139" s="9">
        <v>0</v>
      </c>
      <c r="T139" s="9">
        <v>0</v>
      </c>
      <c r="U139" s="9">
        <v>0</v>
      </c>
      <c r="V139" s="9">
        <v>0</v>
      </c>
      <c r="W139" s="8">
        <v>4746699.1</v>
      </c>
      <c r="X139" s="8">
        <v>0</v>
      </c>
      <c r="Y139" s="8">
        <v>0</v>
      </c>
      <c r="Z139" s="8">
        <v>4717735.65</v>
      </c>
      <c r="AA139" s="8">
        <v>28963.45</v>
      </c>
      <c r="AB139" s="8">
        <v>0</v>
      </c>
      <c r="AC139" s="8">
        <v>0</v>
      </c>
      <c r="AD139" s="8">
        <v>0</v>
      </c>
      <c r="AE139" s="8">
        <v>0</v>
      </c>
      <c r="AF139" s="9">
        <v>0</v>
      </c>
      <c r="AG139" s="9">
        <v>0</v>
      </c>
      <c r="AH139" s="9">
        <v>99.38</v>
      </c>
      <c r="AI139" s="9">
        <v>0.61</v>
      </c>
      <c r="AJ139" s="9">
        <v>0</v>
      </c>
      <c r="AK139" s="9">
        <v>0</v>
      </c>
      <c r="AL139" s="9">
        <v>0</v>
      </c>
      <c r="AM139" s="9">
        <v>0</v>
      </c>
    </row>
    <row r="140" spans="1:39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274</v>
      </c>
      <c r="G140" s="53" t="s">
        <v>395</v>
      </c>
      <c r="H140" s="8">
        <v>5542247.66</v>
      </c>
      <c r="I140" s="8">
        <v>1800000</v>
      </c>
      <c r="J140" s="8">
        <v>0</v>
      </c>
      <c r="K140" s="8">
        <v>0</v>
      </c>
      <c r="L140" s="8">
        <v>278617.66</v>
      </c>
      <c r="M140" s="8">
        <v>0</v>
      </c>
      <c r="N140" s="8">
        <v>63630</v>
      </c>
      <c r="O140" s="8">
        <v>3400000</v>
      </c>
      <c r="P140" s="9">
        <v>32.47</v>
      </c>
      <c r="Q140" s="9">
        <v>0</v>
      </c>
      <c r="R140" s="9">
        <v>0</v>
      </c>
      <c r="S140" s="9">
        <v>5.02</v>
      </c>
      <c r="T140" s="9">
        <v>0</v>
      </c>
      <c r="U140" s="9">
        <v>1.14</v>
      </c>
      <c r="V140" s="9">
        <v>61.34</v>
      </c>
      <c r="W140" s="8">
        <v>6162827.69</v>
      </c>
      <c r="X140" s="8">
        <v>0</v>
      </c>
      <c r="Y140" s="8">
        <v>0</v>
      </c>
      <c r="Z140" s="8">
        <v>0</v>
      </c>
      <c r="AA140" s="8">
        <v>278617.66</v>
      </c>
      <c r="AB140" s="8">
        <v>0</v>
      </c>
      <c r="AC140" s="8">
        <v>2484210.03</v>
      </c>
      <c r="AD140" s="8">
        <v>0</v>
      </c>
      <c r="AE140" s="8">
        <v>3400000</v>
      </c>
      <c r="AF140" s="9">
        <v>0</v>
      </c>
      <c r="AG140" s="9">
        <v>0</v>
      </c>
      <c r="AH140" s="9">
        <v>0</v>
      </c>
      <c r="AI140" s="9">
        <v>4.52</v>
      </c>
      <c r="AJ140" s="9">
        <v>0</v>
      </c>
      <c r="AK140" s="9">
        <v>40.3</v>
      </c>
      <c r="AL140" s="9">
        <v>0</v>
      </c>
      <c r="AM140" s="9">
        <v>55.16</v>
      </c>
    </row>
    <row r="141" spans="1:39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274</v>
      </c>
      <c r="G141" s="53" t="s">
        <v>396</v>
      </c>
      <c r="H141" s="8">
        <v>5998687.38</v>
      </c>
      <c r="I141" s="8">
        <v>1000000</v>
      </c>
      <c r="J141" s="8">
        <v>0</v>
      </c>
      <c r="K141" s="8">
        <v>0</v>
      </c>
      <c r="L141" s="8">
        <v>465914.46</v>
      </c>
      <c r="M141" s="8">
        <v>0</v>
      </c>
      <c r="N141" s="8">
        <v>4532772.92</v>
      </c>
      <c r="O141" s="8">
        <v>0</v>
      </c>
      <c r="P141" s="9">
        <v>16.67</v>
      </c>
      <c r="Q141" s="9">
        <v>0</v>
      </c>
      <c r="R141" s="9">
        <v>0</v>
      </c>
      <c r="S141" s="9">
        <v>7.76</v>
      </c>
      <c r="T141" s="9">
        <v>0</v>
      </c>
      <c r="U141" s="9">
        <v>75.56</v>
      </c>
      <c r="V141" s="9">
        <v>0</v>
      </c>
      <c r="W141" s="8">
        <v>4998687.38</v>
      </c>
      <c r="X141" s="8">
        <v>0</v>
      </c>
      <c r="Y141" s="8">
        <v>0</v>
      </c>
      <c r="Z141" s="8">
        <v>0</v>
      </c>
      <c r="AA141" s="8">
        <v>465914.46</v>
      </c>
      <c r="AB141" s="8">
        <v>0</v>
      </c>
      <c r="AC141" s="8">
        <v>4532772.92</v>
      </c>
      <c r="AD141" s="8">
        <v>0</v>
      </c>
      <c r="AE141" s="8">
        <v>0</v>
      </c>
      <c r="AF141" s="9">
        <v>0</v>
      </c>
      <c r="AG141" s="9">
        <v>0</v>
      </c>
      <c r="AH141" s="9">
        <v>0</v>
      </c>
      <c r="AI141" s="9">
        <v>9.32</v>
      </c>
      <c r="AJ141" s="9">
        <v>0</v>
      </c>
      <c r="AK141" s="9">
        <v>90.67</v>
      </c>
      <c r="AL141" s="9">
        <v>0</v>
      </c>
      <c r="AM141" s="9">
        <v>0</v>
      </c>
    </row>
    <row r="142" spans="1:39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274</v>
      </c>
      <c r="G142" s="53" t="s">
        <v>286</v>
      </c>
      <c r="H142" s="8">
        <v>4133311.69</v>
      </c>
      <c r="I142" s="8">
        <v>3781006</v>
      </c>
      <c r="J142" s="8">
        <v>0</v>
      </c>
      <c r="K142" s="8">
        <v>0</v>
      </c>
      <c r="L142" s="8">
        <v>352305.69</v>
      </c>
      <c r="M142" s="8">
        <v>0</v>
      </c>
      <c r="N142" s="8">
        <v>0</v>
      </c>
      <c r="O142" s="8">
        <v>0</v>
      </c>
      <c r="P142" s="9">
        <v>91.47</v>
      </c>
      <c r="Q142" s="9">
        <v>0</v>
      </c>
      <c r="R142" s="9">
        <v>0</v>
      </c>
      <c r="S142" s="9">
        <v>8.52</v>
      </c>
      <c r="T142" s="9">
        <v>0</v>
      </c>
      <c r="U142" s="9">
        <v>0</v>
      </c>
      <c r="V142" s="9">
        <v>0</v>
      </c>
      <c r="W142" s="8">
        <v>1507863.84</v>
      </c>
      <c r="X142" s="8">
        <v>0</v>
      </c>
      <c r="Y142" s="8">
        <v>0</v>
      </c>
      <c r="Z142" s="8">
        <v>0</v>
      </c>
      <c r="AA142" s="8">
        <v>824358.37</v>
      </c>
      <c r="AB142" s="8">
        <v>0</v>
      </c>
      <c r="AC142" s="8">
        <v>683505.47</v>
      </c>
      <c r="AD142" s="8">
        <v>0</v>
      </c>
      <c r="AE142" s="8">
        <v>0</v>
      </c>
      <c r="AF142" s="9">
        <v>0</v>
      </c>
      <c r="AG142" s="9">
        <v>0</v>
      </c>
      <c r="AH142" s="9">
        <v>0</v>
      </c>
      <c r="AI142" s="9">
        <v>54.67</v>
      </c>
      <c r="AJ142" s="9">
        <v>0</v>
      </c>
      <c r="AK142" s="9">
        <v>45.32</v>
      </c>
      <c r="AL142" s="9">
        <v>0</v>
      </c>
      <c r="AM142" s="9">
        <v>0</v>
      </c>
    </row>
    <row r="143" spans="1:39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274</v>
      </c>
      <c r="G143" s="53" t="s">
        <v>397</v>
      </c>
      <c r="H143" s="8">
        <v>8699506.59</v>
      </c>
      <c r="I143" s="8">
        <v>6000000</v>
      </c>
      <c r="J143" s="8">
        <v>0</v>
      </c>
      <c r="K143" s="8">
        <v>0</v>
      </c>
      <c r="L143" s="8">
        <v>338748.39</v>
      </c>
      <c r="M143" s="8">
        <v>0</v>
      </c>
      <c r="N143" s="8">
        <v>2360758.2</v>
      </c>
      <c r="O143" s="8">
        <v>0</v>
      </c>
      <c r="P143" s="9">
        <v>68.96</v>
      </c>
      <c r="Q143" s="9">
        <v>0</v>
      </c>
      <c r="R143" s="9">
        <v>0</v>
      </c>
      <c r="S143" s="9">
        <v>3.89</v>
      </c>
      <c r="T143" s="9">
        <v>0</v>
      </c>
      <c r="U143" s="9">
        <v>27.13</v>
      </c>
      <c r="V143" s="9">
        <v>0</v>
      </c>
      <c r="W143" s="8">
        <v>4286506.72</v>
      </c>
      <c r="X143" s="8">
        <v>0</v>
      </c>
      <c r="Y143" s="8">
        <v>0</v>
      </c>
      <c r="Z143" s="8">
        <v>0</v>
      </c>
      <c r="AA143" s="8">
        <v>338748.39</v>
      </c>
      <c r="AB143" s="8">
        <v>0</v>
      </c>
      <c r="AC143" s="8">
        <v>3947758.33</v>
      </c>
      <c r="AD143" s="8">
        <v>0</v>
      </c>
      <c r="AE143" s="8">
        <v>0</v>
      </c>
      <c r="AF143" s="9">
        <v>0</v>
      </c>
      <c r="AG143" s="9">
        <v>0</v>
      </c>
      <c r="AH143" s="9">
        <v>0</v>
      </c>
      <c r="AI143" s="9">
        <v>7.9</v>
      </c>
      <c r="AJ143" s="9">
        <v>0</v>
      </c>
      <c r="AK143" s="9">
        <v>92.09</v>
      </c>
      <c r="AL143" s="9">
        <v>0</v>
      </c>
      <c r="AM143" s="9">
        <v>0</v>
      </c>
    </row>
    <row r="144" spans="1:39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274</v>
      </c>
      <c r="G144" s="53" t="s">
        <v>398</v>
      </c>
      <c r="H144" s="8">
        <v>5986793</v>
      </c>
      <c r="I144" s="8">
        <v>5749751.93</v>
      </c>
      <c r="J144" s="8">
        <v>0</v>
      </c>
      <c r="K144" s="8">
        <v>0</v>
      </c>
      <c r="L144" s="8">
        <v>121179.14</v>
      </c>
      <c r="M144" s="8">
        <v>0</v>
      </c>
      <c r="N144" s="8">
        <v>115861.93</v>
      </c>
      <c r="O144" s="8">
        <v>0</v>
      </c>
      <c r="P144" s="9">
        <v>96.04</v>
      </c>
      <c r="Q144" s="9">
        <v>0</v>
      </c>
      <c r="R144" s="9">
        <v>0</v>
      </c>
      <c r="S144" s="9">
        <v>2.02</v>
      </c>
      <c r="T144" s="9">
        <v>0</v>
      </c>
      <c r="U144" s="9">
        <v>1.93</v>
      </c>
      <c r="V144" s="9">
        <v>0</v>
      </c>
      <c r="W144" s="8">
        <v>1009637.33</v>
      </c>
      <c r="X144" s="8">
        <v>0</v>
      </c>
      <c r="Y144" s="8">
        <v>0</v>
      </c>
      <c r="Z144" s="8">
        <v>0</v>
      </c>
      <c r="AA144" s="8">
        <v>145017.21</v>
      </c>
      <c r="AB144" s="8">
        <v>0</v>
      </c>
      <c r="AC144" s="8">
        <v>864620.12</v>
      </c>
      <c r="AD144" s="8">
        <v>0</v>
      </c>
      <c r="AE144" s="8">
        <v>0</v>
      </c>
      <c r="AF144" s="9">
        <v>0</v>
      </c>
      <c r="AG144" s="9">
        <v>0</v>
      </c>
      <c r="AH144" s="9">
        <v>0</v>
      </c>
      <c r="AI144" s="9">
        <v>14.36</v>
      </c>
      <c r="AJ144" s="9">
        <v>0</v>
      </c>
      <c r="AK144" s="9">
        <v>85.63</v>
      </c>
      <c r="AL144" s="9">
        <v>0</v>
      </c>
      <c r="AM144" s="9">
        <v>0</v>
      </c>
    </row>
    <row r="145" spans="1:39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274</v>
      </c>
      <c r="G145" s="53" t="s">
        <v>399</v>
      </c>
      <c r="H145" s="8">
        <v>13709072.09</v>
      </c>
      <c r="I145" s="8">
        <v>0</v>
      </c>
      <c r="J145" s="8">
        <v>0</v>
      </c>
      <c r="K145" s="8">
        <v>12790751.09</v>
      </c>
      <c r="L145" s="8">
        <v>218321</v>
      </c>
      <c r="M145" s="8">
        <v>0</v>
      </c>
      <c r="N145" s="8">
        <v>700000</v>
      </c>
      <c r="O145" s="8">
        <v>0</v>
      </c>
      <c r="P145" s="9">
        <v>0</v>
      </c>
      <c r="Q145" s="9">
        <v>0</v>
      </c>
      <c r="R145" s="9">
        <v>93.3</v>
      </c>
      <c r="S145" s="9">
        <v>1.59</v>
      </c>
      <c r="T145" s="9">
        <v>0</v>
      </c>
      <c r="U145" s="9">
        <v>5.1</v>
      </c>
      <c r="V145" s="9">
        <v>0</v>
      </c>
      <c r="W145" s="8">
        <v>13709072.09</v>
      </c>
      <c r="X145" s="8">
        <v>0</v>
      </c>
      <c r="Y145" s="8">
        <v>0</v>
      </c>
      <c r="Z145" s="8">
        <v>12790751.09</v>
      </c>
      <c r="AA145" s="8">
        <v>218321</v>
      </c>
      <c r="AB145" s="8">
        <v>0</v>
      </c>
      <c r="AC145" s="8">
        <v>700000</v>
      </c>
      <c r="AD145" s="8">
        <v>0</v>
      </c>
      <c r="AE145" s="8">
        <v>0</v>
      </c>
      <c r="AF145" s="9">
        <v>0</v>
      </c>
      <c r="AG145" s="9">
        <v>0</v>
      </c>
      <c r="AH145" s="9">
        <v>93.3</v>
      </c>
      <c r="AI145" s="9">
        <v>1.59</v>
      </c>
      <c r="AJ145" s="9">
        <v>0</v>
      </c>
      <c r="AK145" s="9">
        <v>5.1</v>
      </c>
      <c r="AL145" s="9">
        <v>0</v>
      </c>
      <c r="AM145" s="9">
        <v>0</v>
      </c>
    </row>
    <row r="146" spans="1:39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274</v>
      </c>
      <c r="G146" s="53" t="s">
        <v>400</v>
      </c>
      <c r="H146" s="8">
        <v>9995292.14</v>
      </c>
      <c r="I146" s="8">
        <v>2000000</v>
      </c>
      <c r="J146" s="8">
        <v>0</v>
      </c>
      <c r="K146" s="8">
        <v>550780.02</v>
      </c>
      <c r="L146" s="8">
        <v>0</v>
      </c>
      <c r="M146" s="8">
        <v>0</v>
      </c>
      <c r="N146" s="8">
        <v>7444512.12</v>
      </c>
      <c r="O146" s="8">
        <v>0</v>
      </c>
      <c r="P146" s="9">
        <v>20</v>
      </c>
      <c r="Q146" s="9">
        <v>0</v>
      </c>
      <c r="R146" s="9">
        <v>5.51</v>
      </c>
      <c r="S146" s="9">
        <v>0</v>
      </c>
      <c r="T146" s="9">
        <v>0</v>
      </c>
      <c r="U146" s="9">
        <v>74.48</v>
      </c>
      <c r="V146" s="9">
        <v>0</v>
      </c>
      <c r="W146" s="8">
        <v>7995292.14</v>
      </c>
      <c r="X146" s="8">
        <v>0</v>
      </c>
      <c r="Y146" s="8">
        <v>0</v>
      </c>
      <c r="Z146" s="8">
        <v>550780.02</v>
      </c>
      <c r="AA146" s="8">
        <v>0</v>
      </c>
      <c r="AB146" s="8">
        <v>0</v>
      </c>
      <c r="AC146" s="8">
        <v>7444512.12</v>
      </c>
      <c r="AD146" s="8">
        <v>0</v>
      </c>
      <c r="AE146" s="8">
        <v>0</v>
      </c>
      <c r="AF146" s="9">
        <v>0</v>
      </c>
      <c r="AG146" s="9">
        <v>0</v>
      </c>
      <c r="AH146" s="9">
        <v>6.88</v>
      </c>
      <c r="AI146" s="9">
        <v>0</v>
      </c>
      <c r="AJ146" s="9">
        <v>0</v>
      </c>
      <c r="AK146" s="9">
        <v>93.11</v>
      </c>
      <c r="AL146" s="9">
        <v>0</v>
      </c>
      <c r="AM146" s="9">
        <v>0</v>
      </c>
    </row>
    <row r="147" spans="1:39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274</v>
      </c>
      <c r="G147" s="53" t="s">
        <v>401</v>
      </c>
      <c r="H147" s="8">
        <v>3419208.42</v>
      </c>
      <c r="I147" s="8">
        <v>2400000</v>
      </c>
      <c r="J147" s="8">
        <v>0</v>
      </c>
      <c r="K147" s="8">
        <v>0</v>
      </c>
      <c r="L147" s="8">
        <v>836126.2</v>
      </c>
      <c r="M147" s="8">
        <v>0</v>
      </c>
      <c r="N147" s="8">
        <v>183082.22</v>
      </c>
      <c r="O147" s="8">
        <v>0</v>
      </c>
      <c r="P147" s="9">
        <v>70.19</v>
      </c>
      <c r="Q147" s="9">
        <v>0</v>
      </c>
      <c r="R147" s="9">
        <v>0</v>
      </c>
      <c r="S147" s="9">
        <v>24.45</v>
      </c>
      <c r="T147" s="9">
        <v>0</v>
      </c>
      <c r="U147" s="9">
        <v>5.35</v>
      </c>
      <c r="V147" s="9">
        <v>0</v>
      </c>
      <c r="W147" s="8">
        <v>1062134.23</v>
      </c>
      <c r="X147" s="8">
        <v>0</v>
      </c>
      <c r="Y147" s="8">
        <v>0</v>
      </c>
      <c r="Z147" s="8">
        <v>0</v>
      </c>
      <c r="AA147" s="8">
        <v>836126.2</v>
      </c>
      <c r="AB147" s="8">
        <v>0</v>
      </c>
      <c r="AC147" s="8">
        <v>226008.03</v>
      </c>
      <c r="AD147" s="8">
        <v>0</v>
      </c>
      <c r="AE147" s="8">
        <v>0</v>
      </c>
      <c r="AF147" s="9">
        <v>0</v>
      </c>
      <c r="AG147" s="9">
        <v>0</v>
      </c>
      <c r="AH147" s="9">
        <v>0</v>
      </c>
      <c r="AI147" s="9">
        <v>78.72</v>
      </c>
      <c r="AJ147" s="9">
        <v>0</v>
      </c>
      <c r="AK147" s="9">
        <v>21.27</v>
      </c>
      <c r="AL147" s="9">
        <v>0</v>
      </c>
      <c r="AM147" s="9">
        <v>0</v>
      </c>
    </row>
    <row r="148" spans="1:39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274</v>
      </c>
      <c r="G148" s="53" t="s">
        <v>402</v>
      </c>
      <c r="H148" s="8">
        <v>3862670.52</v>
      </c>
      <c r="I148" s="8">
        <v>0</v>
      </c>
      <c r="J148" s="8">
        <v>0</v>
      </c>
      <c r="K148" s="8">
        <v>3460963.5</v>
      </c>
      <c r="L148" s="8">
        <v>401707.02</v>
      </c>
      <c r="M148" s="8">
        <v>0</v>
      </c>
      <c r="N148" s="8">
        <v>0</v>
      </c>
      <c r="O148" s="8">
        <v>0</v>
      </c>
      <c r="P148" s="9">
        <v>0</v>
      </c>
      <c r="Q148" s="9">
        <v>0</v>
      </c>
      <c r="R148" s="9">
        <v>89.6</v>
      </c>
      <c r="S148" s="9">
        <v>10.39</v>
      </c>
      <c r="T148" s="9">
        <v>0</v>
      </c>
      <c r="U148" s="9">
        <v>0</v>
      </c>
      <c r="V148" s="9">
        <v>0</v>
      </c>
      <c r="W148" s="8">
        <v>7579779.27</v>
      </c>
      <c r="X148" s="8">
        <v>0</v>
      </c>
      <c r="Y148" s="8">
        <v>0</v>
      </c>
      <c r="Z148" s="8">
        <v>6969675.25</v>
      </c>
      <c r="AA148" s="8">
        <v>401707.02</v>
      </c>
      <c r="AB148" s="8">
        <v>0</v>
      </c>
      <c r="AC148" s="8">
        <v>208397</v>
      </c>
      <c r="AD148" s="8">
        <v>0</v>
      </c>
      <c r="AE148" s="8">
        <v>0</v>
      </c>
      <c r="AF148" s="9">
        <v>0</v>
      </c>
      <c r="AG148" s="9">
        <v>0</v>
      </c>
      <c r="AH148" s="9">
        <v>91.95</v>
      </c>
      <c r="AI148" s="9">
        <v>5.29</v>
      </c>
      <c r="AJ148" s="9">
        <v>0</v>
      </c>
      <c r="AK148" s="9">
        <v>2.74</v>
      </c>
      <c r="AL148" s="9">
        <v>0</v>
      </c>
      <c r="AM148" s="9">
        <v>0</v>
      </c>
    </row>
    <row r="149" spans="1:39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274</v>
      </c>
      <c r="G149" s="53" t="s">
        <v>288</v>
      </c>
      <c r="H149" s="8">
        <v>19689377</v>
      </c>
      <c r="I149" s="8">
        <v>0</v>
      </c>
      <c r="J149" s="8">
        <v>0</v>
      </c>
      <c r="K149" s="8">
        <v>17613154.74</v>
      </c>
      <c r="L149" s="8">
        <v>76222.26</v>
      </c>
      <c r="M149" s="8">
        <v>0</v>
      </c>
      <c r="N149" s="8">
        <v>0</v>
      </c>
      <c r="O149" s="8">
        <v>2000000</v>
      </c>
      <c r="P149" s="9">
        <v>0</v>
      </c>
      <c r="Q149" s="9">
        <v>0</v>
      </c>
      <c r="R149" s="9">
        <v>89.45</v>
      </c>
      <c r="S149" s="9">
        <v>0.38</v>
      </c>
      <c r="T149" s="9">
        <v>0</v>
      </c>
      <c r="U149" s="9">
        <v>0</v>
      </c>
      <c r="V149" s="9">
        <v>10.15</v>
      </c>
      <c r="W149" s="8">
        <v>44119794.93</v>
      </c>
      <c r="X149" s="8">
        <v>0</v>
      </c>
      <c r="Y149" s="8">
        <v>0</v>
      </c>
      <c r="Z149" s="8">
        <v>42043572.67</v>
      </c>
      <c r="AA149" s="8">
        <v>76222.26</v>
      </c>
      <c r="AB149" s="8">
        <v>0</v>
      </c>
      <c r="AC149" s="8">
        <v>0</v>
      </c>
      <c r="AD149" s="8">
        <v>0</v>
      </c>
      <c r="AE149" s="8">
        <v>2000000</v>
      </c>
      <c r="AF149" s="9">
        <v>0</v>
      </c>
      <c r="AG149" s="9">
        <v>0</v>
      </c>
      <c r="AH149" s="9">
        <v>95.29</v>
      </c>
      <c r="AI149" s="9">
        <v>0.17</v>
      </c>
      <c r="AJ149" s="9">
        <v>0</v>
      </c>
      <c r="AK149" s="9">
        <v>0</v>
      </c>
      <c r="AL149" s="9">
        <v>0</v>
      </c>
      <c r="AM149" s="9">
        <v>4.53</v>
      </c>
    </row>
    <row r="150" spans="1:39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274</v>
      </c>
      <c r="G150" s="53" t="s">
        <v>403</v>
      </c>
      <c r="H150" s="8">
        <v>2401853.65</v>
      </c>
      <c r="I150" s="8">
        <v>1400000</v>
      </c>
      <c r="J150" s="8">
        <v>0</v>
      </c>
      <c r="K150" s="8">
        <v>0</v>
      </c>
      <c r="L150" s="8">
        <v>148086.48</v>
      </c>
      <c r="M150" s="8">
        <v>0</v>
      </c>
      <c r="N150" s="8">
        <v>853767.17</v>
      </c>
      <c r="O150" s="8">
        <v>0</v>
      </c>
      <c r="P150" s="9">
        <v>58.28</v>
      </c>
      <c r="Q150" s="9">
        <v>0</v>
      </c>
      <c r="R150" s="9">
        <v>0</v>
      </c>
      <c r="S150" s="9">
        <v>6.16</v>
      </c>
      <c r="T150" s="9">
        <v>0</v>
      </c>
      <c r="U150" s="9">
        <v>35.54</v>
      </c>
      <c r="V150" s="9">
        <v>0</v>
      </c>
      <c r="W150" s="8">
        <v>5097427.04</v>
      </c>
      <c r="X150" s="8">
        <v>0</v>
      </c>
      <c r="Y150" s="8">
        <v>0</v>
      </c>
      <c r="Z150" s="8">
        <v>2199403.56</v>
      </c>
      <c r="AA150" s="8">
        <v>148086.48</v>
      </c>
      <c r="AB150" s="8">
        <v>0</v>
      </c>
      <c r="AC150" s="8">
        <v>2749937</v>
      </c>
      <c r="AD150" s="8">
        <v>0</v>
      </c>
      <c r="AE150" s="8">
        <v>0</v>
      </c>
      <c r="AF150" s="9">
        <v>0</v>
      </c>
      <c r="AG150" s="9">
        <v>0</v>
      </c>
      <c r="AH150" s="9">
        <v>43.14</v>
      </c>
      <c r="AI150" s="9">
        <v>2.9</v>
      </c>
      <c r="AJ150" s="9">
        <v>0</v>
      </c>
      <c r="AK150" s="9">
        <v>53.94</v>
      </c>
      <c r="AL150" s="9">
        <v>0</v>
      </c>
      <c r="AM150" s="9">
        <v>0</v>
      </c>
    </row>
    <row r="151" spans="1:39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274</v>
      </c>
      <c r="G151" s="53" t="s">
        <v>289</v>
      </c>
      <c r="H151" s="8">
        <v>10094091.5</v>
      </c>
      <c r="I151" s="8">
        <v>9977047.5</v>
      </c>
      <c r="J151" s="8">
        <v>0</v>
      </c>
      <c r="K151" s="8">
        <v>0</v>
      </c>
      <c r="L151" s="8">
        <v>117044</v>
      </c>
      <c r="M151" s="8">
        <v>0</v>
      </c>
      <c r="N151" s="8">
        <v>0</v>
      </c>
      <c r="O151" s="8">
        <v>0</v>
      </c>
      <c r="P151" s="9">
        <v>98.84</v>
      </c>
      <c r="Q151" s="9">
        <v>0</v>
      </c>
      <c r="R151" s="9">
        <v>0</v>
      </c>
      <c r="S151" s="9">
        <v>1.15</v>
      </c>
      <c r="T151" s="9">
        <v>0</v>
      </c>
      <c r="U151" s="9">
        <v>0</v>
      </c>
      <c r="V151" s="9">
        <v>0</v>
      </c>
      <c r="W151" s="8">
        <v>303103.13</v>
      </c>
      <c r="X151" s="8">
        <v>0</v>
      </c>
      <c r="Y151" s="8">
        <v>0</v>
      </c>
      <c r="Z151" s="8">
        <v>0</v>
      </c>
      <c r="AA151" s="8">
        <v>117043.07</v>
      </c>
      <c r="AB151" s="8">
        <v>0</v>
      </c>
      <c r="AC151" s="8">
        <v>186060.06</v>
      </c>
      <c r="AD151" s="8">
        <v>0</v>
      </c>
      <c r="AE151" s="8">
        <v>0</v>
      </c>
      <c r="AF151" s="9">
        <v>0</v>
      </c>
      <c r="AG151" s="9">
        <v>0</v>
      </c>
      <c r="AH151" s="9">
        <v>0</v>
      </c>
      <c r="AI151" s="9">
        <v>38.61</v>
      </c>
      <c r="AJ151" s="9">
        <v>0</v>
      </c>
      <c r="AK151" s="9">
        <v>61.38</v>
      </c>
      <c r="AL151" s="9">
        <v>0</v>
      </c>
      <c r="AM151" s="9">
        <v>0</v>
      </c>
    </row>
    <row r="152" spans="1:39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274</v>
      </c>
      <c r="G152" s="53" t="s">
        <v>404</v>
      </c>
      <c r="H152" s="8">
        <v>9810000</v>
      </c>
      <c r="I152" s="8">
        <v>5000000</v>
      </c>
      <c r="J152" s="8">
        <v>0</v>
      </c>
      <c r="K152" s="8">
        <v>0</v>
      </c>
      <c r="L152" s="8">
        <v>1240007.46</v>
      </c>
      <c r="M152" s="8">
        <v>0</v>
      </c>
      <c r="N152" s="8">
        <v>3569992.54</v>
      </c>
      <c r="O152" s="8">
        <v>0</v>
      </c>
      <c r="P152" s="9">
        <v>50.96</v>
      </c>
      <c r="Q152" s="9">
        <v>0</v>
      </c>
      <c r="R152" s="9">
        <v>0</v>
      </c>
      <c r="S152" s="9">
        <v>12.64</v>
      </c>
      <c r="T152" s="9">
        <v>0</v>
      </c>
      <c r="U152" s="9">
        <v>36.39</v>
      </c>
      <c r="V152" s="9">
        <v>0</v>
      </c>
      <c r="W152" s="8">
        <v>7257079.77</v>
      </c>
      <c r="X152" s="8">
        <v>0</v>
      </c>
      <c r="Y152" s="8">
        <v>0</v>
      </c>
      <c r="Z152" s="8">
        <v>0</v>
      </c>
      <c r="AA152" s="8">
        <v>1240007.46</v>
      </c>
      <c r="AB152" s="8">
        <v>0</v>
      </c>
      <c r="AC152" s="8">
        <v>6017072.31</v>
      </c>
      <c r="AD152" s="8">
        <v>0</v>
      </c>
      <c r="AE152" s="8">
        <v>0</v>
      </c>
      <c r="AF152" s="9">
        <v>0</v>
      </c>
      <c r="AG152" s="9">
        <v>0</v>
      </c>
      <c r="AH152" s="9">
        <v>0</v>
      </c>
      <c r="AI152" s="9">
        <v>17.08</v>
      </c>
      <c r="AJ152" s="9">
        <v>0</v>
      </c>
      <c r="AK152" s="9">
        <v>82.91</v>
      </c>
      <c r="AL152" s="9">
        <v>0</v>
      </c>
      <c r="AM152" s="9">
        <v>0</v>
      </c>
    </row>
    <row r="153" spans="1:39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274</v>
      </c>
      <c r="G153" s="53" t="s">
        <v>405</v>
      </c>
      <c r="H153" s="8">
        <v>7275876.85</v>
      </c>
      <c r="I153" s="8">
        <v>4392665.52</v>
      </c>
      <c r="J153" s="8">
        <v>0</v>
      </c>
      <c r="K153" s="8">
        <v>0</v>
      </c>
      <c r="L153" s="8">
        <v>236043.76</v>
      </c>
      <c r="M153" s="8">
        <v>0</v>
      </c>
      <c r="N153" s="8">
        <v>2647167.57</v>
      </c>
      <c r="O153" s="8">
        <v>0</v>
      </c>
      <c r="P153" s="9">
        <v>60.37</v>
      </c>
      <c r="Q153" s="9">
        <v>0</v>
      </c>
      <c r="R153" s="9">
        <v>0</v>
      </c>
      <c r="S153" s="9">
        <v>3.24</v>
      </c>
      <c r="T153" s="9">
        <v>0</v>
      </c>
      <c r="U153" s="9">
        <v>36.38</v>
      </c>
      <c r="V153" s="9">
        <v>0</v>
      </c>
      <c r="W153" s="8">
        <v>2883211.33</v>
      </c>
      <c r="X153" s="8">
        <v>0</v>
      </c>
      <c r="Y153" s="8">
        <v>0</v>
      </c>
      <c r="Z153" s="8">
        <v>0</v>
      </c>
      <c r="AA153" s="8">
        <v>236043.76</v>
      </c>
      <c r="AB153" s="8">
        <v>0</v>
      </c>
      <c r="AC153" s="8">
        <v>2647167.57</v>
      </c>
      <c r="AD153" s="8">
        <v>0</v>
      </c>
      <c r="AE153" s="8">
        <v>0</v>
      </c>
      <c r="AF153" s="9">
        <v>0</v>
      </c>
      <c r="AG153" s="9">
        <v>0</v>
      </c>
      <c r="AH153" s="9">
        <v>0</v>
      </c>
      <c r="AI153" s="9">
        <v>8.18</v>
      </c>
      <c r="AJ153" s="9">
        <v>0</v>
      </c>
      <c r="AK153" s="9">
        <v>91.81</v>
      </c>
      <c r="AL153" s="9">
        <v>0</v>
      </c>
      <c r="AM153" s="9">
        <v>0</v>
      </c>
    </row>
    <row r="154" spans="1:39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274</v>
      </c>
      <c r="G154" s="53" t="s">
        <v>406</v>
      </c>
      <c r="H154" s="8">
        <v>5305650.45</v>
      </c>
      <c r="I154" s="8">
        <v>2671100</v>
      </c>
      <c r="J154" s="8">
        <v>0</v>
      </c>
      <c r="K154" s="8">
        <v>688131.64</v>
      </c>
      <c r="L154" s="8">
        <v>223318.81</v>
      </c>
      <c r="M154" s="8">
        <v>0</v>
      </c>
      <c r="N154" s="8">
        <v>1723100</v>
      </c>
      <c r="O154" s="8">
        <v>0</v>
      </c>
      <c r="P154" s="9">
        <v>50.34</v>
      </c>
      <c r="Q154" s="9">
        <v>0</v>
      </c>
      <c r="R154" s="9">
        <v>12.96</v>
      </c>
      <c r="S154" s="9">
        <v>4.2</v>
      </c>
      <c r="T154" s="9">
        <v>0</v>
      </c>
      <c r="U154" s="9">
        <v>32.47</v>
      </c>
      <c r="V154" s="9">
        <v>0</v>
      </c>
      <c r="W154" s="8">
        <v>2634550.45</v>
      </c>
      <c r="X154" s="8">
        <v>0</v>
      </c>
      <c r="Y154" s="8">
        <v>0</v>
      </c>
      <c r="Z154" s="8">
        <v>688131.64</v>
      </c>
      <c r="AA154" s="8">
        <v>223318.81</v>
      </c>
      <c r="AB154" s="8">
        <v>0</v>
      </c>
      <c r="AC154" s="8">
        <v>1723100</v>
      </c>
      <c r="AD154" s="8">
        <v>0</v>
      </c>
      <c r="AE154" s="8">
        <v>0</v>
      </c>
      <c r="AF154" s="9">
        <v>0</v>
      </c>
      <c r="AG154" s="9">
        <v>0</v>
      </c>
      <c r="AH154" s="9">
        <v>26.11</v>
      </c>
      <c r="AI154" s="9">
        <v>8.47</v>
      </c>
      <c r="AJ154" s="9">
        <v>0</v>
      </c>
      <c r="AK154" s="9">
        <v>65.4</v>
      </c>
      <c r="AL154" s="9">
        <v>0</v>
      </c>
      <c r="AM154" s="9">
        <v>0</v>
      </c>
    </row>
    <row r="155" spans="1:39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4235768.24</v>
      </c>
      <c r="I155" s="8">
        <v>2100000</v>
      </c>
      <c r="J155" s="8">
        <v>0</v>
      </c>
      <c r="K155" s="8">
        <v>0</v>
      </c>
      <c r="L155" s="8">
        <v>57785.53</v>
      </c>
      <c r="M155" s="8">
        <v>0</v>
      </c>
      <c r="N155" s="8">
        <v>2077982.71</v>
      </c>
      <c r="O155" s="8">
        <v>0</v>
      </c>
      <c r="P155" s="9">
        <v>49.57</v>
      </c>
      <c r="Q155" s="9">
        <v>0</v>
      </c>
      <c r="R155" s="9">
        <v>0</v>
      </c>
      <c r="S155" s="9">
        <v>1.36</v>
      </c>
      <c r="T155" s="9">
        <v>0</v>
      </c>
      <c r="U155" s="9">
        <v>49.05</v>
      </c>
      <c r="V155" s="9">
        <v>0</v>
      </c>
      <c r="W155" s="8">
        <v>8169883.49</v>
      </c>
      <c r="X155" s="8">
        <v>0</v>
      </c>
      <c r="Y155" s="8">
        <v>0</v>
      </c>
      <c r="Z155" s="8">
        <v>0</v>
      </c>
      <c r="AA155" s="8">
        <v>57785.53</v>
      </c>
      <c r="AB155" s="8">
        <v>0</v>
      </c>
      <c r="AC155" s="8">
        <v>8112097.96</v>
      </c>
      <c r="AD155" s="8">
        <v>0</v>
      </c>
      <c r="AE155" s="8">
        <v>0</v>
      </c>
      <c r="AF155" s="9">
        <v>0</v>
      </c>
      <c r="AG155" s="9">
        <v>0</v>
      </c>
      <c r="AH155" s="9">
        <v>0</v>
      </c>
      <c r="AI155" s="9">
        <v>0.7</v>
      </c>
      <c r="AJ155" s="9">
        <v>0</v>
      </c>
      <c r="AK155" s="9">
        <v>99.29</v>
      </c>
      <c r="AL155" s="9">
        <v>0</v>
      </c>
      <c r="AM155" s="9">
        <v>0</v>
      </c>
    </row>
    <row r="156" spans="1:39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274</v>
      </c>
      <c r="G156" s="53" t="s">
        <v>408</v>
      </c>
      <c r="H156" s="8">
        <v>4933093.91</v>
      </c>
      <c r="I156" s="8">
        <v>1669522.83</v>
      </c>
      <c r="J156" s="8">
        <v>108000</v>
      </c>
      <c r="K156" s="8">
        <v>0</v>
      </c>
      <c r="L156" s="8">
        <v>192986.41</v>
      </c>
      <c r="M156" s="8">
        <v>0</v>
      </c>
      <c r="N156" s="8">
        <v>380609.67</v>
      </c>
      <c r="O156" s="8">
        <v>2581975</v>
      </c>
      <c r="P156" s="9">
        <v>33.84</v>
      </c>
      <c r="Q156" s="9">
        <v>2.18</v>
      </c>
      <c r="R156" s="9">
        <v>0</v>
      </c>
      <c r="S156" s="9">
        <v>3.91</v>
      </c>
      <c r="T156" s="9">
        <v>0</v>
      </c>
      <c r="U156" s="9">
        <v>7.71</v>
      </c>
      <c r="V156" s="9">
        <v>52.33</v>
      </c>
      <c r="W156" s="8">
        <v>4104630.12</v>
      </c>
      <c r="X156" s="8">
        <v>0</v>
      </c>
      <c r="Y156" s="8">
        <v>0</v>
      </c>
      <c r="Z156" s="8">
        <v>0</v>
      </c>
      <c r="AA156" s="8">
        <v>242046.8</v>
      </c>
      <c r="AB156" s="8">
        <v>0</v>
      </c>
      <c r="AC156" s="8">
        <v>780608.32</v>
      </c>
      <c r="AD156" s="8">
        <v>0</v>
      </c>
      <c r="AE156" s="8">
        <v>3081975</v>
      </c>
      <c r="AF156" s="9">
        <v>0</v>
      </c>
      <c r="AG156" s="9">
        <v>0</v>
      </c>
      <c r="AH156" s="9">
        <v>0</v>
      </c>
      <c r="AI156" s="9">
        <v>5.89</v>
      </c>
      <c r="AJ156" s="9">
        <v>0</v>
      </c>
      <c r="AK156" s="9">
        <v>19.01</v>
      </c>
      <c r="AL156" s="9">
        <v>0</v>
      </c>
      <c r="AM156" s="9">
        <v>75.08</v>
      </c>
    </row>
    <row r="157" spans="1:39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274</v>
      </c>
      <c r="G157" s="53" t="s">
        <v>409</v>
      </c>
      <c r="H157" s="8">
        <v>9100000</v>
      </c>
      <c r="I157" s="8">
        <v>3709500</v>
      </c>
      <c r="J157" s="8">
        <v>0</v>
      </c>
      <c r="K157" s="8">
        <v>0</v>
      </c>
      <c r="L157" s="8">
        <v>3114817.7</v>
      </c>
      <c r="M157" s="8">
        <v>0</v>
      </c>
      <c r="N157" s="8">
        <v>2275682.3</v>
      </c>
      <c r="O157" s="8">
        <v>0</v>
      </c>
      <c r="P157" s="9">
        <v>40.76</v>
      </c>
      <c r="Q157" s="9">
        <v>0</v>
      </c>
      <c r="R157" s="9">
        <v>0</v>
      </c>
      <c r="S157" s="9">
        <v>34.22</v>
      </c>
      <c r="T157" s="9">
        <v>0</v>
      </c>
      <c r="U157" s="9">
        <v>25</v>
      </c>
      <c r="V157" s="9">
        <v>0</v>
      </c>
      <c r="W157" s="8">
        <v>6128266.08</v>
      </c>
      <c r="X157" s="8">
        <v>0</v>
      </c>
      <c r="Y157" s="8">
        <v>0</v>
      </c>
      <c r="Z157" s="8">
        <v>0</v>
      </c>
      <c r="AA157" s="8">
        <v>3148320.02</v>
      </c>
      <c r="AB157" s="8">
        <v>0</v>
      </c>
      <c r="AC157" s="8">
        <v>2979946.06</v>
      </c>
      <c r="AD157" s="8">
        <v>0</v>
      </c>
      <c r="AE157" s="8">
        <v>0</v>
      </c>
      <c r="AF157" s="9">
        <v>0</v>
      </c>
      <c r="AG157" s="9">
        <v>0</v>
      </c>
      <c r="AH157" s="9">
        <v>0</v>
      </c>
      <c r="AI157" s="9">
        <v>51.37</v>
      </c>
      <c r="AJ157" s="9">
        <v>0</v>
      </c>
      <c r="AK157" s="9">
        <v>48.62</v>
      </c>
      <c r="AL157" s="9">
        <v>0</v>
      </c>
      <c r="AM157" s="9">
        <v>0</v>
      </c>
    </row>
    <row r="158" spans="1:39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274</v>
      </c>
      <c r="G158" s="53" t="s">
        <v>410</v>
      </c>
      <c r="H158" s="8">
        <v>7981381</v>
      </c>
      <c r="I158" s="8">
        <v>2000000</v>
      </c>
      <c r="J158" s="8">
        <v>0</v>
      </c>
      <c r="K158" s="8">
        <v>0</v>
      </c>
      <c r="L158" s="8">
        <v>0</v>
      </c>
      <c r="M158" s="8">
        <v>0</v>
      </c>
      <c r="N158" s="8">
        <v>5981381</v>
      </c>
      <c r="O158" s="8">
        <v>0</v>
      </c>
      <c r="P158" s="9">
        <v>25.05</v>
      </c>
      <c r="Q158" s="9">
        <v>0</v>
      </c>
      <c r="R158" s="9">
        <v>0</v>
      </c>
      <c r="S158" s="9">
        <v>0</v>
      </c>
      <c r="T158" s="9">
        <v>0</v>
      </c>
      <c r="U158" s="9">
        <v>74.94</v>
      </c>
      <c r="V158" s="9">
        <v>0</v>
      </c>
      <c r="W158" s="8">
        <v>6311608.69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6311608.69</v>
      </c>
      <c r="AD158" s="8">
        <v>0</v>
      </c>
      <c r="AE158" s="8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100</v>
      </c>
      <c r="AL158" s="9">
        <v>0</v>
      </c>
      <c r="AM158" s="9">
        <v>0</v>
      </c>
    </row>
    <row r="159" spans="1:39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274</v>
      </c>
      <c r="G159" s="53" t="s">
        <v>411</v>
      </c>
      <c r="H159" s="8">
        <v>4562360.65</v>
      </c>
      <c r="I159" s="8">
        <v>3600000</v>
      </c>
      <c r="J159" s="8">
        <v>0</v>
      </c>
      <c r="K159" s="8">
        <v>0</v>
      </c>
      <c r="L159" s="8">
        <v>400360.65</v>
      </c>
      <c r="M159" s="8">
        <v>0</v>
      </c>
      <c r="N159" s="8">
        <v>562000</v>
      </c>
      <c r="O159" s="8">
        <v>0</v>
      </c>
      <c r="P159" s="9">
        <v>78.9</v>
      </c>
      <c r="Q159" s="9">
        <v>0</v>
      </c>
      <c r="R159" s="9">
        <v>0</v>
      </c>
      <c r="S159" s="9">
        <v>8.77</v>
      </c>
      <c r="T159" s="9">
        <v>0</v>
      </c>
      <c r="U159" s="9">
        <v>12.31</v>
      </c>
      <c r="V159" s="9">
        <v>0</v>
      </c>
      <c r="W159" s="8">
        <v>2023911.75</v>
      </c>
      <c r="X159" s="8">
        <v>0</v>
      </c>
      <c r="Y159" s="8">
        <v>0</v>
      </c>
      <c r="Z159" s="8">
        <v>0</v>
      </c>
      <c r="AA159" s="8">
        <v>550388.59</v>
      </c>
      <c r="AB159" s="8">
        <v>0</v>
      </c>
      <c r="AC159" s="8">
        <v>1473523.16</v>
      </c>
      <c r="AD159" s="8">
        <v>0</v>
      </c>
      <c r="AE159" s="8">
        <v>0</v>
      </c>
      <c r="AF159" s="9">
        <v>0</v>
      </c>
      <c r="AG159" s="9">
        <v>0</v>
      </c>
      <c r="AH159" s="9">
        <v>0</v>
      </c>
      <c r="AI159" s="9">
        <v>27.19</v>
      </c>
      <c r="AJ159" s="9">
        <v>0</v>
      </c>
      <c r="AK159" s="9">
        <v>72.8</v>
      </c>
      <c r="AL159" s="9">
        <v>0</v>
      </c>
      <c r="AM159" s="9">
        <v>0</v>
      </c>
    </row>
    <row r="160" spans="1:39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5726414.43</v>
      </c>
      <c r="I160" s="8">
        <v>0</v>
      </c>
      <c r="J160" s="8">
        <v>277688</v>
      </c>
      <c r="K160" s="8">
        <v>0</v>
      </c>
      <c r="L160" s="8">
        <v>281361.78</v>
      </c>
      <c r="M160" s="8">
        <v>0</v>
      </c>
      <c r="N160" s="8">
        <v>5167364.65</v>
      </c>
      <c r="O160" s="8">
        <v>0</v>
      </c>
      <c r="P160" s="9">
        <v>0</v>
      </c>
      <c r="Q160" s="9">
        <v>4.84</v>
      </c>
      <c r="R160" s="9">
        <v>0</v>
      </c>
      <c r="S160" s="9">
        <v>4.91</v>
      </c>
      <c r="T160" s="9">
        <v>0</v>
      </c>
      <c r="U160" s="9">
        <v>90.23</v>
      </c>
      <c r="V160" s="9">
        <v>0</v>
      </c>
      <c r="W160" s="8">
        <v>7869717.67</v>
      </c>
      <c r="X160" s="8">
        <v>0</v>
      </c>
      <c r="Y160" s="8">
        <v>0</v>
      </c>
      <c r="Z160" s="8">
        <v>0</v>
      </c>
      <c r="AA160" s="8">
        <v>304854.11</v>
      </c>
      <c r="AB160" s="8">
        <v>0</v>
      </c>
      <c r="AC160" s="8">
        <v>7564863.56</v>
      </c>
      <c r="AD160" s="8">
        <v>0</v>
      </c>
      <c r="AE160" s="8">
        <v>0</v>
      </c>
      <c r="AF160" s="9">
        <v>0</v>
      </c>
      <c r="AG160" s="9">
        <v>0</v>
      </c>
      <c r="AH160" s="9">
        <v>0</v>
      </c>
      <c r="AI160" s="9">
        <v>3.87</v>
      </c>
      <c r="AJ160" s="9">
        <v>0</v>
      </c>
      <c r="AK160" s="9">
        <v>96.12</v>
      </c>
      <c r="AL160" s="9">
        <v>0</v>
      </c>
      <c r="AM160" s="9">
        <v>0</v>
      </c>
    </row>
    <row r="161" spans="1:39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274</v>
      </c>
      <c r="G161" s="53" t="s">
        <v>413</v>
      </c>
      <c r="H161" s="8">
        <v>4862536.25</v>
      </c>
      <c r="I161" s="8">
        <v>0</v>
      </c>
      <c r="J161" s="8">
        <v>0</v>
      </c>
      <c r="K161" s="8">
        <v>2780923.97</v>
      </c>
      <c r="L161" s="8">
        <v>334430.47</v>
      </c>
      <c r="M161" s="8">
        <v>0</v>
      </c>
      <c r="N161" s="8">
        <v>1747181.81</v>
      </c>
      <c r="O161" s="8">
        <v>0</v>
      </c>
      <c r="P161" s="9">
        <v>0</v>
      </c>
      <c r="Q161" s="9">
        <v>0</v>
      </c>
      <c r="R161" s="9">
        <v>57.19</v>
      </c>
      <c r="S161" s="9">
        <v>6.87</v>
      </c>
      <c r="T161" s="9">
        <v>0</v>
      </c>
      <c r="U161" s="9">
        <v>35.93</v>
      </c>
      <c r="V161" s="9">
        <v>0</v>
      </c>
      <c r="W161" s="8">
        <v>4862536.25</v>
      </c>
      <c r="X161" s="8">
        <v>0</v>
      </c>
      <c r="Y161" s="8">
        <v>0</v>
      </c>
      <c r="Z161" s="8">
        <v>2780923.97</v>
      </c>
      <c r="AA161" s="8">
        <v>334430.47</v>
      </c>
      <c r="AB161" s="8">
        <v>0</v>
      </c>
      <c r="AC161" s="8">
        <v>1747181.81</v>
      </c>
      <c r="AD161" s="8">
        <v>0</v>
      </c>
      <c r="AE161" s="8">
        <v>0</v>
      </c>
      <c r="AF161" s="9">
        <v>0</v>
      </c>
      <c r="AG161" s="9">
        <v>0</v>
      </c>
      <c r="AH161" s="9">
        <v>57.19</v>
      </c>
      <c r="AI161" s="9">
        <v>6.87</v>
      </c>
      <c r="AJ161" s="9">
        <v>0</v>
      </c>
      <c r="AK161" s="9">
        <v>35.93</v>
      </c>
      <c r="AL161" s="9">
        <v>0</v>
      </c>
      <c r="AM161" s="9">
        <v>0</v>
      </c>
    </row>
    <row r="162" spans="1:39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274</v>
      </c>
      <c r="G162" s="53" t="s">
        <v>414</v>
      </c>
      <c r="H162" s="8">
        <v>5210000</v>
      </c>
      <c r="I162" s="8">
        <v>2500000</v>
      </c>
      <c r="J162" s="8">
        <v>407534.38</v>
      </c>
      <c r="K162" s="8">
        <v>0</v>
      </c>
      <c r="L162" s="8">
        <v>239420</v>
      </c>
      <c r="M162" s="8">
        <v>0</v>
      </c>
      <c r="N162" s="8">
        <v>2063045.62</v>
      </c>
      <c r="O162" s="8">
        <v>0</v>
      </c>
      <c r="P162" s="9">
        <v>47.98</v>
      </c>
      <c r="Q162" s="9">
        <v>7.82</v>
      </c>
      <c r="R162" s="9">
        <v>0</v>
      </c>
      <c r="S162" s="9">
        <v>4.59</v>
      </c>
      <c r="T162" s="9">
        <v>0</v>
      </c>
      <c r="U162" s="9">
        <v>39.59</v>
      </c>
      <c r="V162" s="9">
        <v>0</v>
      </c>
      <c r="W162" s="8">
        <v>3269905.77</v>
      </c>
      <c r="X162" s="8">
        <v>0</v>
      </c>
      <c r="Y162" s="8">
        <v>407534.38</v>
      </c>
      <c r="Z162" s="8">
        <v>0</v>
      </c>
      <c r="AA162" s="8">
        <v>239420</v>
      </c>
      <c r="AB162" s="8">
        <v>0</v>
      </c>
      <c r="AC162" s="8">
        <v>2622951.39</v>
      </c>
      <c r="AD162" s="8">
        <v>0</v>
      </c>
      <c r="AE162" s="8">
        <v>0</v>
      </c>
      <c r="AF162" s="9">
        <v>0</v>
      </c>
      <c r="AG162" s="9">
        <v>12.46</v>
      </c>
      <c r="AH162" s="9">
        <v>0</v>
      </c>
      <c r="AI162" s="9">
        <v>7.32</v>
      </c>
      <c r="AJ162" s="9">
        <v>0</v>
      </c>
      <c r="AK162" s="9">
        <v>80.21</v>
      </c>
      <c r="AL162" s="9">
        <v>0</v>
      </c>
      <c r="AM162" s="9">
        <v>0</v>
      </c>
    </row>
    <row r="163" spans="1:39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274</v>
      </c>
      <c r="G163" s="53" t="s">
        <v>415</v>
      </c>
      <c r="H163" s="8">
        <v>11868701.5</v>
      </c>
      <c r="I163" s="8">
        <v>8416431</v>
      </c>
      <c r="J163" s="8">
        <v>310055</v>
      </c>
      <c r="K163" s="8">
        <v>0</v>
      </c>
      <c r="L163" s="8">
        <v>1575215.5</v>
      </c>
      <c r="M163" s="8">
        <v>0</v>
      </c>
      <c r="N163" s="8">
        <v>1567000</v>
      </c>
      <c r="O163" s="8">
        <v>0</v>
      </c>
      <c r="P163" s="9">
        <v>70.91</v>
      </c>
      <c r="Q163" s="9">
        <v>2.61</v>
      </c>
      <c r="R163" s="9">
        <v>0</v>
      </c>
      <c r="S163" s="9">
        <v>13.27</v>
      </c>
      <c r="T163" s="9">
        <v>0</v>
      </c>
      <c r="U163" s="9">
        <v>13.2</v>
      </c>
      <c r="V163" s="9">
        <v>0</v>
      </c>
      <c r="W163" s="8">
        <v>5185945.91</v>
      </c>
      <c r="X163" s="8">
        <v>1597625.25</v>
      </c>
      <c r="Y163" s="8">
        <v>57070.77</v>
      </c>
      <c r="Z163" s="8">
        <v>0</v>
      </c>
      <c r="AA163" s="8">
        <v>1575207.13</v>
      </c>
      <c r="AB163" s="8">
        <v>0</v>
      </c>
      <c r="AC163" s="8">
        <v>1956042.76</v>
      </c>
      <c r="AD163" s="8">
        <v>0</v>
      </c>
      <c r="AE163" s="8">
        <v>0</v>
      </c>
      <c r="AF163" s="9">
        <v>30.8</v>
      </c>
      <c r="AG163" s="9">
        <v>1.1</v>
      </c>
      <c r="AH163" s="9">
        <v>0</v>
      </c>
      <c r="AI163" s="9">
        <v>30.37</v>
      </c>
      <c r="AJ163" s="9">
        <v>0</v>
      </c>
      <c r="AK163" s="9">
        <v>37.71</v>
      </c>
      <c r="AL163" s="9">
        <v>0</v>
      </c>
      <c r="AM163" s="9">
        <v>0</v>
      </c>
    </row>
    <row r="164" spans="1:39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274</v>
      </c>
      <c r="G164" s="53" t="s">
        <v>416</v>
      </c>
      <c r="H164" s="8">
        <v>3872042.2</v>
      </c>
      <c r="I164" s="8">
        <v>2000000</v>
      </c>
      <c r="J164" s="8">
        <v>0</v>
      </c>
      <c r="K164" s="8">
        <v>0</v>
      </c>
      <c r="L164" s="8">
        <v>1872042.2</v>
      </c>
      <c r="M164" s="8">
        <v>0</v>
      </c>
      <c r="N164" s="8">
        <v>0</v>
      </c>
      <c r="O164" s="8">
        <v>0</v>
      </c>
      <c r="P164" s="9">
        <v>51.65</v>
      </c>
      <c r="Q164" s="9">
        <v>0</v>
      </c>
      <c r="R164" s="9">
        <v>0</v>
      </c>
      <c r="S164" s="9">
        <v>48.34</v>
      </c>
      <c r="T164" s="9">
        <v>0</v>
      </c>
      <c r="U164" s="9">
        <v>0</v>
      </c>
      <c r="V164" s="9">
        <v>0</v>
      </c>
      <c r="W164" s="8">
        <v>6864493.3</v>
      </c>
      <c r="X164" s="8">
        <v>0</v>
      </c>
      <c r="Y164" s="8">
        <v>0</v>
      </c>
      <c r="Z164" s="8">
        <v>0</v>
      </c>
      <c r="AA164" s="8">
        <v>1872042.2</v>
      </c>
      <c r="AB164" s="8">
        <v>0</v>
      </c>
      <c r="AC164" s="8">
        <v>4992451.1</v>
      </c>
      <c r="AD164" s="8">
        <v>0</v>
      </c>
      <c r="AE164" s="8">
        <v>0</v>
      </c>
      <c r="AF164" s="9">
        <v>0</v>
      </c>
      <c r="AG164" s="9">
        <v>0</v>
      </c>
      <c r="AH164" s="9">
        <v>0</v>
      </c>
      <c r="AI164" s="9">
        <v>27.27</v>
      </c>
      <c r="AJ164" s="9">
        <v>0</v>
      </c>
      <c r="AK164" s="9">
        <v>72.72</v>
      </c>
      <c r="AL164" s="9">
        <v>0</v>
      </c>
      <c r="AM164" s="9">
        <v>0</v>
      </c>
    </row>
    <row r="165" spans="1:39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274</v>
      </c>
      <c r="G165" s="53" t="s">
        <v>417</v>
      </c>
      <c r="H165" s="8">
        <v>15619334.95</v>
      </c>
      <c r="I165" s="8">
        <v>7498245.01</v>
      </c>
      <c r="J165" s="8">
        <v>0</v>
      </c>
      <c r="K165" s="8">
        <v>0</v>
      </c>
      <c r="L165" s="8">
        <v>1621986.94</v>
      </c>
      <c r="M165" s="8">
        <v>0</v>
      </c>
      <c r="N165" s="8">
        <v>6499103</v>
      </c>
      <c r="O165" s="8">
        <v>0</v>
      </c>
      <c r="P165" s="9">
        <v>48</v>
      </c>
      <c r="Q165" s="9">
        <v>0</v>
      </c>
      <c r="R165" s="9">
        <v>0</v>
      </c>
      <c r="S165" s="9">
        <v>10.38</v>
      </c>
      <c r="T165" s="9">
        <v>0</v>
      </c>
      <c r="U165" s="9">
        <v>41.6</v>
      </c>
      <c r="V165" s="9">
        <v>0</v>
      </c>
      <c r="W165" s="8">
        <v>11688260.85</v>
      </c>
      <c r="X165" s="8">
        <v>0</v>
      </c>
      <c r="Y165" s="8">
        <v>0</v>
      </c>
      <c r="Z165" s="8">
        <v>3137374.07</v>
      </c>
      <c r="AA165" s="8">
        <v>1621986.94</v>
      </c>
      <c r="AB165" s="8">
        <v>0</v>
      </c>
      <c r="AC165" s="8">
        <v>6928899.84</v>
      </c>
      <c r="AD165" s="8">
        <v>0</v>
      </c>
      <c r="AE165" s="8">
        <v>0</v>
      </c>
      <c r="AF165" s="9">
        <v>0</v>
      </c>
      <c r="AG165" s="9">
        <v>0</v>
      </c>
      <c r="AH165" s="9">
        <v>26.84</v>
      </c>
      <c r="AI165" s="9">
        <v>13.87</v>
      </c>
      <c r="AJ165" s="9">
        <v>0</v>
      </c>
      <c r="AK165" s="9">
        <v>59.28</v>
      </c>
      <c r="AL165" s="9">
        <v>0</v>
      </c>
      <c r="AM165" s="9">
        <v>0</v>
      </c>
    </row>
    <row r="166" spans="1:39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274</v>
      </c>
      <c r="G166" s="53" t="s">
        <v>418</v>
      </c>
      <c r="H166" s="8">
        <v>2744870</v>
      </c>
      <c r="I166" s="8">
        <v>2744870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9">
        <v>100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8">
        <v>399753.04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399753.04</v>
      </c>
      <c r="AD166" s="8">
        <v>0</v>
      </c>
      <c r="AE166" s="8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100</v>
      </c>
      <c r="AL166" s="9">
        <v>0</v>
      </c>
      <c r="AM166" s="9">
        <v>0</v>
      </c>
    </row>
    <row r="167" spans="1:39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274</v>
      </c>
      <c r="G167" s="53" t="s">
        <v>419</v>
      </c>
      <c r="H167" s="8">
        <v>12253226</v>
      </c>
      <c r="I167" s="8">
        <v>2847996.42</v>
      </c>
      <c r="J167" s="8">
        <v>20000</v>
      </c>
      <c r="K167" s="8">
        <v>2992133.1</v>
      </c>
      <c r="L167" s="8">
        <v>893096.48</v>
      </c>
      <c r="M167" s="8">
        <v>0</v>
      </c>
      <c r="N167" s="8">
        <v>2089933</v>
      </c>
      <c r="O167" s="8">
        <v>3410067</v>
      </c>
      <c r="P167" s="9">
        <v>23.24</v>
      </c>
      <c r="Q167" s="9">
        <v>0.16</v>
      </c>
      <c r="R167" s="9">
        <v>24.41</v>
      </c>
      <c r="S167" s="9">
        <v>7.28</v>
      </c>
      <c r="T167" s="9">
        <v>0</v>
      </c>
      <c r="U167" s="9">
        <v>17.05</v>
      </c>
      <c r="V167" s="9">
        <v>27.82</v>
      </c>
      <c r="W167" s="8">
        <v>5975162.58</v>
      </c>
      <c r="X167" s="8">
        <v>0</v>
      </c>
      <c r="Y167" s="8">
        <v>0</v>
      </c>
      <c r="Z167" s="8">
        <v>2992133.1</v>
      </c>
      <c r="AA167" s="8">
        <v>893096.48</v>
      </c>
      <c r="AB167" s="8">
        <v>0</v>
      </c>
      <c r="AC167" s="8">
        <v>2089933</v>
      </c>
      <c r="AD167" s="8">
        <v>0</v>
      </c>
      <c r="AE167" s="8">
        <v>0</v>
      </c>
      <c r="AF167" s="9">
        <v>0</v>
      </c>
      <c r="AG167" s="9">
        <v>0</v>
      </c>
      <c r="AH167" s="9">
        <v>50.07</v>
      </c>
      <c r="AI167" s="9">
        <v>14.94</v>
      </c>
      <c r="AJ167" s="9">
        <v>0</v>
      </c>
      <c r="AK167" s="9">
        <v>34.97</v>
      </c>
      <c r="AL167" s="9">
        <v>0</v>
      </c>
      <c r="AM167" s="9">
        <v>0</v>
      </c>
    </row>
    <row r="168" spans="1:39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274</v>
      </c>
      <c r="G168" s="53" t="s">
        <v>420</v>
      </c>
      <c r="H168" s="8">
        <v>5202924.29</v>
      </c>
      <c r="I168" s="8">
        <v>0</v>
      </c>
      <c r="J168" s="8">
        <v>50000</v>
      </c>
      <c r="K168" s="8">
        <v>3385444</v>
      </c>
      <c r="L168" s="8">
        <v>229826.97</v>
      </c>
      <c r="M168" s="8">
        <v>0</v>
      </c>
      <c r="N168" s="8">
        <v>1537653.32</v>
      </c>
      <c r="O168" s="8">
        <v>0</v>
      </c>
      <c r="P168" s="9">
        <v>0</v>
      </c>
      <c r="Q168" s="9">
        <v>0.96</v>
      </c>
      <c r="R168" s="9">
        <v>65.06</v>
      </c>
      <c r="S168" s="9">
        <v>4.41</v>
      </c>
      <c r="T168" s="9">
        <v>0</v>
      </c>
      <c r="U168" s="9">
        <v>29.55</v>
      </c>
      <c r="V168" s="9">
        <v>0</v>
      </c>
      <c r="W168" s="8">
        <v>5152924.29</v>
      </c>
      <c r="X168" s="8">
        <v>0</v>
      </c>
      <c r="Y168" s="8">
        <v>0</v>
      </c>
      <c r="Z168" s="8">
        <v>3385444</v>
      </c>
      <c r="AA168" s="8">
        <v>229826.97</v>
      </c>
      <c r="AB168" s="8">
        <v>0</v>
      </c>
      <c r="AC168" s="8">
        <v>1537653.32</v>
      </c>
      <c r="AD168" s="8">
        <v>0</v>
      </c>
      <c r="AE168" s="8">
        <v>0</v>
      </c>
      <c r="AF168" s="9">
        <v>0</v>
      </c>
      <c r="AG168" s="9">
        <v>0</v>
      </c>
      <c r="AH168" s="9">
        <v>65.69</v>
      </c>
      <c r="AI168" s="9">
        <v>4.46</v>
      </c>
      <c r="AJ168" s="9">
        <v>0</v>
      </c>
      <c r="AK168" s="9">
        <v>29.84</v>
      </c>
      <c r="AL168" s="9">
        <v>0</v>
      </c>
      <c r="AM168" s="9">
        <v>0</v>
      </c>
    </row>
    <row r="169" spans="1:39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274</v>
      </c>
      <c r="G169" s="53" t="s">
        <v>421</v>
      </c>
      <c r="H169" s="8">
        <v>5555672.61</v>
      </c>
      <c r="I169" s="8">
        <v>1730000</v>
      </c>
      <c r="J169" s="8">
        <v>0</v>
      </c>
      <c r="K169" s="8">
        <v>0</v>
      </c>
      <c r="L169" s="8">
        <v>588933.06</v>
      </c>
      <c r="M169" s="8">
        <v>0</v>
      </c>
      <c r="N169" s="8">
        <v>2636739.55</v>
      </c>
      <c r="O169" s="8">
        <v>600000</v>
      </c>
      <c r="P169" s="9">
        <v>31.13</v>
      </c>
      <c r="Q169" s="9">
        <v>0</v>
      </c>
      <c r="R169" s="9">
        <v>0</v>
      </c>
      <c r="S169" s="9">
        <v>10.6</v>
      </c>
      <c r="T169" s="9">
        <v>0</v>
      </c>
      <c r="U169" s="9">
        <v>47.46</v>
      </c>
      <c r="V169" s="9">
        <v>10.79</v>
      </c>
      <c r="W169" s="8">
        <v>3878736.01</v>
      </c>
      <c r="X169" s="8">
        <v>0</v>
      </c>
      <c r="Y169" s="8">
        <v>0</v>
      </c>
      <c r="Z169" s="8">
        <v>0</v>
      </c>
      <c r="AA169" s="8">
        <v>588933.06</v>
      </c>
      <c r="AB169" s="8">
        <v>0</v>
      </c>
      <c r="AC169" s="8">
        <v>2689802.95</v>
      </c>
      <c r="AD169" s="8">
        <v>0</v>
      </c>
      <c r="AE169" s="8">
        <v>600000</v>
      </c>
      <c r="AF169" s="9">
        <v>0</v>
      </c>
      <c r="AG169" s="9">
        <v>0</v>
      </c>
      <c r="AH169" s="9">
        <v>0</v>
      </c>
      <c r="AI169" s="9">
        <v>15.18</v>
      </c>
      <c r="AJ169" s="9">
        <v>0</v>
      </c>
      <c r="AK169" s="9">
        <v>69.34</v>
      </c>
      <c r="AL169" s="9">
        <v>0</v>
      </c>
      <c r="AM169" s="9">
        <v>15.46</v>
      </c>
    </row>
    <row r="170" spans="1:39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274</v>
      </c>
      <c r="G170" s="53" t="s">
        <v>290</v>
      </c>
      <c r="H170" s="8">
        <v>8922851.42</v>
      </c>
      <c r="I170" s="8">
        <v>3985000</v>
      </c>
      <c r="J170" s="8">
        <v>0</v>
      </c>
      <c r="K170" s="8">
        <v>0</v>
      </c>
      <c r="L170" s="8">
        <v>1028808.7</v>
      </c>
      <c r="M170" s="8">
        <v>0</v>
      </c>
      <c r="N170" s="8">
        <v>3909042.72</v>
      </c>
      <c r="O170" s="8">
        <v>0</v>
      </c>
      <c r="P170" s="9">
        <v>44.66</v>
      </c>
      <c r="Q170" s="9">
        <v>0</v>
      </c>
      <c r="R170" s="9">
        <v>0</v>
      </c>
      <c r="S170" s="9">
        <v>11.53</v>
      </c>
      <c r="T170" s="9">
        <v>0</v>
      </c>
      <c r="U170" s="9">
        <v>43.8</v>
      </c>
      <c r="V170" s="9">
        <v>0</v>
      </c>
      <c r="W170" s="8">
        <v>4937851.42</v>
      </c>
      <c r="X170" s="8">
        <v>0</v>
      </c>
      <c r="Y170" s="8">
        <v>0</v>
      </c>
      <c r="Z170" s="8">
        <v>0</v>
      </c>
      <c r="AA170" s="8">
        <v>1028808.7</v>
      </c>
      <c r="AB170" s="8">
        <v>0</v>
      </c>
      <c r="AC170" s="8">
        <v>3909042.72</v>
      </c>
      <c r="AD170" s="8">
        <v>0</v>
      </c>
      <c r="AE170" s="8">
        <v>0</v>
      </c>
      <c r="AF170" s="9">
        <v>0</v>
      </c>
      <c r="AG170" s="9">
        <v>0</v>
      </c>
      <c r="AH170" s="9">
        <v>0</v>
      </c>
      <c r="AI170" s="9">
        <v>20.83</v>
      </c>
      <c r="AJ170" s="9">
        <v>0</v>
      </c>
      <c r="AK170" s="9">
        <v>79.16</v>
      </c>
      <c r="AL170" s="9">
        <v>0</v>
      </c>
      <c r="AM170" s="9">
        <v>0</v>
      </c>
    </row>
    <row r="171" spans="1:39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274</v>
      </c>
      <c r="G171" s="53" t="s">
        <v>422</v>
      </c>
      <c r="H171" s="8">
        <v>5814761.48</v>
      </c>
      <c r="I171" s="8">
        <v>0</v>
      </c>
      <c r="J171" s="8">
        <v>0</v>
      </c>
      <c r="K171" s="8">
        <v>4709905.62</v>
      </c>
      <c r="L171" s="8">
        <v>1104855.86</v>
      </c>
      <c r="M171" s="8">
        <v>0</v>
      </c>
      <c r="N171" s="8">
        <v>0</v>
      </c>
      <c r="O171" s="8">
        <v>0</v>
      </c>
      <c r="P171" s="9">
        <v>0</v>
      </c>
      <c r="Q171" s="9">
        <v>0</v>
      </c>
      <c r="R171" s="9">
        <v>80.99</v>
      </c>
      <c r="S171" s="9">
        <v>19</v>
      </c>
      <c r="T171" s="9">
        <v>0</v>
      </c>
      <c r="U171" s="9">
        <v>0</v>
      </c>
      <c r="V171" s="9">
        <v>0</v>
      </c>
      <c r="W171" s="8">
        <v>9358366.15</v>
      </c>
      <c r="X171" s="8">
        <v>0</v>
      </c>
      <c r="Y171" s="8">
        <v>0</v>
      </c>
      <c r="Z171" s="8">
        <v>8253510.29</v>
      </c>
      <c r="AA171" s="8">
        <v>1104855.86</v>
      </c>
      <c r="AB171" s="8">
        <v>0</v>
      </c>
      <c r="AC171" s="8">
        <v>0</v>
      </c>
      <c r="AD171" s="8">
        <v>0</v>
      </c>
      <c r="AE171" s="8">
        <v>0</v>
      </c>
      <c r="AF171" s="9">
        <v>0</v>
      </c>
      <c r="AG171" s="9">
        <v>0</v>
      </c>
      <c r="AH171" s="9">
        <v>88.19</v>
      </c>
      <c r="AI171" s="9">
        <v>11.8</v>
      </c>
      <c r="AJ171" s="9">
        <v>0</v>
      </c>
      <c r="AK171" s="9">
        <v>0</v>
      </c>
      <c r="AL171" s="9">
        <v>0</v>
      </c>
      <c r="AM171" s="9">
        <v>0</v>
      </c>
    </row>
    <row r="172" spans="1:39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274</v>
      </c>
      <c r="G172" s="53" t="s">
        <v>423</v>
      </c>
      <c r="H172" s="8">
        <v>14666833.55</v>
      </c>
      <c r="I172" s="8">
        <v>9684000</v>
      </c>
      <c r="J172" s="8">
        <v>200000</v>
      </c>
      <c r="K172" s="8">
        <v>0</v>
      </c>
      <c r="L172" s="8">
        <v>385842.94</v>
      </c>
      <c r="M172" s="8">
        <v>0</v>
      </c>
      <c r="N172" s="8">
        <v>4396990.61</v>
      </c>
      <c r="O172" s="8">
        <v>0</v>
      </c>
      <c r="P172" s="9">
        <v>66.02</v>
      </c>
      <c r="Q172" s="9">
        <v>1.36</v>
      </c>
      <c r="R172" s="9">
        <v>0</v>
      </c>
      <c r="S172" s="9">
        <v>2.63</v>
      </c>
      <c r="T172" s="9">
        <v>0</v>
      </c>
      <c r="U172" s="9">
        <v>29.97</v>
      </c>
      <c r="V172" s="9">
        <v>0</v>
      </c>
      <c r="W172" s="8">
        <v>7736729</v>
      </c>
      <c r="X172" s="8">
        <v>0</v>
      </c>
      <c r="Y172" s="8">
        <v>0</v>
      </c>
      <c r="Z172" s="8">
        <v>0</v>
      </c>
      <c r="AA172" s="8">
        <v>385842.94</v>
      </c>
      <c r="AB172" s="8">
        <v>0</v>
      </c>
      <c r="AC172" s="8">
        <v>7350886.06</v>
      </c>
      <c r="AD172" s="8">
        <v>0</v>
      </c>
      <c r="AE172" s="8">
        <v>0</v>
      </c>
      <c r="AF172" s="9">
        <v>0</v>
      </c>
      <c r="AG172" s="9">
        <v>0</v>
      </c>
      <c r="AH172" s="9">
        <v>0</v>
      </c>
      <c r="AI172" s="9">
        <v>4.98</v>
      </c>
      <c r="AJ172" s="9">
        <v>0</v>
      </c>
      <c r="AK172" s="9">
        <v>95.01</v>
      </c>
      <c r="AL172" s="9">
        <v>0</v>
      </c>
      <c r="AM172" s="9">
        <v>0</v>
      </c>
    </row>
    <row r="173" spans="1:39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274</v>
      </c>
      <c r="G173" s="53" t="s">
        <v>424</v>
      </c>
      <c r="H173" s="8">
        <v>5350611.29</v>
      </c>
      <c r="I173" s="8">
        <v>5000000</v>
      </c>
      <c r="J173" s="8">
        <v>0</v>
      </c>
      <c r="K173" s="8">
        <v>0</v>
      </c>
      <c r="L173" s="8">
        <v>350611.29</v>
      </c>
      <c r="M173" s="8">
        <v>0</v>
      </c>
      <c r="N173" s="8">
        <v>0</v>
      </c>
      <c r="O173" s="8">
        <v>0</v>
      </c>
      <c r="P173" s="9">
        <v>93.44</v>
      </c>
      <c r="Q173" s="9">
        <v>0</v>
      </c>
      <c r="R173" s="9">
        <v>0</v>
      </c>
      <c r="S173" s="9">
        <v>6.55</v>
      </c>
      <c r="T173" s="9">
        <v>0</v>
      </c>
      <c r="U173" s="9">
        <v>0</v>
      </c>
      <c r="V173" s="9">
        <v>0</v>
      </c>
      <c r="W173" s="8">
        <v>4280281.62</v>
      </c>
      <c r="X173" s="8">
        <v>3400000</v>
      </c>
      <c r="Y173" s="8">
        <v>0</v>
      </c>
      <c r="Z173" s="8">
        <v>0</v>
      </c>
      <c r="AA173" s="8">
        <v>866399.89</v>
      </c>
      <c r="AB173" s="8">
        <v>0</v>
      </c>
      <c r="AC173" s="8">
        <v>13881.73</v>
      </c>
      <c r="AD173" s="8">
        <v>0</v>
      </c>
      <c r="AE173" s="8">
        <v>0</v>
      </c>
      <c r="AF173" s="9">
        <v>79.43</v>
      </c>
      <c r="AG173" s="9">
        <v>0</v>
      </c>
      <c r="AH173" s="9">
        <v>0</v>
      </c>
      <c r="AI173" s="9">
        <v>20.24</v>
      </c>
      <c r="AJ173" s="9">
        <v>0</v>
      </c>
      <c r="AK173" s="9">
        <v>0.32</v>
      </c>
      <c r="AL173" s="9">
        <v>0</v>
      </c>
      <c r="AM173" s="9">
        <v>0</v>
      </c>
    </row>
    <row r="174" spans="1:39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274</v>
      </c>
      <c r="G174" s="53" t="s">
        <v>425</v>
      </c>
      <c r="H174" s="8">
        <v>5177818.57</v>
      </c>
      <c r="I174" s="8">
        <v>2460000</v>
      </c>
      <c r="J174" s="8">
        <v>0</v>
      </c>
      <c r="K174" s="8">
        <v>0</v>
      </c>
      <c r="L174" s="8">
        <v>36900</v>
      </c>
      <c r="M174" s="8">
        <v>0</v>
      </c>
      <c r="N174" s="8">
        <v>2680918.57</v>
      </c>
      <c r="O174" s="8">
        <v>0</v>
      </c>
      <c r="P174" s="9">
        <v>47.51</v>
      </c>
      <c r="Q174" s="9">
        <v>0</v>
      </c>
      <c r="R174" s="9">
        <v>0</v>
      </c>
      <c r="S174" s="9">
        <v>0.71</v>
      </c>
      <c r="T174" s="9">
        <v>0</v>
      </c>
      <c r="U174" s="9">
        <v>51.77</v>
      </c>
      <c r="V174" s="9">
        <v>0</v>
      </c>
      <c r="W174" s="8">
        <v>2717818.57</v>
      </c>
      <c r="X174" s="8">
        <v>0</v>
      </c>
      <c r="Y174" s="8">
        <v>0</v>
      </c>
      <c r="Z174" s="8">
        <v>0</v>
      </c>
      <c r="AA174" s="8">
        <v>36900</v>
      </c>
      <c r="AB174" s="8">
        <v>0</v>
      </c>
      <c r="AC174" s="8">
        <v>2680918.57</v>
      </c>
      <c r="AD174" s="8">
        <v>0</v>
      </c>
      <c r="AE174" s="8">
        <v>0</v>
      </c>
      <c r="AF174" s="9">
        <v>0</v>
      </c>
      <c r="AG174" s="9">
        <v>0</v>
      </c>
      <c r="AH174" s="9">
        <v>0</v>
      </c>
      <c r="AI174" s="9">
        <v>1.35</v>
      </c>
      <c r="AJ174" s="9">
        <v>0</v>
      </c>
      <c r="AK174" s="9">
        <v>98.64</v>
      </c>
      <c r="AL174" s="9">
        <v>0</v>
      </c>
      <c r="AM174" s="9">
        <v>0</v>
      </c>
    </row>
    <row r="175" spans="1:39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274</v>
      </c>
      <c r="G175" s="53" t="s">
        <v>426</v>
      </c>
      <c r="H175" s="8">
        <v>9915000</v>
      </c>
      <c r="I175" s="8">
        <v>7907825</v>
      </c>
      <c r="J175" s="8">
        <v>0</v>
      </c>
      <c r="K175" s="8">
        <v>0</v>
      </c>
      <c r="L175" s="8">
        <v>1207175</v>
      </c>
      <c r="M175" s="8">
        <v>0</v>
      </c>
      <c r="N175" s="8">
        <v>800000</v>
      </c>
      <c r="O175" s="8">
        <v>0</v>
      </c>
      <c r="P175" s="9">
        <v>79.75</v>
      </c>
      <c r="Q175" s="9">
        <v>0</v>
      </c>
      <c r="R175" s="9">
        <v>0</v>
      </c>
      <c r="S175" s="9">
        <v>12.17</v>
      </c>
      <c r="T175" s="9">
        <v>0</v>
      </c>
      <c r="U175" s="9">
        <v>8.06</v>
      </c>
      <c r="V175" s="9">
        <v>0</v>
      </c>
      <c r="W175" s="8">
        <v>4676971.63</v>
      </c>
      <c r="X175" s="8">
        <v>0</v>
      </c>
      <c r="Y175" s="8">
        <v>0</v>
      </c>
      <c r="Z175" s="8">
        <v>2604990.53</v>
      </c>
      <c r="AA175" s="8">
        <v>1271981.1</v>
      </c>
      <c r="AB175" s="8">
        <v>0</v>
      </c>
      <c r="AC175" s="8">
        <v>800000</v>
      </c>
      <c r="AD175" s="8">
        <v>0</v>
      </c>
      <c r="AE175" s="8">
        <v>0</v>
      </c>
      <c r="AF175" s="9">
        <v>0</v>
      </c>
      <c r="AG175" s="9">
        <v>0</v>
      </c>
      <c r="AH175" s="9">
        <v>55.69</v>
      </c>
      <c r="AI175" s="9">
        <v>27.19</v>
      </c>
      <c r="AJ175" s="9">
        <v>0</v>
      </c>
      <c r="AK175" s="9">
        <v>17.1</v>
      </c>
      <c r="AL175" s="9">
        <v>0</v>
      </c>
      <c r="AM175" s="9">
        <v>0</v>
      </c>
    </row>
    <row r="176" spans="1:39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274</v>
      </c>
      <c r="G176" s="53" t="s">
        <v>427</v>
      </c>
      <c r="H176" s="8">
        <v>4333521.95</v>
      </c>
      <c r="I176" s="8">
        <v>0</v>
      </c>
      <c r="J176" s="8">
        <v>0</v>
      </c>
      <c r="K176" s="8">
        <v>1131037.63</v>
      </c>
      <c r="L176" s="8">
        <v>789000</v>
      </c>
      <c r="M176" s="8">
        <v>0</v>
      </c>
      <c r="N176" s="8">
        <v>2413484.32</v>
      </c>
      <c r="O176" s="8">
        <v>0</v>
      </c>
      <c r="P176" s="9">
        <v>0</v>
      </c>
      <c r="Q176" s="9">
        <v>0</v>
      </c>
      <c r="R176" s="9">
        <v>26.09</v>
      </c>
      <c r="S176" s="9">
        <v>18.2</v>
      </c>
      <c r="T176" s="9">
        <v>0</v>
      </c>
      <c r="U176" s="9">
        <v>55.69</v>
      </c>
      <c r="V176" s="9">
        <v>0</v>
      </c>
      <c r="W176" s="8">
        <v>5777026.61</v>
      </c>
      <c r="X176" s="8">
        <v>0</v>
      </c>
      <c r="Y176" s="8">
        <v>0</v>
      </c>
      <c r="Z176" s="8">
        <v>1131037.63</v>
      </c>
      <c r="AA176" s="8">
        <v>2232504.66</v>
      </c>
      <c r="AB176" s="8">
        <v>0</v>
      </c>
      <c r="AC176" s="8">
        <v>2413484.32</v>
      </c>
      <c r="AD176" s="8">
        <v>0</v>
      </c>
      <c r="AE176" s="8">
        <v>0</v>
      </c>
      <c r="AF176" s="9">
        <v>0</v>
      </c>
      <c r="AG176" s="9">
        <v>0</v>
      </c>
      <c r="AH176" s="9">
        <v>19.57</v>
      </c>
      <c r="AI176" s="9">
        <v>38.64</v>
      </c>
      <c r="AJ176" s="9">
        <v>0</v>
      </c>
      <c r="AK176" s="9">
        <v>41.77</v>
      </c>
      <c r="AL176" s="9">
        <v>0</v>
      </c>
      <c r="AM176" s="9">
        <v>0</v>
      </c>
    </row>
    <row r="177" spans="1:39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274</v>
      </c>
      <c r="G177" s="53" t="s">
        <v>428</v>
      </c>
      <c r="H177" s="8">
        <v>15829910.5</v>
      </c>
      <c r="I177" s="8">
        <v>11386480</v>
      </c>
      <c r="J177" s="8">
        <v>0</v>
      </c>
      <c r="K177" s="8">
        <v>0</v>
      </c>
      <c r="L177" s="8">
        <v>3743430.5</v>
      </c>
      <c r="M177" s="8">
        <v>0</v>
      </c>
      <c r="N177" s="8">
        <v>700000</v>
      </c>
      <c r="O177" s="8">
        <v>0</v>
      </c>
      <c r="P177" s="9">
        <v>71.93</v>
      </c>
      <c r="Q177" s="9">
        <v>0</v>
      </c>
      <c r="R177" s="9">
        <v>0</v>
      </c>
      <c r="S177" s="9">
        <v>23.64</v>
      </c>
      <c r="T177" s="9">
        <v>0</v>
      </c>
      <c r="U177" s="9">
        <v>4.42</v>
      </c>
      <c r="V177" s="9">
        <v>0</v>
      </c>
      <c r="W177" s="8">
        <v>4443430.5</v>
      </c>
      <c r="X177" s="8">
        <v>0</v>
      </c>
      <c r="Y177" s="8">
        <v>0</v>
      </c>
      <c r="Z177" s="8">
        <v>0</v>
      </c>
      <c r="AA177" s="8">
        <v>3743430.5</v>
      </c>
      <c r="AB177" s="8">
        <v>0</v>
      </c>
      <c r="AC177" s="8">
        <v>700000</v>
      </c>
      <c r="AD177" s="8">
        <v>0</v>
      </c>
      <c r="AE177" s="8">
        <v>0</v>
      </c>
      <c r="AF177" s="9">
        <v>0</v>
      </c>
      <c r="AG177" s="9">
        <v>0</v>
      </c>
      <c r="AH177" s="9">
        <v>0</v>
      </c>
      <c r="AI177" s="9">
        <v>84.24</v>
      </c>
      <c r="AJ177" s="9">
        <v>0</v>
      </c>
      <c r="AK177" s="9">
        <v>15.75</v>
      </c>
      <c r="AL177" s="9">
        <v>0</v>
      </c>
      <c r="AM177" s="9">
        <v>0</v>
      </c>
    </row>
    <row r="178" spans="1:39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274</v>
      </c>
      <c r="G178" s="53" t="s">
        <v>429</v>
      </c>
      <c r="H178" s="8">
        <v>2060051.69</v>
      </c>
      <c r="I178" s="8">
        <v>1458000</v>
      </c>
      <c r="J178" s="8">
        <v>0</v>
      </c>
      <c r="K178" s="8">
        <v>0</v>
      </c>
      <c r="L178" s="8">
        <v>0</v>
      </c>
      <c r="M178" s="8">
        <v>0</v>
      </c>
      <c r="N178" s="8">
        <v>602051.69</v>
      </c>
      <c r="O178" s="8">
        <v>0</v>
      </c>
      <c r="P178" s="9">
        <v>70.77</v>
      </c>
      <c r="Q178" s="9">
        <v>0</v>
      </c>
      <c r="R178" s="9">
        <v>0</v>
      </c>
      <c r="S178" s="9">
        <v>0</v>
      </c>
      <c r="T178" s="9">
        <v>0</v>
      </c>
      <c r="U178" s="9">
        <v>29.22</v>
      </c>
      <c r="V178" s="9">
        <v>0</v>
      </c>
      <c r="W178" s="8">
        <v>2671292.72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2671292.72</v>
      </c>
      <c r="AD178" s="8">
        <v>0</v>
      </c>
      <c r="AE178" s="8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100</v>
      </c>
      <c r="AL178" s="9">
        <v>0</v>
      </c>
      <c r="AM178" s="9">
        <v>0</v>
      </c>
    </row>
    <row r="179" spans="1:39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274</v>
      </c>
      <c r="G179" s="53" t="s">
        <v>430</v>
      </c>
      <c r="H179" s="8">
        <v>5652550</v>
      </c>
      <c r="I179" s="8">
        <v>3500000</v>
      </c>
      <c r="J179" s="8">
        <v>0</v>
      </c>
      <c r="K179" s="8">
        <v>0</v>
      </c>
      <c r="L179" s="8">
        <v>227550</v>
      </c>
      <c r="M179" s="8">
        <v>0</v>
      </c>
      <c r="N179" s="8">
        <v>1925000</v>
      </c>
      <c r="O179" s="8">
        <v>0</v>
      </c>
      <c r="P179" s="9">
        <v>61.91</v>
      </c>
      <c r="Q179" s="9">
        <v>0</v>
      </c>
      <c r="R179" s="9">
        <v>0</v>
      </c>
      <c r="S179" s="9">
        <v>4.02</v>
      </c>
      <c r="T179" s="9">
        <v>0</v>
      </c>
      <c r="U179" s="9">
        <v>34.05</v>
      </c>
      <c r="V179" s="9">
        <v>0</v>
      </c>
      <c r="W179" s="8">
        <v>3944490.92</v>
      </c>
      <c r="X179" s="8">
        <v>0</v>
      </c>
      <c r="Y179" s="8">
        <v>0</v>
      </c>
      <c r="Z179" s="8">
        <v>0</v>
      </c>
      <c r="AA179" s="8">
        <v>227550</v>
      </c>
      <c r="AB179" s="8">
        <v>0</v>
      </c>
      <c r="AC179" s="8">
        <v>3716940.92</v>
      </c>
      <c r="AD179" s="8">
        <v>0</v>
      </c>
      <c r="AE179" s="8">
        <v>0</v>
      </c>
      <c r="AF179" s="9">
        <v>0</v>
      </c>
      <c r="AG179" s="9">
        <v>0</v>
      </c>
      <c r="AH179" s="9">
        <v>0</v>
      </c>
      <c r="AI179" s="9">
        <v>5.76</v>
      </c>
      <c r="AJ179" s="9">
        <v>0</v>
      </c>
      <c r="AK179" s="9">
        <v>94.23</v>
      </c>
      <c r="AL179" s="9">
        <v>0</v>
      </c>
      <c r="AM179" s="9">
        <v>0</v>
      </c>
    </row>
    <row r="180" spans="1:39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274</v>
      </c>
      <c r="G180" s="53" t="s">
        <v>431</v>
      </c>
      <c r="H180" s="8">
        <v>3593665</v>
      </c>
      <c r="I180" s="8">
        <v>0</v>
      </c>
      <c r="J180" s="8">
        <v>0</v>
      </c>
      <c r="K180" s="8">
        <v>0</v>
      </c>
      <c r="L180" s="8">
        <v>363665</v>
      </c>
      <c r="M180" s="8">
        <v>0</v>
      </c>
      <c r="N180" s="8">
        <v>0</v>
      </c>
      <c r="O180" s="8">
        <v>3230000</v>
      </c>
      <c r="P180" s="9">
        <v>0</v>
      </c>
      <c r="Q180" s="9">
        <v>0</v>
      </c>
      <c r="R180" s="9">
        <v>0</v>
      </c>
      <c r="S180" s="9">
        <v>10.11</v>
      </c>
      <c r="T180" s="9">
        <v>0</v>
      </c>
      <c r="U180" s="9">
        <v>0</v>
      </c>
      <c r="V180" s="9">
        <v>89.88</v>
      </c>
      <c r="W180" s="8">
        <v>5525814.88</v>
      </c>
      <c r="X180" s="8">
        <v>0</v>
      </c>
      <c r="Y180" s="8">
        <v>0</v>
      </c>
      <c r="Z180" s="8">
        <v>1932149.88</v>
      </c>
      <c r="AA180" s="8">
        <v>363665</v>
      </c>
      <c r="AB180" s="8">
        <v>0</v>
      </c>
      <c r="AC180" s="8">
        <v>0</v>
      </c>
      <c r="AD180" s="8">
        <v>0</v>
      </c>
      <c r="AE180" s="8">
        <v>3230000</v>
      </c>
      <c r="AF180" s="9">
        <v>0</v>
      </c>
      <c r="AG180" s="9">
        <v>0</v>
      </c>
      <c r="AH180" s="9">
        <v>34.96</v>
      </c>
      <c r="AI180" s="9">
        <v>6.58</v>
      </c>
      <c r="AJ180" s="9">
        <v>0</v>
      </c>
      <c r="AK180" s="9">
        <v>0</v>
      </c>
      <c r="AL180" s="9">
        <v>0</v>
      </c>
      <c r="AM180" s="9">
        <v>58.45</v>
      </c>
    </row>
    <row r="181" spans="1:39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274</v>
      </c>
      <c r="G181" s="53" t="s">
        <v>432</v>
      </c>
      <c r="H181" s="8">
        <v>7365061</v>
      </c>
      <c r="I181" s="8">
        <v>2800000</v>
      </c>
      <c r="J181" s="8">
        <v>20000</v>
      </c>
      <c r="K181" s="8">
        <v>4545061</v>
      </c>
      <c r="L181" s="8">
        <v>0</v>
      </c>
      <c r="M181" s="8">
        <v>0</v>
      </c>
      <c r="N181" s="8">
        <v>0</v>
      </c>
      <c r="O181" s="8">
        <v>0</v>
      </c>
      <c r="P181" s="9">
        <v>38.01</v>
      </c>
      <c r="Q181" s="9">
        <v>0.27</v>
      </c>
      <c r="R181" s="9">
        <v>61.71</v>
      </c>
      <c r="S181" s="9">
        <v>0</v>
      </c>
      <c r="T181" s="9">
        <v>0</v>
      </c>
      <c r="U181" s="9">
        <v>0</v>
      </c>
      <c r="V181" s="9">
        <v>0</v>
      </c>
      <c r="W181" s="8">
        <v>4545061</v>
      </c>
      <c r="X181" s="8">
        <v>0</v>
      </c>
      <c r="Y181" s="8">
        <v>0</v>
      </c>
      <c r="Z181" s="8">
        <v>4545061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9">
        <v>0</v>
      </c>
      <c r="AG181" s="9">
        <v>0</v>
      </c>
      <c r="AH181" s="9">
        <v>100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</row>
    <row r="182" spans="1:39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274</v>
      </c>
      <c r="G182" s="53" t="s">
        <v>433</v>
      </c>
      <c r="H182" s="8">
        <v>5333000</v>
      </c>
      <c r="I182" s="8">
        <v>2837000</v>
      </c>
      <c r="J182" s="8">
        <v>0</v>
      </c>
      <c r="K182" s="8">
        <v>2201660</v>
      </c>
      <c r="L182" s="8">
        <v>294340</v>
      </c>
      <c r="M182" s="8">
        <v>0</v>
      </c>
      <c r="N182" s="8">
        <v>0</v>
      </c>
      <c r="O182" s="8">
        <v>0</v>
      </c>
      <c r="P182" s="9">
        <v>53.19</v>
      </c>
      <c r="Q182" s="9">
        <v>0</v>
      </c>
      <c r="R182" s="9">
        <v>41.28</v>
      </c>
      <c r="S182" s="9">
        <v>5.51</v>
      </c>
      <c r="T182" s="9">
        <v>0</v>
      </c>
      <c r="U182" s="9">
        <v>0</v>
      </c>
      <c r="V182" s="9">
        <v>0</v>
      </c>
      <c r="W182" s="8">
        <v>3651891.06</v>
      </c>
      <c r="X182" s="8">
        <v>0</v>
      </c>
      <c r="Y182" s="8">
        <v>0</v>
      </c>
      <c r="Z182" s="8">
        <v>2716812.89</v>
      </c>
      <c r="AA182" s="8">
        <v>418078.17</v>
      </c>
      <c r="AB182" s="8">
        <v>0</v>
      </c>
      <c r="AC182" s="8">
        <v>517000</v>
      </c>
      <c r="AD182" s="8">
        <v>0</v>
      </c>
      <c r="AE182" s="8">
        <v>0</v>
      </c>
      <c r="AF182" s="9">
        <v>0</v>
      </c>
      <c r="AG182" s="9">
        <v>0</v>
      </c>
      <c r="AH182" s="9">
        <v>74.39</v>
      </c>
      <c r="AI182" s="9">
        <v>11.44</v>
      </c>
      <c r="AJ182" s="9">
        <v>0</v>
      </c>
      <c r="AK182" s="9">
        <v>14.15</v>
      </c>
      <c r="AL182" s="9">
        <v>0</v>
      </c>
      <c r="AM182" s="9">
        <v>0</v>
      </c>
    </row>
    <row r="183" spans="1:39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274</v>
      </c>
      <c r="G183" s="53" t="s">
        <v>434</v>
      </c>
      <c r="H183" s="8">
        <v>28164861.65</v>
      </c>
      <c r="I183" s="8">
        <v>8000000</v>
      </c>
      <c r="J183" s="8">
        <v>0</v>
      </c>
      <c r="K183" s="8">
        <v>0</v>
      </c>
      <c r="L183" s="8">
        <v>629712.21</v>
      </c>
      <c r="M183" s="8">
        <v>0</v>
      </c>
      <c r="N183" s="8">
        <v>19535149.44</v>
      </c>
      <c r="O183" s="8">
        <v>0</v>
      </c>
      <c r="P183" s="9">
        <v>28.4</v>
      </c>
      <c r="Q183" s="9">
        <v>0</v>
      </c>
      <c r="R183" s="9">
        <v>0</v>
      </c>
      <c r="S183" s="9">
        <v>2.23</v>
      </c>
      <c r="T183" s="9">
        <v>0</v>
      </c>
      <c r="U183" s="9">
        <v>69.36</v>
      </c>
      <c r="V183" s="9">
        <v>0</v>
      </c>
      <c r="W183" s="8">
        <v>20164861.65</v>
      </c>
      <c r="X183" s="8">
        <v>0</v>
      </c>
      <c r="Y183" s="8">
        <v>0</v>
      </c>
      <c r="Z183" s="8">
        <v>0</v>
      </c>
      <c r="AA183" s="8">
        <v>629712.21</v>
      </c>
      <c r="AB183" s="8">
        <v>0</v>
      </c>
      <c r="AC183" s="8">
        <v>19535149.44</v>
      </c>
      <c r="AD183" s="8">
        <v>0</v>
      </c>
      <c r="AE183" s="8">
        <v>0</v>
      </c>
      <c r="AF183" s="9">
        <v>0</v>
      </c>
      <c r="AG183" s="9">
        <v>0</v>
      </c>
      <c r="AH183" s="9">
        <v>0</v>
      </c>
      <c r="AI183" s="9">
        <v>3.12</v>
      </c>
      <c r="AJ183" s="9">
        <v>0</v>
      </c>
      <c r="AK183" s="9">
        <v>96.87</v>
      </c>
      <c r="AL183" s="9">
        <v>0</v>
      </c>
      <c r="AM183" s="9">
        <v>0</v>
      </c>
    </row>
    <row r="184" spans="1:39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274</v>
      </c>
      <c r="G184" s="53" t="s">
        <v>435</v>
      </c>
      <c r="H184" s="8">
        <v>4040737.12</v>
      </c>
      <c r="I184" s="8">
        <v>348908.81</v>
      </c>
      <c r="J184" s="8">
        <v>0</v>
      </c>
      <c r="K184" s="8">
        <v>0</v>
      </c>
      <c r="L184" s="8">
        <v>1516683.16</v>
      </c>
      <c r="M184" s="8">
        <v>0</v>
      </c>
      <c r="N184" s="8">
        <v>2175145.15</v>
      </c>
      <c r="O184" s="8">
        <v>0</v>
      </c>
      <c r="P184" s="9">
        <v>8.63</v>
      </c>
      <c r="Q184" s="9">
        <v>0</v>
      </c>
      <c r="R184" s="9">
        <v>0</v>
      </c>
      <c r="S184" s="9">
        <v>37.53</v>
      </c>
      <c r="T184" s="9">
        <v>0</v>
      </c>
      <c r="U184" s="9">
        <v>53.83</v>
      </c>
      <c r="V184" s="9">
        <v>0</v>
      </c>
      <c r="W184" s="8">
        <v>3691828.31</v>
      </c>
      <c r="X184" s="8">
        <v>0</v>
      </c>
      <c r="Y184" s="8">
        <v>0</v>
      </c>
      <c r="Z184" s="8">
        <v>0</v>
      </c>
      <c r="AA184" s="8">
        <v>1516683.16</v>
      </c>
      <c r="AB184" s="8">
        <v>0</v>
      </c>
      <c r="AC184" s="8">
        <v>2175145.15</v>
      </c>
      <c r="AD184" s="8">
        <v>0</v>
      </c>
      <c r="AE184" s="8">
        <v>0</v>
      </c>
      <c r="AF184" s="9">
        <v>0</v>
      </c>
      <c r="AG184" s="9">
        <v>0</v>
      </c>
      <c r="AH184" s="9">
        <v>0</v>
      </c>
      <c r="AI184" s="9">
        <v>41.08</v>
      </c>
      <c r="AJ184" s="9">
        <v>0</v>
      </c>
      <c r="AK184" s="9">
        <v>58.91</v>
      </c>
      <c r="AL184" s="9">
        <v>0</v>
      </c>
      <c r="AM184" s="9">
        <v>0</v>
      </c>
    </row>
    <row r="185" spans="1:39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274</v>
      </c>
      <c r="G185" s="53" t="s">
        <v>436</v>
      </c>
      <c r="H185" s="8">
        <v>3243948</v>
      </c>
      <c r="I185" s="8">
        <v>2000000</v>
      </c>
      <c r="J185" s="8">
        <v>0</v>
      </c>
      <c r="K185" s="8">
        <v>0</v>
      </c>
      <c r="L185" s="8">
        <v>0</v>
      </c>
      <c r="M185" s="8">
        <v>0</v>
      </c>
      <c r="N185" s="8">
        <v>1243948</v>
      </c>
      <c r="O185" s="8">
        <v>0</v>
      </c>
      <c r="P185" s="9">
        <v>61.65</v>
      </c>
      <c r="Q185" s="9">
        <v>0</v>
      </c>
      <c r="R185" s="9">
        <v>0</v>
      </c>
      <c r="S185" s="9">
        <v>0</v>
      </c>
      <c r="T185" s="9">
        <v>0</v>
      </c>
      <c r="U185" s="9">
        <v>38.34</v>
      </c>
      <c r="V185" s="9">
        <v>0</v>
      </c>
      <c r="W185" s="8">
        <v>4801263.97</v>
      </c>
      <c r="X185" s="8">
        <v>0</v>
      </c>
      <c r="Y185" s="8">
        <v>0</v>
      </c>
      <c r="Z185" s="8">
        <v>2221287.85</v>
      </c>
      <c r="AA185" s="8">
        <v>157500</v>
      </c>
      <c r="AB185" s="8">
        <v>0</v>
      </c>
      <c r="AC185" s="8">
        <v>2422476.12</v>
      </c>
      <c r="AD185" s="8">
        <v>0</v>
      </c>
      <c r="AE185" s="8">
        <v>0</v>
      </c>
      <c r="AF185" s="9">
        <v>0</v>
      </c>
      <c r="AG185" s="9">
        <v>0</v>
      </c>
      <c r="AH185" s="9">
        <v>46.26</v>
      </c>
      <c r="AI185" s="9">
        <v>3.28</v>
      </c>
      <c r="AJ185" s="9">
        <v>0</v>
      </c>
      <c r="AK185" s="9">
        <v>50.45</v>
      </c>
      <c r="AL185" s="9">
        <v>0</v>
      </c>
      <c r="AM185" s="9">
        <v>0</v>
      </c>
    </row>
    <row r="186" spans="1:39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274</v>
      </c>
      <c r="G186" s="53" t="s">
        <v>437</v>
      </c>
      <c r="H186" s="8">
        <v>4703839</v>
      </c>
      <c r="I186" s="8">
        <v>0</v>
      </c>
      <c r="J186" s="8">
        <v>0</v>
      </c>
      <c r="K186" s="8">
        <v>0</v>
      </c>
      <c r="L186" s="8">
        <v>4296338</v>
      </c>
      <c r="M186" s="8">
        <v>0</v>
      </c>
      <c r="N186" s="8">
        <v>407501</v>
      </c>
      <c r="O186" s="8">
        <v>0</v>
      </c>
      <c r="P186" s="9">
        <v>0</v>
      </c>
      <c r="Q186" s="9">
        <v>0</v>
      </c>
      <c r="R186" s="9">
        <v>0</v>
      </c>
      <c r="S186" s="9">
        <v>91.33</v>
      </c>
      <c r="T186" s="9">
        <v>0</v>
      </c>
      <c r="U186" s="9">
        <v>8.66</v>
      </c>
      <c r="V186" s="9">
        <v>0</v>
      </c>
      <c r="W186" s="8">
        <v>4703839</v>
      </c>
      <c r="X186" s="8">
        <v>0</v>
      </c>
      <c r="Y186" s="8">
        <v>0</v>
      </c>
      <c r="Z186" s="8">
        <v>0</v>
      </c>
      <c r="AA186" s="8">
        <v>4296338</v>
      </c>
      <c r="AB186" s="8">
        <v>0</v>
      </c>
      <c r="AC186" s="8">
        <v>407501</v>
      </c>
      <c r="AD186" s="8">
        <v>0</v>
      </c>
      <c r="AE186" s="8">
        <v>0</v>
      </c>
      <c r="AF186" s="9">
        <v>0</v>
      </c>
      <c r="AG186" s="9">
        <v>0</v>
      </c>
      <c r="AH186" s="9">
        <v>0</v>
      </c>
      <c r="AI186" s="9">
        <v>91.33</v>
      </c>
      <c r="AJ186" s="9">
        <v>0</v>
      </c>
      <c r="AK186" s="9">
        <v>8.66</v>
      </c>
      <c r="AL186" s="9">
        <v>0</v>
      </c>
      <c r="AM186" s="9">
        <v>0</v>
      </c>
    </row>
    <row r="187" spans="1:39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274</v>
      </c>
      <c r="G187" s="53" t="s">
        <v>438</v>
      </c>
      <c r="H187" s="8">
        <v>7735968</v>
      </c>
      <c r="I187" s="8">
        <v>7000000</v>
      </c>
      <c r="J187" s="8">
        <v>150000</v>
      </c>
      <c r="K187" s="8">
        <v>0</v>
      </c>
      <c r="L187" s="8">
        <v>85968</v>
      </c>
      <c r="M187" s="8">
        <v>0</v>
      </c>
      <c r="N187" s="8">
        <v>500000</v>
      </c>
      <c r="O187" s="8">
        <v>0</v>
      </c>
      <c r="P187" s="9">
        <v>90.48</v>
      </c>
      <c r="Q187" s="9">
        <v>1.93</v>
      </c>
      <c r="R187" s="9">
        <v>0</v>
      </c>
      <c r="S187" s="9">
        <v>1.11</v>
      </c>
      <c r="T187" s="9">
        <v>0</v>
      </c>
      <c r="U187" s="9">
        <v>6.46</v>
      </c>
      <c r="V187" s="9">
        <v>0</v>
      </c>
      <c r="W187" s="8">
        <v>1918095.2</v>
      </c>
      <c r="X187" s="8">
        <v>1000000</v>
      </c>
      <c r="Y187" s="8">
        <v>41741</v>
      </c>
      <c r="Z187" s="8">
        <v>0</v>
      </c>
      <c r="AA187" s="8">
        <v>85968</v>
      </c>
      <c r="AB187" s="8">
        <v>0</v>
      </c>
      <c r="AC187" s="8">
        <v>790386.2</v>
      </c>
      <c r="AD187" s="8">
        <v>0</v>
      </c>
      <c r="AE187" s="8">
        <v>0</v>
      </c>
      <c r="AF187" s="9">
        <v>52.13</v>
      </c>
      <c r="AG187" s="9">
        <v>2.17</v>
      </c>
      <c r="AH187" s="9">
        <v>0</v>
      </c>
      <c r="AI187" s="9">
        <v>4.48</v>
      </c>
      <c r="AJ187" s="9">
        <v>0</v>
      </c>
      <c r="AK187" s="9">
        <v>41.2</v>
      </c>
      <c r="AL187" s="9">
        <v>0</v>
      </c>
      <c r="AM187" s="9">
        <v>0</v>
      </c>
    </row>
    <row r="188" spans="1:39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274</v>
      </c>
      <c r="G188" s="53" t="s">
        <v>439</v>
      </c>
      <c r="H188" s="8">
        <v>12239902</v>
      </c>
      <c r="I188" s="8">
        <v>7000000</v>
      </c>
      <c r="J188" s="8">
        <v>0</v>
      </c>
      <c r="K188" s="8">
        <v>0</v>
      </c>
      <c r="L188" s="8">
        <v>2916630</v>
      </c>
      <c r="M188" s="8">
        <v>0</v>
      </c>
      <c r="N188" s="8">
        <v>2323272</v>
      </c>
      <c r="O188" s="8">
        <v>0</v>
      </c>
      <c r="P188" s="9">
        <v>57.19</v>
      </c>
      <c r="Q188" s="9">
        <v>0</v>
      </c>
      <c r="R188" s="9">
        <v>0</v>
      </c>
      <c r="S188" s="9">
        <v>23.82</v>
      </c>
      <c r="T188" s="9">
        <v>0</v>
      </c>
      <c r="U188" s="9">
        <v>18.98</v>
      </c>
      <c r="V188" s="9">
        <v>0</v>
      </c>
      <c r="W188" s="8">
        <v>5239902</v>
      </c>
      <c r="X188" s="8">
        <v>0</v>
      </c>
      <c r="Y188" s="8">
        <v>0</v>
      </c>
      <c r="Z188" s="8">
        <v>0</v>
      </c>
      <c r="AA188" s="8">
        <v>2916630</v>
      </c>
      <c r="AB188" s="8">
        <v>0</v>
      </c>
      <c r="AC188" s="8">
        <v>2323272</v>
      </c>
      <c r="AD188" s="8">
        <v>0</v>
      </c>
      <c r="AE188" s="8">
        <v>0</v>
      </c>
      <c r="AF188" s="9">
        <v>0</v>
      </c>
      <c r="AG188" s="9">
        <v>0</v>
      </c>
      <c r="AH188" s="9">
        <v>0</v>
      </c>
      <c r="AI188" s="9">
        <v>55.66</v>
      </c>
      <c r="AJ188" s="9">
        <v>0</v>
      </c>
      <c r="AK188" s="9">
        <v>44.33</v>
      </c>
      <c r="AL188" s="9">
        <v>0</v>
      </c>
      <c r="AM188" s="9">
        <v>0</v>
      </c>
    </row>
    <row r="189" spans="1:39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274</v>
      </c>
      <c r="G189" s="53" t="s">
        <v>440</v>
      </c>
      <c r="H189" s="8">
        <v>10623687</v>
      </c>
      <c r="I189" s="8">
        <v>5789000</v>
      </c>
      <c r="J189" s="8">
        <v>905000</v>
      </c>
      <c r="K189" s="8">
        <v>0</v>
      </c>
      <c r="L189" s="8">
        <v>123984</v>
      </c>
      <c r="M189" s="8">
        <v>0</v>
      </c>
      <c r="N189" s="8">
        <v>3805703</v>
      </c>
      <c r="O189" s="8">
        <v>0</v>
      </c>
      <c r="P189" s="9">
        <v>54.49</v>
      </c>
      <c r="Q189" s="9">
        <v>8.51</v>
      </c>
      <c r="R189" s="9">
        <v>0</v>
      </c>
      <c r="S189" s="9">
        <v>1.16</v>
      </c>
      <c r="T189" s="9">
        <v>0</v>
      </c>
      <c r="U189" s="9">
        <v>35.82</v>
      </c>
      <c r="V189" s="9">
        <v>0</v>
      </c>
      <c r="W189" s="8">
        <v>5174664.66</v>
      </c>
      <c r="X189" s="8">
        <v>0</v>
      </c>
      <c r="Y189" s="8">
        <v>900000</v>
      </c>
      <c r="Z189" s="8">
        <v>0</v>
      </c>
      <c r="AA189" s="8">
        <v>123984</v>
      </c>
      <c r="AB189" s="8">
        <v>0</v>
      </c>
      <c r="AC189" s="8">
        <v>4150680.66</v>
      </c>
      <c r="AD189" s="8">
        <v>0</v>
      </c>
      <c r="AE189" s="8">
        <v>0</v>
      </c>
      <c r="AF189" s="9">
        <v>0</v>
      </c>
      <c r="AG189" s="9">
        <v>17.39</v>
      </c>
      <c r="AH189" s="9">
        <v>0</v>
      </c>
      <c r="AI189" s="9">
        <v>2.39</v>
      </c>
      <c r="AJ189" s="9">
        <v>0</v>
      </c>
      <c r="AK189" s="9">
        <v>80.21</v>
      </c>
      <c r="AL189" s="9">
        <v>0</v>
      </c>
      <c r="AM189" s="9">
        <v>0</v>
      </c>
    </row>
    <row r="190" spans="1:39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274</v>
      </c>
      <c r="G190" s="53" t="s">
        <v>441</v>
      </c>
      <c r="H190" s="8">
        <v>5250761.1</v>
      </c>
      <c r="I190" s="8">
        <v>2555841.39</v>
      </c>
      <c r="J190" s="8">
        <v>0</v>
      </c>
      <c r="K190" s="8">
        <v>0</v>
      </c>
      <c r="L190" s="8">
        <v>0</v>
      </c>
      <c r="M190" s="8">
        <v>0</v>
      </c>
      <c r="N190" s="8">
        <v>2694919.71</v>
      </c>
      <c r="O190" s="8">
        <v>0</v>
      </c>
      <c r="P190" s="9">
        <v>48.67</v>
      </c>
      <c r="Q190" s="9">
        <v>0</v>
      </c>
      <c r="R190" s="9">
        <v>0</v>
      </c>
      <c r="S190" s="9">
        <v>0</v>
      </c>
      <c r="T190" s="9">
        <v>0</v>
      </c>
      <c r="U190" s="9">
        <v>51.32</v>
      </c>
      <c r="V190" s="9">
        <v>0</v>
      </c>
      <c r="W190" s="8">
        <v>2694919.71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2694919.71</v>
      </c>
      <c r="AD190" s="8">
        <v>0</v>
      </c>
      <c r="AE190" s="8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100</v>
      </c>
      <c r="AL190" s="9">
        <v>0</v>
      </c>
      <c r="AM190" s="9">
        <v>0</v>
      </c>
    </row>
    <row r="191" spans="1:39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274</v>
      </c>
      <c r="G191" s="53" t="s">
        <v>442</v>
      </c>
      <c r="H191" s="8">
        <v>6276051.72</v>
      </c>
      <c r="I191" s="8">
        <v>2282000</v>
      </c>
      <c r="J191" s="8">
        <v>0</v>
      </c>
      <c r="K191" s="8">
        <v>0</v>
      </c>
      <c r="L191" s="8">
        <v>223167.72</v>
      </c>
      <c r="M191" s="8">
        <v>0</v>
      </c>
      <c r="N191" s="8">
        <v>3770884</v>
      </c>
      <c r="O191" s="8">
        <v>0</v>
      </c>
      <c r="P191" s="9">
        <v>36.36</v>
      </c>
      <c r="Q191" s="9">
        <v>0</v>
      </c>
      <c r="R191" s="9">
        <v>0</v>
      </c>
      <c r="S191" s="9">
        <v>3.55</v>
      </c>
      <c r="T191" s="9">
        <v>0</v>
      </c>
      <c r="U191" s="9">
        <v>60.08</v>
      </c>
      <c r="V191" s="9">
        <v>0</v>
      </c>
      <c r="W191" s="8">
        <v>5150450.49</v>
      </c>
      <c r="X191" s="8">
        <v>0</v>
      </c>
      <c r="Y191" s="8">
        <v>0</v>
      </c>
      <c r="Z191" s="8">
        <v>0</v>
      </c>
      <c r="AA191" s="8">
        <v>243593.13</v>
      </c>
      <c r="AB191" s="8">
        <v>0</v>
      </c>
      <c r="AC191" s="8">
        <v>4906857.36</v>
      </c>
      <c r="AD191" s="8">
        <v>0</v>
      </c>
      <c r="AE191" s="8">
        <v>0</v>
      </c>
      <c r="AF191" s="9">
        <v>0</v>
      </c>
      <c r="AG191" s="9">
        <v>0</v>
      </c>
      <c r="AH191" s="9">
        <v>0</v>
      </c>
      <c r="AI191" s="9">
        <v>4.72</v>
      </c>
      <c r="AJ191" s="9">
        <v>0</v>
      </c>
      <c r="AK191" s="9">
        <v>95.27</v>
      </c>
      <c r="AL191" s="9">
        <v>0</v>
      </c>
      <c r="AM191" s="9">
        <v>0</v>
      </c>
    </row>
    <row r="192" spans="1:39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274</v>
      </c>
      <c r="G192" s="53" t="s">
        <v>443</v>
      </c>
      <c r="H192" s="8">
        <v>3383653.09</v>
      </c>
      <c r="I192" s="8">
        <v>0</v>
      </c>
      <c r="J192" s="8">
        <v>35000</v>
      </c>
      <c r="K192" s="8">
        <v>0</v>
      </c>
      <c r="L192" s="8">
        <v>5231.56</v>
      </c>
      <c r="M192" s="8">
        <v>0</v>
      </c>
      <c r="N192" s="8">
        <v>3343421.53</v>
      </c>
      <c r="O192" s="8">
        <v>0</v>
      </c>
      <c r="P192" s="9">
        <v>0</v>
      </c>
      <c r="Q192" s="9">
        <v>1.03</v>
      </c>
      <c r="R192" s="9">
        <v>0</v>
      </c>
      <c r="S192" s="9">
        <v>0.15</v>
      </c>
      <c r="T192" s="9">
        <v>0</v>
      </c>
      <c r="U192" s="9">
        <v>98.81</v>
      </c>
      <c r="V192" s="9">
        <v>0</v>
      </c>
      <c r="W192" s="8">
        <v>7263544.36</v>
      </c>
      <c r="X192" s="8">
        <v>0</v>
      </c>
      <c r="Y192" s="8">
        <v>8750</v>
      </c>
      <c r="Z192" s="8">
        <v>0</v>
      </c>
      <c r="AA192" s="8">
        <v>5231.56</v>
      </c>
      <c r="AB192" s="8">
        <v>0</v>
      </c>
      <c r="AC192" s="8">
        <v>7249562.8</v>
      </c>
      <c r="AD192" s="8">
        <v>0</v>
      </c>
      <c r="AE192" s="8">
        <v>0</v>
      </c>
      <c r="AF192" s="9">
        <v>0</v>
      </c>
      <c r="AG192" s="9">
        <v>0.12</v>
      </c>
      <c r="AH192" s="9">
        <v>0</v>
      </c>
      <c r="AI192" s="9">
        <v>0.07</v>
      </c>
      <c r="AJ192" s="9">
        <v>0</v>
      </c>
      <c r="AK192" s="9">
        <v>99.8</v>
      </c>
      <c r="AL192" s="9">
        <v>0</v>
      </c>
      <c r="AM192" s="9">
        <v>0</v>
      </c>
    </row>
    <row r="193" spans="1:39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274</v>
      </c>
      <c r="G193" s="53" t="s">
        <v>444</v>
      </c>
      <c r="H193" s="8">
        <v>11350000</v>
      </c>
      <c r="I193" s="8">
        <v>3600000</v>
      </c>
      <c r="J193" s="8">
        <v>300000</v>
      </c>
      <c r="K193" s="8">
        <v>0</v>
      </c>
      <c r="L193" s="8">
        <v>2143480.84</v>
      </c>
      <c r="M193" s="8">
        <v>0</v>
      </c>
      <c r="N193" s="8">
        <v>5306519.16</v>
      </c>
      <c r="O193" s="8">
        <v>0</v>
      </c>
      <c r="P193" s="9">
        <v>31.71</v>
      </c>
      <c r="Q193" s="9">
        <v>2.64</v>
      </c>
      <c r="R193" s="9">
        <v>0</v>
      </c>
      <c r="S193" s="9">
        <v>18.88</v>
      </c>
      <c r="T193" s="9">
        <v>0</v>
      </c>
      <c r="U193" s="9">
        <v>46.75</v>
      </c>
      <c r="V193" s="9">
        <v>0</v>
      </c>
      <c r="W193" s="8">
        <v>11314744.31</v>
      </c>
      <c r="X193" s="8">
        <v>0</v>
      </c>
      <c r="Y193" s="8">
        <v>0</v>
      </c>
      <c r="Z193" s="8">
        <v>0</v>
      </c>
      <c r="AA193" s="8">
        <v>2143480.84</v>
      </c>
      <c r="AB193" s="8">
        <v>0</v>
      </c>
      <c r="AC193" s="8">
        <v>9171263.47</v>
      </c>
      <c r="AD193" s="8">
        <v>0</v>
      </c>
      <c r="AE193" s="8">
        <v>0</v>
      </c>
      <c r="AF193" s="9">
        <v>0</v>
      </c>
      <c r="AG193" s="9">
        <v>0</v>
      </c>
      <c r="AH193" s="9">
        <v>0</v>
      </c>
      <c r="AI193" s="9">
        <v>18.94</v>
      </c>
      <c r="AJ193" s="9">
        <v>0</v>
      </c>
      <c r="AK193" s="9">
        <v>81.05</v>
      </c>
      <c r="AL193" s="9">
        <v>0</v>
      </c>
      <c r="AM193" s="9">
        <v>0</v>
      </c>
    </row>
    <row r="194" spans="1:39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274</v>
      </c>
      <c r="G194" s="53" t="s">
        <v>445</v>
      </c>
      <c r="H194" s="8">
        <v>4851715.57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4851715.57</v>
      </c>
      <c r="O194" s="8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100</v>
      </c>
      <c r="V194" s="9">
        <v>0</v>
      </c>
      <c r="W194" s="8">
        <v>5961849.85</v>
      </c>
      <c r="X194" s="8">
        <v>0</v>
      </c>
      <c r="Y194" s="8">
        <v>0</v>
      </c>
      <c r="Z194" s="8">
        <v>0</v>
      </c>
      <c r="AA194" s="8">
        <v>10954.19</v>
      </c>
      <c r="AB194" s="8">
        <v>0</v>
      </c>
      <c r="AC194" s="8">
        <v>5950895.66</v>
      </c>
      <c r="AD194" s="8">
        <v>0</v>
      </c>
      <c r="AE194" s="8">
        <v>0</v>
      </c>
      <c r="AF194" s="9">
        <v>0</v>
      </c>
      <c r="AG194" s="9">
        <v>0</v>
      </c>
      <c r="AH194" s="9">
        <v>0</v>
      </c>
      <c r="AI194" s="9">
        <v>0.18</v>
      </c>
      <c r="AJ194" s="9">
        <v>0</v>
      </c>
      <c r="AK194" s="9">
        <v>99.81</v>
      </c>
      <c r="AL194" s="9">
        <v>0</v>
      </c>
      <c r="AM194" s="9">
        <v>0</v>
      </c>
    </row>
    <row r="195" spans="1:39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274</v>
      </c>
      <c r="G195" s="53" t="s">
        <v>446</v>
      </c>
      <c r="H195" s="8">
        <v>6878111</v>
      </c>
      <c r="I195" s="8">
        <v>0</v>
      </c>
      <c r="J195" s="8">
        <v>0</v>
      </c>
      <c r="K195" s="8">
        <v>3350000</v>
      </c>
      <c r="L195" s="8">
        <v>3528111</v>
      </c>
      <c r="M195" s="8">
        <v>0</v>
      </c>
      <c r="N195" s="8">
        <v>0</v>
      </c>
      <c r="O195" s="8">
        <v>0</v>
      </c>
      <c r="P195" s="9">
        <v>0</v>
      </c>
      <c r="Q195" s="9">
        <v>0</v>
      </c>
      <c r="R195" s="9">
        <v>48.7</v>
      </c>
      <c r="S195" s="9">
        <v>51.29</v>
      </c>
      <c r="T195" s="9">
        <v>0</v>
      </c>
      <c r="U195" s="9">
        <v>0</v>
      </c>
      <c r="V195" s="9">
        <v>0</v>
      </c>
      <c r="W195" s="8">
        <v>12312422.03</v>
      </c>
      <c r="X195" s="8">
        <v>0</v>
      </c>
      <c r="Y195" s="8">
        <v>0</v>
      </c>
      <c r="Z195" s="8">
        <v>6982595.15</v>
      </c>
      <c r="AA195" s="8">
        <v>3528111</v>
      </c>
      <c r="AB195" s="8">
        <v>0</v>
      </c>
      <c r="AC195" s="8">
        <v>1801715.88</v>
      </c>
      <c r="AD195" s="8">
        <v>0</v>
      </c>
      <c r="AE195" s="8">
        <v>0</v>
      </c>
      <c r="AF195" s="9">
        <v>0</v>
      </c>
      <c r="AG195" s="9">
        <v>0</v>
      </c>
      <c r="AH195" s="9">
        <v>56.71</v>
      </c>
      <c r="AI195" s="9">
        <v>28.65</v>
      </c>
      <c r="AJ195" s="9">
        <v>0</v>
      </c>
      <c r="AK195" s="9">
        <v>14.63</v>
      </c>
      <c r="AL195" s="9">
        <v>0</v>
      </c>
      <c r="AM195" s="9">
        <v>0</v>
      </c>
    </row>
    <row r="196" spans="1:39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274</v>
      </c>
      <c r="G196" s="53" t="s">
        <v>447</v>
      </c>
      <c r="H196" s="8">
        <v>18218389.64</v>
      </c>
      <c r="I196" s="8">
        <v>6500000</v>
      </c>
      <c r="J196" s="8">
        <v>161062</v>
      </c>
      <c r="K196" s="8">
        <v>0</v>
      </c>
      <c r="L196" s="8">
        <v>2446470.1</v>
      </c>
      <c r="M196" s="8">
        <v>0</v>
      </c>
      <c r="N196" s="8">
        <v>9110857.54</v>
      </c>
      <c r="O196" s="8">
        <v>0</v>
      </c>
      <c r="P196" s="9">
        <v>35.67</v>
      </c>
      <c r="Q196" s="9">
        <v>0.88</v>
      </c>
      <c r="R196" s="9">
        <v>0</v>
      </c>
      <c r="S196" s="9">
        <v>13.42</v>
      </c>
      <c r="T196" s="9">
        <v>0</v>
      </c>
      <c r="U196" s="9">
        <v>50</v>
      </c>
      <c r="V196" s="9">
        <v>0</v>
      </c>
      <c r="W196" s="8">
        <v>11939217.27</v>
      </c>
      <c r="X196" s="8">
        <v>0</v>
      </c>
      <c r="Y196" s="8">
        <v>0</v>
      </c>
      <c r="Z196" s="8">
        <v>0</v>
      </c>
      <c r="AA196" s="8">
        <v>2446470.1</v>
      </c>
      <c r="AB196" s="8">
        <v>0</v>
      </c>
      <c r="AC196" s="8">
        <v>9492747.17</v>
      </c>
      <c r="AD196" s="8">
        <v>0</v>
      </c>
      <c r="AE196" s="8">
        <v>0</v>
      </c>
      <c r="AF196" s="9">
        <v>0</v>
      </c>
      <c r="AG196" s="9">
        <v>0</v>
      </c>
      <c r="AH196" s="9">
        <v>0</v>
      </c>
      <c r="AI196" s="9">
        <v>20.49</v>
      </c>
      <c r="AJ196" s="9">
        <v>0</v>
      </c>
      <c r="AK196" s="9">
        <v>79.5</v>
      </c>
      <c r="AL196" s="9">
        <v>0</v>
      </c>
      <c r="AM196" s="9">
        <v>0</v>
      </c>
    </row>
    <row r="197" spans="1:39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6990709.48</v>
      </c>
      <c r="I197" s="8">
        <v>4000000</v>
      </c>
      <c r="J197" s="8">
        <v>150000</v>
      </c>
      <c r="K197" s="8">
        <v>0</v>
      </c>
      <c r="L197" s="8">
        <v>605130</v>
      </c>
      <c r="M197" s="8">
        <v>0</v>
      </c>
      <c r="N197" s="8">
        <v>2235579.48</v>
      </c>
      <c r="O197" s="8">
        <v>0</v>
      </c>
      <c r="P197" s="9">
        <v>57.21</v>
      </c>
      <c r="Q197" s="9">
        <v>2.14</v>
      </c>
      <c r="R197" s="9">
        <v>0</v>
      </c>
      <c r="S197" s="9">
        <v>8.65</v>
      </c>
      <c r="T197" s="9">
        <v>0</v>
      </c>
      <c r="U197" s="9">
        <v>31.97</v>
      </c>
      <c r="V197" s="9">
        <v>0</v>
      </c>
      <c r="W197" s="8">
        <v>4781195</v>
      </c>
      <c r="X197" s="8">
        <v>0</v>
      </c>
      <c r="Y197" s="8">
        <v>0</v>
      </c>
      <c r="Z197" s="8">
        <v>0</v>
      </c>
      <c r="AA197" s="8">
        <v>643403.9</v>
      </c>
      <c r="AB197" s="8">
        <v>0</v>
      </c>
      <c r="AC197" s="8">
        <v>4137791.1</v>
      </c>
      <c r="AD197" s="8">
        <v>0</v>
      </c>
      <c r="AE197" s="8">
        <v>0</v>
      </c>
      <c r="AF197" s="9">
        <v>0</v>
      </c>
      <c r="AG197" s="9">
        <v>0</v>
      </c>
      <c r="AH197" s="9">
        <v>0</v>
      </c>
      <c r="AI197" s="9">
        <v>13.45</v>
      </c>
      <c r="AJ197" s="9">
        <v>0</v>
      </c>
      <c r="AK197" s="9">
        <v>86.54</v>
      </c>
      <c r="AL197" s="9">
        <v>0</v>
      </c>
      <c r="AM197" s="9">
        <v>0</v>
      </c>
    </row>
    <row r="198" spans="1:39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274</v>
      </c>
      <c r="G198" s="53" t="s">
        <v>449</v>
      </c>
      <c r="H198" s="8">
        <v>9221247</v>
      </c>
      <c r="I198" s="8">
        <v>0</v>
      </c>
      <c r="J198" s="8">
        <v>2963</v>
      </c>
      <c r="K198" s="8">
        <v>0</v>
      </c>
      <c r="L198" s="8">
        <v>700012</v>
      </c>
      <c r="M198" s="8">
        <v>0</v>
      </c>
      <c r="N198" s="8">
        <v>8518272</v>
      </c>
      <c r="O198" s="8">
        <v>0</v>
      </c>
      <c r="P198" s="9">
        <v>0</v>
      </c>
      <c r="Q198" s="9">
        <v>0.03</v>
      </c>
      <c r="R198" s="9">
        <v>0</v>
      </c>
      <c r="S198" s="9">
        <v>7.59</v>
      </c>
      <c r="T198" s="9">
        <v>0</v>
      </c>
      <c r="U198" s="9">
        <v>92.37</v>
      </c>
      <c r="V198" s="9">
        <v>0</v>
      </c>
      <c r="W198" s="8">
        <v>9572518.13</v>
      </c>
      <c r="X198" s="8">
        <v>0</v>
      </c>
      <c r="Y198" s="8">
        <v>0</v>
      </c>
      <c r="Z198" s="8">
        <v>0</v>
      </c>
      <c r="AA198" s="8">
        <v>700012</v>
      </c>
      <c r="AB198" s="8">
        <v>0</v>
      </c>
      <c r="AC198" s="8">
        <v>8872506.13</v>
      </c>
      <c r="AD198" s="8">
        <v>0</v>
      </c>
      <c r="AE198" s="8">
        <v>0</v>
      </c>
      <c r="AF198" s="9">
        <v>0</v>
      </c>
      <c r="AG198" s="9">
        <v>0</v>
      </c>
      <c r="AH198" s="9">
        <v>0</v>
      </c>
      <c r="AI198" s="9">
        <v>7.31</v>
      </c>
      <c r="AJ198" s="9">
        <v>0</v>
      </c>
      <c r="AK198" s="9">
        <v>92.68</v>
      </c>
      <c r="AL198" s="9">
        <v>0</v>
      </c>
      <c r="AM198" s="9">
        <v>0</v>
      </c>
    </row>
    <row r="199" spans="1:39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274</v>
      </c>
      <c r="G199" s="53" t="s">
        <v>450</v>
      </c>
      <c r="H199" s="8">
        <v>6654871.45</v>
      </c>
      <c r="I199" s="8">
        <v>0</v>
      </c>
      <c r="J199" s="8">
        <v>301000</v>
      </c>
      <c r="K199" s="8">
        <v>0</v>
      </c>
      <c r="L199" s="8">
        <v>205125</v>
      </c>
      <c r="M199" s="8">
        <v>0</v>
      </c>
      <c r="N199" s="8">
        <v>6148746.45</v>
      </c>
      <c r="O199" s="8">
        <v>0</v>
      </c>
      <c r="P199" s="9">
        <v>0</v>
      </c>
      <c r="Q199" s="9">
        <v>4.52</v>
      </c>
      <c r="R199" s="9">
        <v>0</v>
      </c>
      <c r="S199" s="9">
        <v>3.08</v>
      </c>
      <c r="T199" s="9">
        <v>0</v>
      </c>
      <c r="U199" s="9">
        <v>92.39</v>
      </c>
      <c r="V199" s="9">
        <v>0</v>
      </c>
      <c r="W199" s="8">
        <v>6408871.45</v>
      </c>
      <c r="X199" s="8">
        <v>0</v>
      </c>
      <c r="Y199" s="8">
        <v>55000</v>
      </c>
      <c r="Z199" s="8">
        <v>0</v>
      </c>
      <c r="AA199" s="8">
        <v>205125</v>
      </c>
      <c r="AB199" s="8">
        <v>0</v>
      </c>
      <c r="AC199" s="8">
        <v>6148746.45</v>
      </c>
      <c r="AD199" s="8">
        <v>0</v>
      </c>
      <c r="AE199" s="8">
        <v>0</v>
      </c>
      <c r="AF199" s="9">
        <v>0</v>
      </c>
      <c r="AG199" s="9">
        <v>0.85</v>
      </c>
      <c r="AH199" s="9">
        <v>0</v>
      </c>
      <c r="AI199" s="9">
        <v>3.2</v>
      </c>
      <c r="AJ199" s="9">
        <v>0</v>
      </c>
      <c r="AK199" s="9">
        <v>95.94</v>
      </c>
      <c r="AL199" s="9">
        <v>0</v>
      </c>
      <c r="AM199" s="9">
        <v>0</v>
      </c>
    </row>
    <row r="200" spans="1:39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274</v>
      </c>
      <c r="G200" s="53" t="s">
        <v>451</v>
      </c>
      <c r="H200" s="8">
        <v>11411903</v>
      </c>
      <c r="I200" s="8">
        <v>5486212.83</v>
      </c>
      <c r="J200" s="8">
        <v>0</v>
      </c>
      <c r="K200" s="8">
        <v>0</v>
      </c>
      <c r="L200" s="8">
        <v>3022165.38</v>
      </c>
      <c r="M200" s="8">
        <v>0</v>
      </c>
      <c r="N200" s="8">
        <v>2903524.79</v>
      </c>
      <c r="O200" s="8">
        <v>0</v>
      </c>
      <c r="P200" s="9">
        <v>48.07</v>
      </c>
      <c r="Q200" s="9">
        <v>0</v>
      </c>
      <c r="R200" s="9">
        <v>0</v>
      </c>
      <c r="S200" s="9">
        <v>26.48</v>
      </c>
      <c r="T200" s="9">
        <v>0</v>
      </c>
      <c r="U200" s="9">
        <v>25.44</v>
      </c>
      <c r="V200" s="9">
        <v>0</v>
      </c>
      <c r="W200" s="8">
        <v>5925690.17</v>
      </c>
      <c r="X200" s="8">
        <v>0</v>
      </c>
      <c r="Y200" s="8">
        <v>0</v>
      </c>
      <c r="Z200" s="8">
        <v>0</v>
      </c>
      <c r="AA200" s="8">
        <v>3022165.38</v>
      </c>
      <c r="AB200" s="8">
        <v>0</v>
      </c>
      <c r="AC200" s="8">
        <v>2903524.79</v>
      </c>
      <c r="AD200" s="8">
        <v>0</v>
      </c>
      <c r="AE200" s="8">
        <v>0</v>
      </c>
      <c r="AF200" s="9">
        <v>0</v>
      </c>
      <c r="AG200" s="9">
        <v>0</v>
      </c>
      <c r="AH200" s="9">
        <v>0</v>
      </c>
      <c r="AI200" s="9">
        <v>51</v>
      </c>
      <c r="AJ200" s="9">
        <v>0</v>
      </c>
      <c r="AK200" s="9">
        <v>48.99</v>
      </c>
      <c r="AL200" s="9">
        <v>0</v>
      </c>
      <c r="AM200" s="9">
        <v>0</v>
      </c>
    </row>
    <row r="201" spans="1:39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3907547.4</v>
      </c>
      <c r="I201" s="8">
        <v>0</v>
      </c>
      <c r="J201" s="8">
        <v>0</v>
      </c>
      <c r="K201" s="8">
        <v>0</v>
      </c>
      <c r="L201" s="8">
        <v>854099.09</v>
      </c>
      <c r="M201" s="8">
        <v>0</v>
      </c>
      <c r="N201" s="8">
        <v>3053448.31</v>
      </c>
      <c r="O201" s="8">
        <v>0</v>
      </c>
      <c r="P201" s="9">
        <v>0</v>
      </c>
      <c r="Q201" s="9">
        <v>0</v>
      </c>
      <c r="R201" s="9">
        <v>0</v>
      </c>
      <c r="S201" s="9">
        <v>21.85</v>
      </c>
      <c r="T201" s="9">
        <v>0</v>
      </c>
      <c r="U201" s="9">
        <v>78.14</v>
      </c>
      <c r="V201" s="9">
        <v>0</v>
      </c>
      <c r="W201" s="8">
        <v>5205416.53</v>
      </c>
      <c r="X201" s="8">
        <v>0</v>
      </c>
      <c r="Y201" s="8">
        <v>0</v>
      </c>
      <c r="Z201" s="8">
        <v>0</v>
      </c>
      <c r="AA201" s="8">
        <v>1289567.34</v>
      </c>
      <c r="AB201" s="8">
        <v>0</v>
      </c>
      <c r="AC201" s="8">
        <v>3915849.19</v>
      </c>
      <c r="AD201" s="8">
        <v>0</v>
      </c>
      <c r="AE201" s="8">
        <v>0</v>
      </c>
      <c r="AF201" s="9">
        <v>0</v>
      </c>
      <c r="AG201" s="9">
        <v>0</v>
      </c>
      <c r="AH201" s="9">
        <v>0</v>
      </c>
      <c r="AI201" s="9">
        <v>24.77</v>
      </c>
      <c r="AJ201" s="9">
        <v>0</v>
      </c>
      <c r="AK201" s="9">
        <v>75.22</v>
      </c>
      <c r="AL201" s="9">
        <v>0</v>
      </c>
      <c r="AM201" s="9">
        <v>0</v>
      </c>
    </row>
    <row r="202" spans="1:39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274</v>
      </c>
      <c r="G202" s="53" t="s">
        <v>453</v>
      </c>
      <c r="H202" s="8">
        <v>17635642.63</v>
      </c>
      <c r="I202" s="8">
        <v>11872188</v>
      </c>
      <c r="J202" s="8">
        <v>0</v>
      </c>
      <c r="K202" s="8">
        <v>0</v>
      </c>
      <c r="L202" s="8">
        <v>775653.22</v>
      </c>
      <c r="M202" s="8">
        <v>0</v>
      </c>
      <c r="N202" s="8">
        <v>4987801.41</v>
      </c>
      <c r="O202" s="8">
        <v>0</v>
      </c>
      <c r="P202" s="9">
        <v>67.31</v>
      </c>
      <c r="Q202" s="9">
        <v>0</v>
      </c>
      <c r="R202" s="9">
        <v>0</v>
      </c>
      <c r="S202" s="9">
        <v>4.39</v>
      </c>
      <c r="T202" s="9">
        <v>0</v>
      </c>
      <c r="U202" s="9">
        <v>28.28</v>
      </c>
      <c r="V202" s="9">
        <v>0</v>
      </c>
      <c r="W202" s="8">
        <v>5766991.5</v>
      </c>
      <c r="X202" s="8">
        <v>0</v>
      </c>
      <c r="Y202" s="8">
        <v>0</v>
      </c>
      <c r="Z202" s="8">
        <v>0</v>
      </c>
      <c r="AA202" s="8">
        <v>775653.22</v>
      </c>
      <c r="AB202" s="8">
        <v>0</v>
      </c>
      <c r="AC202" s="8">
        <v>4991338.28</v>
      </c>
      <c r="AD202" s="8">
        <v>0</v>
      </c>
      <c r="AE202" s="8">
        <v>0</v>
      </c>
      <c r="AF202" s="9">
        <v>0</v>
      </c>
      <c r="AG202" s="9">
        <v>0</v>
      </c>
      <c r="AH202" s="9">
        <v>0</v>
      </c>
      <c r="AI202" s="9">
        <v>13.44</v>
      </c>
      <c r="AJ202" s="9">
        <v>0</v>
      </c>
      <c r="AK202" s="9">
        <v>86.55</v>
      </c>
      <c r="AL202" s="9">
        <v>0</v>
      </c>
      <c r="AM202" s="9">
        <v>0</v>
      </c>
    </row>
    <row r="203" spans="1:39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274</v>
      </c>
      <c r="G203" s="53" t="s">
        <v>454</v>
      </c>
      <c r="H203" s="8">
        <v>4889732.73</v>
      </c>
      <c r="I203" s="8">
        <v>550000</v>
      </c>
      <c r="J203" s="8">
        <v>380000</v>
      </c>
      <c r="K203" s="8">
        <v>0</v>
      </c>
      <c r="L203" s="8">
        <v>237030</v>
      </c>
      <c r="M203" s="8">
        <v>0</v>
      </c>
      <c r="N203" s="8">
        <v>3722702.73</v>
      </c>
      <c r="O203" s="8">
        <v>0</v>
      </c>
      <c r="P203" s="9">
        <v>11.24</v>
      </c>
      <c r="Q203" s="9">
        <v>7.77</v>
      </c>
      <c r="R203" s="9">
        <v>0</v>
      </c>
      <c r="S203" s="9">
        <v>4.84</v>
      </c>
      <c r="T203" s="9">
        <v>0</v>
      </c>
      <c r="U203" s="9">
        <v>76.13</v>
      </c>
      <c r="V203" s="9">
        <v>0</v>
      </c>
      <c r="W203" s="8">
        <v>9472397.25</v>
      </c>
      <c r="X203" s="8">
        <v>0</v>
      </c>
      <c r="Y203" s="8">
        <v>300000</v>
      </c>
      <c r="Z203" s="8">
        <v>0</v>
      </c>
      <c r="AA203" s="8">
        <v>702877.44</v>
      </c>
      <c r="AB203" s="8">
        <v>0</v>
      </c>
      <c r="AC203" s="8">
        <v>8469519.81</v>
      </c>
      <c r="AD203" s="8">
        <v>0</v>
      </c>
      <c r="AE203" s="8">
        <v>0</v>
      </c>
      <c r="AF203" s="9">
        <v>0</v>
      </c>
      <c r="AG203" s="9">
        <v>3.16</v>
      </c>
      <c r="AH203" s="9">
        <v>0</v>
      </c>
      <c r="AI203" s="9">
        <v>7.42</v>
      </c>
      <c r="AJ203" s="9">
        <v>0</v>
      </c>
      <c r="AK203" s="9">
        <v>89.41</v>
      </c>
      <c r="AL203" s="9">
        <v>0</v>
      </c>
      <c r="AM203" s="9">
        <v>0</v>
      </c>
    </row>
    <row r="204" spans="1:39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274</v>
      </c>
      <c r="G204" s="53" t="s">
        <v>455</v>
      </c>
      <c r="H204" s="8">
        <v>22482759.74</v>
      </c>
      <c r="I204" s="8">
        <v>0</v>
      </c>
      <c r="J204" s="8">
        <v>200000</v>
      </c>
      <c r="K204" s="8">
        <v>5200000</v>
      </c>
      <c r="L204" s="8">
        <v>17082759.74</v>
      </c>
      <c r="M204" s="8">
        <v>0</v>
      </c>
      <c r="N204" s="8">
        <v>0</v>
      </c>
      <c r="O204" s="8">
        <v>0</v>
      </c>
      <c r="P204" s="9">
        <v>0</v>
      </c>
      <c r="Q204" s="9">
        <v>0.88</v>
      </c>
      <c r="R204" s="9">
        <v>23.12</v>
      </c>
      <c r="S204" s="9">
        <v>75.98</v>
      </c>
      <c r="T204" s="9">
        <v>0</v>
      </c>
      <c r="U204" s="9">
        <v>0</v>
      </c>
      <c r="V204" s="9">
        <v>0</v>
      </c>
      <c r="W204" s="8">
        <v>23498706.28</v>
      </c>
      <c r="X204" s="8">
        <v>0</v>
      </c>
      <c r="Y204" s="8">
        <v>0</v>
      </c>
      <c r="Z204" s="8">
        <v>6415946.54</v>
      </c>
      <c r="AA204" s="8">
        <v>17082759.74</v>
      </c>
      <c r="AB204" s="8">
        <v>0</v>
      </c>
      <c r="AC204" s="8">
        <v>0</v>
      </c>
      <c r="AD204" s="8">
        <v>0</v>
      </c>
      <c r="AE204" s="8">
        <v>0</v>
      </c>
      <c r="AF204" s="9">
        <v>0</v>
      </c>
      <c r="AG204" s="9">
        <v>0</v>
      </c>
      <c r="AH204" s="9">
        <v>27.3</v>
      </c>
      <c r="AI204" s="9">
        <v>72.69</v>
      </c>
      <c r="AJ204" s="9">
        <v>0</v>
      </c>
      <c r="AK204" s="9">
        <v>0</v>
      </c>
      <c r="AL204" s="9">
        <v>0</v>
      </c>
      <c r="AM204" s="9">
        <v>0</v>
      </c>
    </row>
    <row r="205" spans="1:39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274</v>
      </c>
      <c r="G205" s="53" t="s">
        <v>456</v>
      </c>
      <c r="H205" s="8">
        <v>9275974.38</v>
      </c>
      <c r="I205" s="8">
        <v>0</v>
      </c>
      <c r="J205" s="8">
        <v>0</v>
      </c>
      <c r="K205" s="8">
        <v>0</v>
      </c>
      <c r="L205" s="8">
        <v>1694792.96</v>
      </c>
      <c r="M205" s="8">
        <v>0</v>
      </c>
      <c r="N205" s="8">
        <v>7581181.42</v>
      </c>
      <c r="O205" s="8">
        <v>0</v>
      </c>
      <c r="P205" s="9">
        <v>0</v>
      </c>
      <c r="Q205" s="9">
        <v>0</v>
      </c>
      <c r="R205" s="9">
        <v>0</v>
      </c>
      <c r="S205" s="9">
        <v>18.27</v>
      </c>
      <c r="T205" s="9">
        <v>0</v>
      </c>
      <c r="U205" s="9">
        <v>81.72</v>
      </c>
      <c r="V205" s="9">
        <v>0</v>
      </c>
      <c r="W205" s="8">
        <v>13335255.22</v>
      </c>
      <c r="X205" s="8">
        <v>0</v>
      </c>
      <c r="Y205" s="8">
        <v>0</v>
      </c>
      <c r="Z205" s="8">
        <v>0</v>
      </c>
      <c r="AA205" s="8">
        <v>1695186.13</v>
      </c>
      <c r="AB205" s="8">
        <v>0</v>
      </c>
      <c r="AC205" s="8">
        <v>11640069.09</v>
      </c>
      <c r="AD205" s="8">
        <v>0</v>
      </c>
      <c r="AE205" s="8">
        <v>0</v>
      </c>
      <c r="AF205" s="9">
        <v>0</v>
      </c>
      <c r="AG205" s="9">
        <v>0</v>
      </c>
      <c r="AH205" s="9">
        <v>0</v>
      </c>
      <c r="AI205" s="9">
        <v>12.71</v>
      </c>
      <c r="AJ205" s="9">
        <v>0</v>
      </c>
      <c r="AK205" s="9">
        <v>87.28</v>
      </c>
      <c r="AL205" s="9">
        <v>0</v>
      </c>
      <c r="AM205" s="9">
        <v>0</v>
      </c>
    </row>
    <row r="206" spans="1:39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274</v>
      </c>
      <c r="G206" s="53" t="s">
        <v>457</v>
      </c>
      <c r="H206" s="8">
        <v>12535865</v>
      </c>
      <c r="I206" s="8">
        <v>3772351</v>
      </c>
      <c r="J206" s="8">
        <v>0</v>
      </c>
      <c r="K206" s="8">
        <v>0</v>
      </c>
      <c r="L206" s="8">
        <v>4461300</v>
      </c>
      <c r="M206" s="8">
        <v>0</v>
      </c>
      <c r="N206" s="8">
        <v>4302214</v>
      </c>
      <c r="O206" s="8">
        <v>0</v>
      </c>
      <c r="P206" s="9">
        <v>30.09</v>
      </c>
      <c r="Q206" s="9">
        <v>0</v>
      </c>
      <c r="R206" s="9">
        <v>0</v>
      </c>
      <c r="S206" s="9">
        <v>35.58</v>
      </c>
      <c r="T206" s="9">
        <v>0</v>
      </c>
      <c r="U206" s="9">
        <v>34.31</v>
      </c>
      <c r="V206" s="9">
        <v>0</v>
      </c>
      <c r="W206" s="8">
        <v>7298717.35</v>
      </c>
      <c r="X206" s="8">
        <v>0</v>
      </c>
      <c r="Y206" s="8">
        <v>0</v>
      </c>
      <c r="Z206" s="8">
        <v>0</v>
      </c>
      <c r="AA206" s="8">
        <v>4547428.82</v>
      </c>
      <c r="AB206" s="8">
        <v>0</v>
      </c>
      <c r="AC206" s="8">
        <v>2751288.53</v>
      </c>
      <c r="AD206" s="8">
        <v>0</v>
      </c>
      <c r="AE206" s="8">
        <v>0</v>
      </c>
      <c r="AF206" s="9">
        <v>0</v>
      </c>
      <c r="AG206" s="9">
        <v>0</v>
      </c>
      <c r="AH206" s="9">
        <v>0</v>
      </c>
      <c r="AI206" s="9">
        <v>62.3</v>
      </c>
      <c r="AJ206" s="9">
        <v>0</v>
      </c>
      <c r="AK206" s="9">
        <v>37.69</v>
      </c>
      <c r="AL206" s="9">
        <v>0</v>
      </c>
      <c r="AM206" s="9">
        <v>0</v>
      </c>
    </row>
    <row r="207" spans="1:39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274</v>
      </c>
      <c r="G207" s="53" t="s">
        <v>458</v>
      </c>
      <c r="H207" s="8">
        <v>8725808.52</v>
      </c>
      <c r="I207" s="8">
        <v>3000000</v>
      </c>
      <c r="J207" s="8">
        <v>0</v>
      </c>
      <c r="K207" s="8">
        <v>0</v>
      </c>
      <c r="L207" s="8">
        <v>622436.18</v>
      </c>
      <c r="M207" s="8">
        <v>0</v>
      </c>
      <c r="N207" s="8">
        <v>5103372.34</v>
      </c>
      <c r="O207" s="8">
        <v>0</v>
      </c>
      <c r="P207" s="9">
        <v>34.38</v>
      </c>
      <c r="Q207" s="9">
        <v>0</v>
      </c>
      <c r="R207" s="9">
        <v>0</v>
      </c>
      <c r="S207" s="9">
        <v>7.13</v>
      </c>
      <c r="T207" s="9">
        <v>0</v>
      </c>
      <c r="U207" s="9">
        <v>58.48</v>
      </c>
      <c r="V207" s="9">
        <v>0</v>
      </c>
      <c r="W207" s="8">
        <v>11956176.87</v>
      </c>
      <c r="X207" s="8">
        <v>0</v>
      </c>
      <c r="Y207" s="8">
        <v>0</v>
      </c>
      <c r="Z207" s="8">
        <v>0</v>
      </c>
      <c r="AA207" s="8">
        <v>622436.18</v>
      </c>
      <c r="AB207" s="8">
        <v>0</v>
      </c>
      <c r="AC207" s="8">
        <v>11333740.69</v>
      </c>
      <c r="AD207" s="8">
        <v>0</v>
      </c>
      <c r="AE207" s="8">
        <v>0</v>
      </c>
      <c r="AF207" s="9">
        <v>0</v>
      </c>
      <c r="AG207" s="9">
        <v>0</v>
      </c>
      <c r="AH207" s="9">
        <v>0</v>
      </c>
      <c r="AI207" s="9">
        <v>5.2</v>
      </c>
      <c r="AJ207" s="9">
        <v>0</v>
      </c>
      <c r="AK207" s="9">
        <v>94.79</v>
      </c>
      <c r="AL207" s="9">
        <v>0</v>
      </c>
      <c r="AM207" s="9">
        <v>0</v>
      </c>
    </row>
    <row r="208" spans="1:39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274</v>
      </c>
      <c r="G208" s="53" t="s">
        <v>459</v>
      </c>
      <c r="H208" s="8">
        <v>16121695.43</v>
      </c>
      <c r="I208" s="8">
        <v>4651689.75</v>
      </c>
      <c r="J208" s="8">
        <v>427856</v>
      </c>
      <c r="K208" s="8">
        <v>0</v>
      </c>
      <c r="L208" s="8">
        <v>350000</v>
      </c>
      <c r="M208" s="8">
        <v>0</v>
      </c>
      <c r="N208" s="8">
        <v>10692149.68</v>
      </c>
      <c r="O208" s="8">
        <v>0</v>
      </c>
      <c r="P208" s="9">
        <v>28.85</v>
      </c>
      <c r="Q208" s="9">
        <v>2.65</v>
      </c>
      <c r="R208" s="9">
        <v>0</v>
      </c>
      <c r="S208" s="9">
        <v>2.17</v>
      </c>
      <c r="T208" s="9">
        <v>0</v>
      </c>
      <c r="U208" s="9">
        <v>66.32</v>
      </c>
      <c r="V208" s="9">
        <v>0</v>
      </c>
      <c r="W208" s="8">
        <v>10906589.68</v>
      </c>
      <c r="X208" s="8">
        <v>0</v>
      </c>
      <c r="Y208" s="8">
        <v>214440</v>
      </c>
      <c r="Z208" s="8">
        <v>0</v>
      </c>
      <c r="AA208" s="8">
        <v>403287.64</v>
      </c>
      <c r="AB208" s="8">
        <v>0</v>
      </c>
      <c r="AC208" s="8">
        <v>10288862.04</v>
      </c>
      <c r="AD208" s="8">
        <v>0</v>
      </c>
      <c r="AE208" s="8">
        <v>0</v>
      </c>
      <c r="AF208" s="9">
        <v>0</v>
      </c>
      <c r="AG208" s="9">
        <v>1.96</v>
      </c>
      <c r="AH208" s="9">
        <v>0</v>
      </c>
      <c r="AI208" s="9">
        <v>3.69</v>
      </c>
      <c r="AJ208" s="9">
        <v>0</v>
      </c>
      <c r="AK208" s="9">
        <v>94.33</v>
      </c>
      <c r="AL208" s="9">
        <v>0</v>
      </c>
      <c r="AM208" s="9">
        <v>0</v>
      </c>
    </row>
    <row r="209" spans="1:39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274</v>
      </c>
      <c r="G209" s="53" t="s">
        <v>460</v>
      </c>
      <c r="H209" s="8">
        <v>15402582.89</v>
      </c>
      <c r="I209" s="8">
        <v>12542000</v>
      </c>
      <c r="J209" s="8">
        <v>69143.26</v>
      </c>
      <c r="K209" s="8">
        <v>0</v>
      </c>
      <c r="L209" s="8">
        <v>638551.52</v>
      </c>
      <c r="M209" s="8">
        <v>0</v>
      </c>
      <c r="N209" s="8">
        <v>2152888.11</v>
      </c>
      <c r="O209" s="8">
        <v>0</v>
      </c>
      <c r="P209" s="9">
        <v>81.42</v>
      </c>
      <c r="Q209" s="9">
        <v>0.44</v>
      </c>
      <c r="R209" s="9">
        <v>0</v>
      </c>
      <c r="S209" s="9">
        <v>4.14</v>
      </c>
      <c r="T209" s="9">
        <v>0</v>
      </c>
      <c r="U209" s="9">
        <v>13.97</v>
      </c>
      <c r="V209" s="9">
        <v>0</v>
      </c>
      <c r="W209" s="8">
        <v>6499348.5</v>
      </c>
      <c r="X209" s="8">
        <v>3500000</v>
      </c>
      <c r="Y209" s="8">
        <v>0</v>
      </c>
      <c r="Z209" s="8">
        <v>0</v>
      </c>
      <c r="AA209" s="8">
        <v>638551.52</v>
      </c>
      <c r="AB209" s="8">
        <v>0</v>
      </c>
      <c r="AC209" s="8">
        <v>2360796.98</v>
      </c>
      <c r="AD209" s="8">
        <v>0</v>
      </c>
      <c r="AE209" s="8">
        <v>0</v>
      </c>
      <c r="AF209" s="9">
        <v>53.85</v>
      </c>
      <c r="AG209" s="9">
        <v>0</v>
      </c>
      <c r="AH209" s="9">
        <v>0</v>
      </c>
      <c r="AI209" s="9">
        <v>9.82</v>
      </c>
      <c r="AJ209" s="9">
        <v>0</v>
      </c>
      <c r="AK209" s="9">
        <v>36.32</v>
      </c>
      <c r="AL209" s="9">
        <v>0</v>
      </c>
      <c r="AM209" s="9">
        <v>0</v>
      </c>
    </row>
    <row r="210" spans="1:39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274</v>
      </c>
      <c r="G210" s="53" t="s">
        <v>461</v>
      </c>
      <c r="H210" s="8">
        <v>9176952.16</v>
      </c>
      <c r="I210" s="8">
        <v>3800000</v>
      </c>
      <c r="J210" s="8">
        <v>0</v>
      </c>
      <c r="K210" s="8">
        <v>0</v>
      </c>
      <c r="L210" s="8">
        <v>176952.16</v>
      </c>
      <c r="M210" s="8">
        <v>0</v>
      </c>
      <c r="N210" s="8">
        <v>5200000</v>
      </c>
      <c r="O210" s="8">
        <v>0</v>
      </c>
      <c r="P210" s="9">
        <v>41.4</v>
      </c>
      <c r="Q210" s="9">
        <v>0</v>
      </c>
      <c r="R210" s="9">
        <v>0</v>
      </c>
      <c r="S210" s="9">
        <v>1.92</v>
      </c>
      <c r="T210" s="9">
        <v>0</v>
      </c>
      <c r="U210" s="9">
        <v>56.66</v>
      </c>
      <c r="V210" s="9">
        <v>0</v>
      </c>
      <c r="W210" s="8">
        <v>5500625.61</v>
      </c>
      <c r="X210" s="8">
        <v>0</v>
      </c>
      <c r="Y210" s="8">
        <v>0</v>
      </c>
      <c r="Z210" s="8">
        <v>0</v>
      </c>
      <c r="AA210" s="8">
        <v>176952.16</v>
      </c>
      <c r="AB210" s="8">
        <v>0</v>
      </c>
      <c r="AC210" s="8">
        <v>5323673.45</v>
      </c>
      <c r="AD210" s="8">
        <v>0</v>
      </c>
      <c r="AE210" s="8">
        <v>0</v>
      </c>
      <c r="AF210" s="9">
        <v>0</v>
      </c>
      <c r="AG210" s="9">
        <v>0</v>
      </c>
      <c r="AH210" s="9">
        <v>0</v>
      </c>
      <c r="AI210" s="9">
        <v>3.21</v>
      </c>
      <c r="AJ210" s="9">
        <v>0</v>
      </c>
      <c r="AK210" s="9">
        <v>96.78</v>
      </c>
      <c r="AL210" s="9">
        <v>0</v>
      </c>
      <c r="AM210" s="9">
        <v>0</v>
      </c>
    </row>
    <row r="211" spans="1:39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274</v>
      </c>
      <c r="G211" s="53" t="s">
        <v>462</v>
      </c>
      <c r="H211" s="8">
        <v>35109269.89</v>
      </c>
      <c r="I211" s="8">
        <v>0</v>
      </c>
      <c r="J211" s="8">
        <v>550812</v>
      </c>
      <c r="K211" s="8">
        <v>0</v>
      </c>
      <c r="L211" s="8">
        <v>2721093.86</v>
      </c>
      <c r="M211" s="8">
        <v>0</v>
      </c>
      <c r="N211" s="8">
        <v>7837364.03</v>
      </c>
      <c r="O211" s="8">
        <v>24000000</v>
      </c>
      <c r="P211" s="9">
        <v>0</v>
      </c>
      <c r="Q211" s="9">
        <v>1.56</v>
      </c>
      <c r="R211" s="9">
        <v>0</v>
      </c>
      <c r="S211" s="9">
        <v>7.75</v>
      </c>
      <c r="T211" s="9">
        <v>0</v>
      </c>
      <c r="U211" s="9">
        <v>22.32</v>
      </c>
      <c r="V211" s="9">
        <v>68.35</v>
      </c>
      <c r="W211" s="8">
        <v>34809269.89</v>
      </c>
      <c r="X211" s="8">
        <v>0</v>
      </c>
      <c r="Y211" s="8">
        <v>250812</v>
      </c>
      <c r="Z211" s="8">
        <v>0</v>
      </c>
      <c r="AA211" s="8">
        <v>2721093.86</v>
      </c>
      <c r="AB211" s="8">
        <v>0</v>
      </c>
      <c r="AC211" s="8">
        <v>19837364.03</v>
      </c>
      <c r="AD211" s="8">
        <v>0</v>
      </c>
      <c r="AE211" s="8">
        <v>12000000</v>
      </c>
      <c r="AF211" s="9">
        <v>0</v>
      </c>
      <c r="AG211" s="9">
        <v>0.72</v>
      </c>
      <c r="AH211" s="9">
        <v>0</v>
      </c>
      <c r="AI211" s="9">
        <v>7.81</v>
      </c>
      <c r="AJ211" s="9">
        <v>0</v>
      </c>
      <c r="AK211" s="9">
        <v>56.98</v>
      </c>
      <c r="AL211" s="9">
        <v>0</v>
      </c>
      <c r="AM211" s="9">
        <v>34.47</v>
      </c>
    </row>
    <row r="212" spans="1:39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274</v>
      </c>
      <c r="G212" s="53" t="s">
        <v>463</v>
      </c>
      <c r="H212" s="8">
        <v>8784715.9</v>
      </c>
      <c r="I212" s="8">
        <v>2500000</v>
      </c>
      <c r="J212" s="8">
        <v>110000</v>
      </c>
      <c r="K212" s="8">
        <v>0</v>
      </c>
      <c r="L212" s="8">
        <v>0</v>
      </c>
      <c r="M212" s="8">
        <v>0</v>
      </c>
      <c r="N212" s="8">
        <v>6174715.9</v>
      </c>
      <c r="O212" s="8">
        <v>0</v>
      </c>
      <c r="P212" s="9">
        <v>28.45</v>
      </c>
      <c r="Q212" s="9">
        <v>1.25</v>
      </c>
      <c r="R212" s="9">
        <v>0</v>
      </c>
      <c r="S212" s="9">
        <v>0</v>
      </c>
      <c r="T212" s="9">
        <v>0</v>
      </c>
      <c r="U212" s="9">
        <v>70.28</v>
      </c>
      <c r="V212" s="9">
        <v>0</v>
      </c>
      <c r="W212" s="8">
        <v>6174715.9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6174715.9</v>
      </c>
      <c r="AD212" s="8">
        <v>0</v>
      </c>
      <c r="AE212" s="8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100</v>
      </c>
      <c r="AL212" s="9">
        <v>0</v>
      </c>
      <c r="AM212" s="9">
        <v>0</v>
      </c>
    </row>
    <row r="213" spans="1:39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274</v>
      </c>
      <c r="G213" s="53" t="s">
        <v>464</v>
      </c>
      <c r="H213" s="8">
        <v>8315559</v>
      </c>
      <c r="I213" s="8">
        <v>3990000</v>
      </c>
      <c r="J213" s="8">
        <v>0</v>
      </c>
      <c r="K213" s="8">
        <v>0</v>
      </c>
      <c r="L213" s="8">
        <v>346577.94</v>
      </c>
      <c r="M213" s="8">
        <v>0</v>
      </c>
      <c r="N213" s="8">
        <v>3978981.06</v>
      </c>
      <c r="O213" s="8">
        <v>0</v>
      </c>
      <c r="P213" s="9">
        <v>47.98</v>
      </c>
      <c r="Q213" s="9">
        <v>0</v>
      </c>
      <c r="R213" s="9">
        <v>0</v>
      </c>
      <c r="S213" s="9">
        <v>4.16</v>
      </c>
      <c r="T213" s="9">
        <v>0</v>
      </c>
      <c r="U213" s="9">
        <v>47.84</v>
      </c>
      <c r="V213" s="9">
        <v>0</v>
      </c>
      <c r="W213" s="8">
        <v>5544736.39</v>
      </c>
      <c r="X213" s="8">
        <v>0</v>
      </c>
      <c r="Y213" s="8">
        <v>0</v>
      </c>
      <c r="Z213" s="8">
        <v>0</v>
      </c>
      <c r="AA213" s="8">
        <v>347040.94</v>
      </c>
      <c r="AB213" s="8">
        <v>0</v>
      </c>
      <c r="AC213" s="8">
        <v>5197695.45</v>
      </c>
      <c r="AD213" s="8">
        <v>0</v>
      </c>
      <c r="AE213" s="8">
        <v>0</v>
      </c>
      <c r="AF213" s="9">
        <v>0</v>
      </c>
      <c r="AG213" s="9">
        <v>0</v>
      </c>
      <c r="AH213" s="9">
        <v>0</v>
      </c>
      <c r="AI213" s="9">
        <v>6.25</v>
      </c>
      <c r="AJ213" s="9">
        <v>0</v>
      </c>
      <c r="AK213" s="9">
        <v>93.74</v>
      </c>
      <c r="AL213" s="9">
        <v>0</v>
      </c>
      <c r="AM213" s="9">
        <v>0</v>
      </c>
    </row>
    <row r="214" spans="1:39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274</v>
      </c>
      <c r="G214" s="53" t="s">
        <v>465</v>
      </c>
      <c r="H214" s="8">
        <v>3566882.13</v>
      </c>
      <c r="I214" s="8">
        <v>3000000</v>
      </c>
      <c r="J214" s="8">
        <v>155157</v>
      </c>
      <c r="K214" s="8">
        <v>0</v>
      </c>
      <c r="L214" s="8">
        <v>105817</v>
      </c>
      <c r="M214" s="8">
        <v>0</v>
      </c>
      <c r="N214" s="8">
        <v>305908.13</v>
      </c>
      <c r="O214" s="8">
        <v>0</v>
      </c>
      <c r="P214" s="9">
        <v>84.1</v>
      </c>
      <c r="Q214" s="9">
        <v>4.34</v>
      </c>
      <c r="R214" s="9">
        <v>0</v>
      </c>
      <c r="S214" s="9">
        <v>2.96</v>
      </c>
      <c r="T214" s="9">
        <v>0</v>
      </c>
      <c r="U214" s="9">
        <v>8.57</v>
      </c>
      <c r="V214" s="9">
        <v>0</v>
      </c>
      <c r="W214" s="8">
        <v>566882.13</v>
      </c>
      <c r="X214" s="8">
        <v>0</v>
      </c>
      <c r="Y214" s="8">
        <v>155157</v>
      </c>
      <c r="Z214" s="8">
        <v>0</v>
      </c>
      <c r="AA214" s="8">
        <v>105817</v>
      </c>
      <c r="AB214" s="8">
        <v>0</v>
      </c>
      <c r="AC214" s="8">
        <v>305908.13</v>
      </c>
      <c r="AD214" s="8">
        <v>0</v>
      </c>
      <c r="AE214" s="8">
        <v>0</v>
      </c>
      <c r="AF214" s="9">
        <v>0</v>
      </c>
      <c r="AG214" s="9">
        <v>27.37</v>
      </c>
      <c r="AH214" s="9">
        <v>0</v>
      </c>
      <c r="AI214" s="9">
        <v>18.66</v>
      </c>
      <c r="AJ214" s="9">
        <v>0</v>
      </c>
      <c r="AK214" s="9">
        <v>53.96</v>
      </c>
      <c r="AL214" s="9">
        <v>0</v>
      </c>
      <c r="AM214" s="9">
        <v>0</v>
      </c>
    </row>
    <row r="215" spans="1:39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5594827.5</v>
      </c>
      <c r="I215" s="8">
        <v>0</v>
      </c>
      <c r="J215" s="8">
        <v>0</v>
      </c>
      <c r="K215" s="8">
        <v>0</v>
      </c>
      <c r="L215" s="8">
        <v>167976.49</v>
      </c>
      <c r="M215" s="8">
        <v>0</v>
      </c>
      <c r="N215" s="8">
        <v>5426851.01</v>
      </c>
      <c r="O215" s="8">
        <v>0</v>
      </c>
      <c r="P215" s="9">
        <v>0</v>
      </c>
      <c r="Q215" s="9">
        <v>0</v>
      </c>
      <c r="R215" s="9">
        <v>0</v>
      </c>
      <c r="S215" s="9">
        <v>3</v>
      </c>
      <c r="T215" s="9">
        <v>0</v>
      </c>
      <c r="U215" s="9">
        <v>96.99</v>
      </c>
      <c r="V215" s="9">
        <v>0</v>
      </c>
      <c r="W215" s="8">
        <v>6729792.77</v>
      </c>
      <c r="X215" s="8">
        <v>0</v>
      </c>
      <c r="Y215" s="8">
        <v>0</v>
      </c>
      <c r="Z215" s="8">
        <v>0</v>
      </c>
      <c r="AA215" s="8">
        <v>167976.49</v>
      </c>
      <c r="AB215" s="8">
        <v>0</v>
      </c>
      <c r="AC215" s="8">
        <v>6561816.28</v>
      </c>
      <c r="AD215" s="8">
        <v>0</v>
      </c>
      <c r="AE215" s="8">
        <v>0</v>
      </c>
      <c r="AF215" s="9">
        <v>0</v>
      </c>
      <c r="AG215" s="9">
        <v>0</v>
      </c>
      <c r="AH215" s="9">
        <v>0</v>
      </c>
      <c r="AI215" s="9">
        <v>2.49</v>
      </c>
      <c r="AJ215" s="9">
        <v>0</v>
      </c>
      <c r="AK215" s="9">
        <v>97.5</v>
      </c>
      <c r="AL215" s="9">
        <v>0</v>
      </c>
      <c r="AM215" s="9">
        <v>0</v>
      </c>
    </row>
    <row r="216" spans="1:39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6976857.34</v>
      </c>
      <c r="I216" s="8">
        <v>0</v>
      </c>
      <c r="J216" s="8">
        <v>49270</v>
      </c>
      <c r="K216" s="8">
        <v>0</v>
      </c>
      <c r="L216" s="8">
        <v>2759614.8</v>
      </c>
      <c r="M216" s="8">
        <v>0</v>
      </c>
      <c r="N216" s="8">
        <v>994672.54</v>
      </c>
      <c r="O216" s="8">
        <v>3173300</v>
      </c>
      <c r="P216" s="9">
        <v>0</v>
      </c>
      <c r="Q216" s="9">
        <v>0.7</v>
      </c>
      <c r="R216" s="9">
        <v>0</v>
      </c>
      <c r="S216" s="9">
        <v>39.55</v>
      </c>
      <c r="T216" s="9">
        <v>0</v>
      </c>
      <c r="U216" s="9">
        <v>14.25</v>
      </c>
      <c r="V216" s="9">
        <v>45.48</v>
      </c>
      <c r="W216" s="8">
        <v>3754287.34</v>
      </c>
      <c r="X216" s="8">
        <v>0</v>
      </c>
      <c r="Y216" s="8">
        <v>0</v>
      </c>
      <c r="Z216" s="8">
        <v>0</v>
      </c>
      <c r="AA216" s="8">
        <v>2759614.8</v>
      </c>
      <c r="AB216" s="8">
        <v>0</v>
      </c>
      <c r="AC216" s="8">
        <v>994672.54</v>
      </c>
      <c r="AD216" s="8">
        <v>0</v>
      </c>
      <c r="AE216" s="8">
        <v>0</v>
      </c>
      <c r="AF216" s="9">
        <v>0</v>
      </c>
      <c r="AG216" s="9">
        <v>0</v>
      </c>
      <c r="AH216" s="9">
        <v>0</v>
      </c>
      <c r="AI216" s="9">
        <v>73.5</v>
      </c>
      <c r="AJ216" s="9">
        <v>0</v>
      </c>
      <c r="AK216" s="9">
        <v>26.49</v>
      </c>
      <c r="AL216" s="9">
        <v>0</v>
      </c>
      <c r="AM216" s="9">
        <v>0</v>
      </c>
    </row>
    <row r="217" spans="1:39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14240281.27</v>
      </c>
      <c r="I217" s="8">
        <v>9000000</v>
      </c>
      <c r="J217" s="8">
        <v>190000</v>
      </c>
      <c r="K217" s="8">
        <v>0</v>
      </c>
      <c r="L217" s="8">
        <v>1066848.61</v>
      </c>
      <c r="M217" s="8">
        <v>0</v>
      </c>
      <c r="N217" s="8">
        <v>3983432.66</v>
      </c>
      <c r="O217" s="8">
        <v>0</v>
      </c>
      <c r="P217" s="9">
        <v>63.2</v>
      </c>
      <c r="Q217" s="9">
        <v>1.33</v>
      </c>
      <c r="R217" s="9">
        <v>0</v>
      </c>
      <c r="S217" s="9">
        <v>7.49</v>
      </c>
      <c r="T217" s="9">
        <v>0</v>
      </c>
      <c r="U217" s="9">
        <v>27.97</v>
      </c>
      <c r="V217" s="9">
        <v>0</v>
      </c>
      <c r="W217" s="8">
        <v>7416560.36</v>
      </c>
      <c r="X217" s="8">
        <v>0</v>
      </c>
      <c r="Y217" s="8">
        <v>0</v>
      </c>
      <c r="Z217" s="8">
        <v>0</v>
      </c>
      <c r="AA217" s="8">
        <v>1066848.61</v>
      </c>
      <c r="AB217" s="8">
        <v>0</v>
      </c>
      <c r="AC217" s="8">
        <v>6349711.75</v>
      </c>
      <c r="AD217" s="8">
        <v>0</v>
      </c>
      <c r="AE217" s="8">
        <v>0</v>
      </c>
      <c r="AF217" s="9">
        <v>0</v>
      </c>
      <c r="AG217" s="9">
        <v>0</v>
      </c>
      <c r="AH217" s="9">
        <v>0</v>
      </c>
      <c r="AI217" s="9">
        <v>14.38</v>
      </c>
      <c r="AJ217" s="9">
        <v>0</v>
      </c>
      <c r="AK217" s="9">
        <v>85.61</v>
      </c>
      <c r="AL217" s="9">
        <v>0</v>
      </c>
      <c r="AM217" s="9">
        <v>0</v>
      </c>
    </row>
    <row r="218" spans="1:39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68243836.25</v>
      </c>
      <c r="I218" s="8">
        <v>48500000</v>
      </c>
      <c r="J218" s="8">
        <v>0</v>
      </c>
      <c r="K218" s="8">
        <v>0</v>
      </c>
      <c r="L218" s="8">
        <v>0</v>
      </c>
      <c r="M218" s="8">
        <v>0</v>
      </c>
      <c r="N218" s="8">
        <v>19743836.25</v>
      </c>
      <c r="O218" s="8">
        <v>0</v>
      </c>
      <c r="P218" s="9">
        <v>71.06</v>
      </c>
      <c r="Q218" s="9">
        <v>0</v>
      </c>
      <c r="R218" s="9">
        <v>0</v>
      </c>
      <c r="S218" s="9">
        <v>0</v>
      </c>
      <c r="T218" s="9">
        <v>0</v>
      </c>
      <c r="U218" s="9">
        <v>28.93</v>
      </c>
      <c r="V218" s="9">
        <v>0</v>
      </c>
      <c r="W218" s="8">
        <v>40463405.32</v>
      </c>
      <c r="X218" s="8">
        <v>0</v>
      </c>
      <c r="Y218" s="8">
        <v>0</v>
      </c>
      <c r="Z218" s="8">
        <v>0</v>
      </c>
      <c r="AA218" s="8">
        <v>3939544.53</v>
      </c>
      <c r="AB218" s="8">
        <v>0</v>
      </c>
      <c r="AC218" s="8">
        <v>36523860.79</v>
      </c>
      <c r="AD218" s="8">
        <v>0</v>
      </c>
      <c r="AE218" s="8">
        <v>0</v>
      </c>
      <c r="AF218" s="9">
        <v>0</v>
      </c>
      <c r="AG218" s="9">
        <v>0</v>
      </c>
      <c r="AH218" s="9">
        <v>0</v>
      </c>
      <c r="AI218" s="9">
        <v>9.73</v>
      </c>
      <c r="AJ218" s="9">
        <v>0</v>
      </c>
      <c r="AK218" s="9">
        <v>90.26</v>
      </c>
      <c r="AL218" s="9">
        <v>0</v>
      </c>
      <c r="AM218" s="9">
        <v>0</v>
      </c>
    </row>
    <row r="219" spans="1:39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66023563.15</v>
      </c>
      <c r="I219" s="8">
        <v>40822140.41</v>
      </c>
      <c r="J219" s="8">
        <v>0</v>
      </c>
      <c r="K219" s="8">
        <v>0</v>
      </c>
      <c r="L219" s="8">
        <v>23211630.17</v>
      </c>
      <c r="M219" s="8">
        <v>0</v>
      </c>
      <c r="N219" s="8">
        <v>1989792.57</v>
      </c>
      <c r="O219" s="8">
        <v>0</v>
      </c>
      <c r="P219" s="9">
        <v>61.82</v>
      </c>
      <c r="Q219" s="9">
        <v>0</v>
      </c>
      <c r="R219" s="9">
        <v>0</v>
      </c>
      <c r="S219" s="9">
        <v>35.15</v>
      </c>
      <c r="T219" s="9">
        <v>0</v>
      </c>
      <c r="U219" s="9">
        <v>3.01</v>
      </c>
      <c r="V219" s="9">
        <v>0</v>
      </c>
      <c r="W219" s="8">
        <v>22886978.34</v>
      </c>
      <c r="X219" s="8">
        <v>0</v>
      </c>
      <c r="Y219" s="8">
        <v>0</v>
      </c>
      <c r="Z219" s="8">
        <v>0</v>
      </c>
      <c r="AA219" s="8">
        <v>21913925.81</v>
      </c>
      <c r="AB219" s="8">
        <v>0</v>
      </c>
      <c r="AC219" s="8">
        <v>973052.53</v>
      </c>
      <c r="AD219" s="8">
        <v>0</v>
      </c>
      <c r="AE219" s="8">
        <v>0</v>
      </c>
      <c r="AF219" s="9">
        <v>0</v>
      </c>
      <c r="AG219" s="9">
        <v>0</v>
      </c>
      <c r="AH219" s="9">
        <v>0</v>
      </c>
      <c r="AI219" s="9">
        <v>95.74</v>
      </c>
      <c r="AJ219" s="9">
        <v>0</v>
      </c>
      <c r="AK219" s="9">
        <v>4.25</v>
      </c>
      <c r="AL219" s="9">
        <v>0</v>
      </c>
      <c r="AM219" s="9">
        <v>0</v>
      </c>
    </row>
    <row r="220" spans="1:39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411447923.34</v>
      </c>
      <c r="I220" s="8">
        <v>306155000</v>
      </c>
      <c r="J220" s="8">
        <v>0</v>
      </c>
      <c r="K220" s="8">
        <v>0</v>
      </c>
      <c r="L220" s="8">
        <v>9570720.84</v>
      </c>
      <c r="M220" s="8">
        <v>0</v>
      </c>
      <c r="N220" s="8">
        <v>73240586.5</v>
      </c>
      <c r="O220" s="8">
        <v>22481616</v>
      </c>
      <c r="P220" s="9">
        <v>74.4</v>
      </c>
      <c r="Q220" s="9">
        <v>0</v>
      </c>
      <c r="R220" s="9">
        <v>0</v>
      </c>
      <c r="S220" s="9">
        <v>2.32</v>
      </c>
      <c r="T220" s="9">
        <v>0</v>
      </c>
      <c r="U220" s="9">
        <v>17.8</v>
      </c>
      <c r="V220" s="9">
        <v>5.46</v>
      </c>
      <c r="W220" s="8">
        <v>101334033.21</v>
      </c>
      <c r="X220" s="8">
        <v>0</v>
      </c>
      <c r="Y220" s="8">
        <v>0</v>
      </c>
      <c r="Z220" s="8">
        <v>0</v>
      </c>
      <c r="AA220" s="8">
        <v>10825364.99</v>
      </c>
      <c r="AB220" s="8">
        <v>0</v>
      </c>
      <c r="AC220" s="8">
        <v>68287692.66</v>
      </c>
      <c r="AD220" s="8">
        <v>0</v>
      </c>
      <c r="AE220" s="8">
        <v>22220975.56</v>
      </c>
      <c r="AF220" s="9">
        <v>0</v>
      </c>
      <c r="AG220" s="9">
        <v>0</v>
      </c>
      <c r="AH220" s="9">
        <v>0</v>
      </c>
      <c r="AI220" s="9">
        <v>10.68</v>
      </c>
      <c r="AJ220" s="9">
        <v>0</v>
      </c>
      <c r="AK220" s="9">
        <v>67.38</v>
      </c>
      <c r="AL220" s="9">
        <v>0</v>
      </c>
      <c r="AM220" s="9">
        <v>21.92</v>
      </c>
    </row>
    <row r="221" spans="1:39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80068766</v>
      </c>
      <c r="I221" s="8">
        <v>68000000</v>
      </c>
      <c r="J221" s="8">
        <v>0</v>
      </c>
      <c r="K221" s="8">
        <v>0</v>
      </c>
      <c r="L221" s="8">
        <v>6178707</v>
      </c>
      <c r="M221" s="8">
        <v>0</v>
      </c>
      <c r="N221" s="8">
        <v>5890059</v>
      </c>
      <c r="O221" s="8">
        <v>0</v>
      </c>
      <c r="P221" s="9">
        <v>84.92</v>
      </c>
      <c r="Q221" s="9">
        <v>0</v>
      </c>
      <c r="R221" s="9">
        <v>0</v>
      </c>
      <c r="S221" s="9">
        <v>7.71</v>
      </c>
      <c r="T221" s="9">
        <v>0</v>
      </c>
      <c r="U221" s="9">
        <v>7.35</v>
      </c>
      <c r="V221" s="9">
        <v>0</v>
      </c>
      <c r="W221" s="8">
        <v>42850449.49</v>
      </c>
      <c r="X221" s="8">
        <v>0</v>
      </c>
      <c r="Y221" s="8">
        <v>0</v>
      </c>
      <c r="Z221" s="8">
        <v>0</v>
      </c>
      <c r="AA221" s="8">
        <v>9940099.09</v>
      </c>
      <c r="AB221" s="8">
        <v>0</v>
      </c>
      <c r="AC221" s="8">
        <v>32910350.4</v>
      </c>
      <c r="AD221" s="8">
        <v>0</v>
      </c>
      <c r="AE221" s="8">
        <v>0</v>
      </c>
      <c r="AF221" s="9">
        <v>0</v>
      </c>
      <c r="AG221" s="9">
        <v>0</v>
      </c>
      <c r="AH221" s="9">
        <v>0</v>
      </c>
      <c r="AI221" s="9">
        <v>23.19</v>
      </c>
      <c r="AJ221" s="9">
        <v>0</v>
      </c>
      <c r="AK221" s="9">
        <v>76.8</v>
      </c>
      <c r="AL221" s="9">
        <v>0</v>
      </c>
      <c r="AM221" s="9">
        <v>0</v>
      </c>
    </row>
    <row r="222" spans="1:39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41696319.14</v>
      </c>
      <c r="I222" s="8">
        <v>28750000</v>
      </c>
      <c r="J222" s="8">
        <v>0</v>
      </c>
      <c r="K222" s="8">
        <v>0</v>
      </c>
      <c r="L222" s="8">
        <v>2044205.3</v>
      </c>
      <c r="M222" s="8">
        <v>0</v>
      </c>
      <c r="N222" s="8">
        <v>10902113.84</v>
      </c>
      <c r="O222" s="8">
        <v>0</v>
      </c>
      <c r="P222" s="9">
        <v>68.95</v>
      </c>
      <c r="Q222" s="9">
        <v>0</v>
      </c>
      <c r="R222" s="9">
        <v>0</v>
      </c>
      <c r="S222" s="9">
        <v>4.9</v>
      </c>
      <c r="T222" s="9">
        <v>0</v>
      </c>
      <c r="U222" s="9">
        <v>26.14</v>
      </c>
      <c r="V222" s="9">
        <v>0</v>
      </c>
      <c r="W222" s="8">
        <v>18265285.26</v>
      </c>
      <c r="X222" s="8">
        <v>0</v>
      </c>
      <c r="Y222" s="8">
        <v>0</v>
      </c>
      <c r="Z222" s="8">
        <v>0</v>
      </c>
      <c r="AA222" s="8">
        <v>2044205.3</v>
      </c>
      <c r="AB222" s="8">
        <v>0</v>
      </c>
      <c r="AC222" s="8">
        <v>16221079.96</v>
      </c>
      <c r="AD222" s="8">
        <v>0</v>
      </c>
      <c r="AE222" s="8">
        <v>0</v>
      </c>
      <c r="AF222" s="9">
        <v>0</v>
      </c>
      <c r="AG222" s="9">
        <v>0</v>
      </c>
      <c r="AH222" s="9">
        <v>0</v>
      </c>
      <c r="AI222" s="9">
        <v>11.19</v>
      </c>
      <c r="AJ222" s="9">
        <v>0</v>
      </c>
      <c r="AK222" s="9">
        <v>88.8</v>
      </c>
      <c r="AL222" s="9">
        <v>0</v>
      </c>
      <c r="AM222" s="9">
        <v>0</v>
      </c>
    </row>
    <row r="223" spans="1:39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48027723.44</v>
      </c>
      <c r="I223" s="8">
        <v>24049163</v>
      </c>
      <c r="J223" s="8">
        <v>0</v>
      </c>
      <c r="K223" s="8">
        <v>0</v>
      </c>
      <c r="L223" s="8">
        <v>23452078.87</v>
      </c>
      <c r="M223" s="8">
        <v>0</v>
      </c>
      <c r="N223" s="8">
        <v>526481.57</v>
      </c>
      <c r="O223" s="8">
        <v>0</v>
      </c>
      <c r="P223" s="9">
        <v>50.07</v>
      </c>
      <c r="Q223" s="9">
        <v>0</v>
      </c>
      <c r="R223" s="9">
        <v>0</v>
      </c>
      <c r="S223" s="9">
        <v>48.83</v>
      </c>
      <c r="T223" s="9">
        <v>0</v>
      </c>
      <c r="U223" s="9">
        <v>1.09</v>
      </c>
      <c r="V223" s="9">
        <v>0</v>
      </c>
      <c r="W223" s="8">
        <v>31382250.9</v>
      </c>
      <c r="X223" s="8">
        <v>0</v>
      </c>
      <c r="Y223" s="8">
        <v>0</v>
      </c>
      <c r="Z223" s="8">
        <v>479299.41</v>
      </c>
      <c r="AA223" s="8">
        <v>30108638.9</v>
      </c>
      <c r="AB223" s="8">
        <v>0</v>
      </c>
      <c r="AC223" s="8">
        <v>794312.59</v>
      </c>
      <c r="AD223" s="8">
        <v>0</v>
      </c>
      <c r="AE223" s="8">
        <v>0</v>
      </c>
      <c r="AF223" s="9">
        <v>0</v>
      </c>
      <c r="AG223" s="9">
        <v>0</v>
      </c>
      <c r="AH223" s="9">
        <v>1.52</v>
      </c>
      <c r="AI223" s="9">
        <v>95.94</v>
      </c>
      <c r="AJ223" s="9">
        <v>0</v>
      </c>
      <c r="AK223" s="9">
        <v>2.53</v>
      </c>
      <c r="AL223" s="9">
        <v>0</v>
      </c>
      <c r="AM223" s="9">
        <v>0</v>
      </c>
    </row>
    <row r="224" spans="1:39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36592312.9</v>
      </c>
      <c r="I224" s="8">
        <v>21500000</v>
      </c>
      <c r="J224" s="8">
        <v>0</v>
      </c>
      <c r="K224" s="8">
        <v>0</v>
      </c>
      <c r="L224" s="8">
        <v>3106439.96</v>
      </c>
      <c r="M224" s="8">
        <v>0</v>
      </c>
      <c r="N224" s="8">
        <v>11985872.94</v>
      </c>
      <c r="O224" s="8">
        <v>0</v>
      </c>
      <c r="P224" s="9">
        <v>58.75</v>
      </c>
      <c r="Q224" s="9">
        <v>0</v>
      </c>
      <c r="R224" s="9">
        <v>0</v>
      </c>
      <c r="S224" s="9">
        <v>8.48</v>
      </c>
      <c r="T224" s="9">
        <v>0</v>
      </c>
      <c r="U224" s="9">
        <v>32.75</v>
      </c>
      <c r="V224" s="9">
        <v>0</v>
      </c>
      <c r="W224" s="8">
        <v>22665269.78</v>
      </c>
      <c r="X224" s="8">
        <v>0</v>
      </c>
      <c r="Y224" s="8">
        <v>0</v>
      </c>
      <c r="Z224" s="8">
        <v>0</v>
      </c>
      <c r="AA224" s="8">
        <v>3106440.72</v>
      </c>
      <c r="AB224" s="8">
        <v>0</v>
      </c>
      <c r="AC224" s="8">
        <v>19558829.06</v>
      </c>
      <c r="AD224" s="8">
        <v>0</v>
      </c>
      <c r="AE224" s="8">
        <v>0</v>
      </c>
      <c r="AF224" s="9">
        <v>0</v>
      </c>
      <c r="AG224" s="9">
        <v>0</v>
      </c>
      <c r="AH224" s="9">
        <v>0</v>
      </c>
      <c r="AI224" s="9">
        <v>13.7</v>
      </c>
      <c r="AJ224" s="9">
        <v>0</v>
      </c>
      <c r="AK224" s="9">
        <v>86.29</v>
      </c>
      <c r="AL224" s="9">
        <v>0</v>
      </c>
      <c r="AM224" s="9">
        <v>0</v>
      </c>
    </row>
    <row r="225" spans="1:39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24937688.04</v>
      </c>
      <c r="I225" s="8">
        <v>15700000</v>
      </c>
      <c r="J225" s="8">
        <v>0</v>
      </c>
      <c r="K225" s="8">
        <v>0</v>
      </c>
      <c r="L225" s="8">
        <v>857750.42</v>
      </c>
      <c r="M225" s="8">
        <v>0</v>
      </c>
      <c r="N225" s="8">
        <v>8379937.62</v>
      </c>
      <c r="O225" s="8">
        <v>0</v>
      </c>
      <c r="P225" s="9">
        <v>62.95</v>
      </c>
      <c r="Q225" s="9">
        <v>0</v>
      </c>
      <c r="R225" s="9">
        <v>0</v>
      </c>
      <c r="S225" s="9">
        <v>3.43</v>
      </c>
      <c r="T225" s="9">
        <v>0</v>
      </c>
      <c r="U225" s="9">
        <v>33.6</v>
      </c>
      <c r="V225" s="9">
        <v>0</v>
      </c>
      <c r="W225" s="8">
        <v>10212902.03</v>
      </c>
      <c r="X225" s="8">
        <v>0</v>
      </c>
      <c r="Y225" s="8">
        <v>0</v>
      </c>
      <c r="Z225" s="8">
        <v>0</v>
      </c>
      <c r="AA225" s="8">
        <v>857750.42</v>
      </c>
      <c r="AB225" s="8">
        <v>0</v>
      </c>
      <c r="AC225" s="8">
        <v>9355151.61</v>
      </c>
      <c r="AD225" s="8">
        <v>0</v>
      </c>
      <c r="AE225" s="8">
        <v>0</v>
      </c>
      <c r="AF225" s="9">
        <v>0</v>
      </c>
      <c r="AG225" s="9">
        <v>0</v>
      </c>
      <c r="AH225" s="9">
        <v>0</v>
      </c>
      <c r="AI225" s="9">
        <v>8.39</v>
      </c>
      <c r="AJ225" s="9">
        <v>0</v>
      </c>
      <c r="AK225" s="9">
        <v>91.6</v>
      </c>
      <c r="AL225" s="9">
        <v>0</v>
      </c>
      <c r="AM225" s="9">
        <v>0</v>
      </c>
    </row>
    <row r="226" spans="1:39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12788730.14</v>
      </c>
      <c r="I226" s="8">
        <v>0</v>
      </c>
      <c r="J226" s="8">
        <v>600000</v>
      </c>
      <c r="K226" s="8">
        <v>0</v>
      </c>
      <c r="L226" s="8">
        <v>4573875.91</v>
      </c>
      <c r="M226" s="8">
        <v>0</v>
      </c>
      <c r="N226" s="8">
        <v>7614854.23</v>
      </c>
      <c r="O226" s="8">
        <v>0</v>
      </c>
      <c r="P226" s="9">
        <v>0</v>
      </c>
      <c r="Q226" s="9">
        <v>4.69</v>
      </c>
      <c r="R226" s="9">
        <v>0</v>
      </c>
      <c r="S226" s="9">
        <v>35.76</v>
      </c>
      <c r="T226" s="9">
        <v>0</v>
      </c>
      <c r="U226" s="9">
        <v>59.54</v>
      </c>
      <c r="V226" s="9">
        <v>0</v>
      </c>
      <c r="W226" s="8">
        <v>12188734.19</v>
      </c>
      <c r="X226" s="8">
        <v>0</v>
      </c>
      <c r="Y226" s="8">
        <v>0</v>
      </c>
      <c r="Z226" s="8">
        <v>0</v>
      </c>
      <c r="AA226" s="8">
        <v>4573875.91</v>
      </c>
      <c r="AB226" s="8">
        <v>0</v>
      </c>
      <c r="AC226" s="8">
        <v>7614858.28</v>
      </c>
      <c r="AD226" s="8">
        <v>0</v>
      </c>
      <c r="AE226" s="8">
        <v>0</v>
      </c>
      <c r="AF226" s="9">
        <v>0</v>
      </c>
      <c r="AG226" s="9">
        <v>0</v>
      </c>
      <c r="AH226" s="9">
        <v>0</v>
      </c>
      <c r="AI226" s="9">
        <v>37.52</v>
      </c>
      <c r="AJ226" s="9">
        <v>0</v>
      </c>
      <c r="AK226" s="9">
        <v>62.47</v>
      </c>
      <c r="AL226" s="9">
        <v>0</v>
      </c>
      <c r="AM226" s="9">
        <v>0</v>
      </c>
    </row>
    <row r="227" spans="1:39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13040863.39</v>
      </c>
      <c r="I227" s="8">
        <v>7950200</v>
      </c>
      <c r="J227" s="8">
        <v>0</v>
      </c>
      <c r="K227" s="8">
        <v>0</v>
      </c>
      <c r="L227" s="8">
        <v>5090663.39</v>
      </c>
      <c r="M227" s="8">
        <v>0</v>
      </c>
      <c r="N227" s="8">
        <v>0</v>
      </c>
      <c r="O227" s="8">
        <v>0</v>
      </c>
      <c r="P227" s="9">
        <v>60.96</v>
      </c>
      <c r="Q227" s="9">
        <v>0</v>
      </c>
      <c r="R227" s="9">
        <v>0</v>
      </c>
      <c r="S227" s="9">
        <v>39.03</v>
      </c>
      <c r="T227" s="9">
        <v>0</v>
      </c>
      <c r="U227" s="9">
        <v>0</v>
      </c>
      <c r="V227" s="9">
        <v>0</v>
      </c>
      <c r="W227" s="8">
        <v>8228523.85</v>
      </c>
      <c r="X227" s="8">
        <v>0</v>
      </c>
      <c r="Y227" s="8">
        <v>0</v>
      </c>
      <c r="Z227" s="8">
        <v>0</v>
      </c>
      <c r="AA227" s="8">
        <v>5090663.39</v>
      </c>
      <c r="AB227" s="8">
        <v>0</v>
      </c>
      <c r="AC227" s="8">
        <v>3137860.46</v>
      </c>
      <c r="AD227" s="8">
        <v>0</v>
      </c>
      <c r="AE227" s="8">
        <v>0</v>
      </c>
      <c r="AF227" s="9">
        <v>0</v>
      </c>
      <c r="AG227" s="9">
        <v>0</v>
      </c>
      <c r="AH227" s="9">
        <v>0</v>
      </c>
      <c r="AI227" s="9">
        <v>61.86</v>
      </c>
      <c r="AJ227" s="9">
        <v>0</v>
      </c>
      <c r="AK227" s="9">
        <v>38.13</v>
      </c>
      <c r="AL227" s="9">
        <v>0</v>
      </c>
      <c r="AM227" s="9">
        <v>0</v>
      </c>
    </row>
    <row r="228" spans="1:39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31135590.06</v>
      </c>
      <c r="I228" s="8">
        <v>8960000</v>
      </c>
      <c r="J228" s="8">
        <v>5000000</v>
      </c>
      <c r="K228" s="8">
        <v>0</v>
      </c>
      <c r="L228" s="8">
        <v>4429264</v>
      </c>
      <c r="M228" s="8">
        <v>0</v>
      </c>
      <c r="N228" s="8">
        <v>12746326.06</v>
      </c>
      <c r="O228" s="8">
        <v>0</v>
      </c>
      <c r="P228" s="9">
        <v>28.77</v>
      </c>
      <c r="Q228" s="9">
        <v>16.05</v>
      </c>
      <c r="R228" s="9">
        <v>0</v>
      </c>
      <c r="S228" s="9">
        <v>14.22</v>
      </c>
      <c r="T228" s="9">
        <v>0</v>
      </c>
      <c r="U228" s="9">
        <v>40.93</v>
      </c>
      <c r="V228" s="9">
        <v>0</v>
      </c>
      <c r="W228" s="8">
        <v>20781445.91</v>
      </c>
      <c r="X228" s="8">
        <v>0</v>
      </c>
      <c r="Y228" s="8">
        <v>0</v>
      </c>
      <c r="Z228" s="8">
        <v>0</v>
      </c>
      <c r="AA228" s="8">
        <v>4533719.55</v>
      </c>
      <c r="AB228" s="8">
        <v>0</v>
      </c>
      <c r="AC228" s="8">
        <v>16247726.36</v>
      </c>
      <c r="AD228" s="8">
        <v>0</v>
      </c>
      <c r="AE228" s="8">
        <v>0</v>
      </c>
      <c r="AF228" s="9">
        <v>0</v>
      </c>
      <c r="AG228" s="9">
        <v>0</v>
      </c>
      <c r="AH228" s="9">
        <v>0</v>
      </c>
      <c r="AI228" s="9">
        <v>21.81</v>
      </c>
      <c r="AJ228" s="9">
        <v>0</v>
      </c>
      <c r="AK228" s="9">
        <v>78.18</v>
      </c>
      <c r="AL228" s="9">
        <v>0</v>
      </c>
      <c r="AM228" s="9">
        <v>0</v>
      </c>
    </row>
    <row r="229" spans="1:39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38372146.33</v>
      </c>
      <c r="I229" s="8">
        <v>15000000</v>
      </c>
      <c r="J229" s="8">
        <v>0</v>
      </c>
      <c r="K229" s="8">
        <v>0</v>
      </c>
      <c r="L229" s="8">
        <v>13341095.9</v>
      </c>
      <c r="M229" s="8">
        <v>0</v>
      </c>
      <c r="N229" s="8">
        <v>10031050.43</v>
      </c>
      <c r="O229" s="8">
        <v>0</v>
      </c>
      <c r="P229" s="9">
        <v>39.09</v>
      </c>
      <c r="Q229" s="9">
        <v>0</v>
      </c>
      <c r="R229" s="9">
        <v>0</v>
      </c>
      <c r="S229" s="9">
        <v>34.76</v>
      </c>
      <c r="T229" s="9">
        <v>0</v>
      </c>
      <c r="U229" s="9">
        <v>26.14</v>
      </c>
      <c r="V229" s="9">
        <v>0</v>
      </c>
      <c r="W229" s="8">
        <v>23372146.33</v>
      </c>
      <c r="X229" s="8">
        <v>0</v>
      </c>
      <c r="Y229" s="8">
        <v>0</v>
      </c>
      <c r="Z229" s="8">
        <v>0</v>
      </c>
      <c r="AA229" s="8">
        <v>13341095.9</v>
      </c>
      <c r="AB229" s="8">
        <v>0</v>
      </c>
      <c r="AC229" s="8">
        <v>10031050.43</v>
      </c>
      <c r="AD229" s="8">
        <v>0</v>
      </c>
      <c r="AE229" s="8">
        <v>0</v>
      </c>
      <c r="AF229" s="9">
        <v>0</v>
      </c>
      <c r="AG229" s="9">
        <v>0</v>
      </c>
      <c r="AH229" s="9">
        <v>0</v>
      </c>
      <c r="AI229" s="9">
        <v>57.08</v>
      </c>
      <c r="AJ229" s="9">
        <v>0</v>
      </c>
      <c r="AK229" s="9">
        <v>42.91</v>
      </c>
      <c r="AL229" s="9">
        <v>0</v>
      </c>
      <c r="AM229" s="9">
        <v>0</v>
      </c>
    </row>
    <row r="230" spans="1:39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37783758</v>
      </c>
      <c r="I230" s="8">
        <v>34043758</v>
      </c>
      <c r="J230" s="8">
        <v>3500000</v>
      </c>
      <c r="K230" s="8">
        <v>0</v>
      </c>
      <c r="L230" s="8">
        <v>240000</v>
      </c>
      <c r="M230" s="8">
        <v>0</v>
      </c>
      <c r="N230" s="8">
        <v>0</v>
      </c>
      <c r="O230" s="8">
        <v>0</v>
      </c>
      <c r="P230" s="9">
        <v>90.1</v>
      </c>
      <c r="Q230" s="9">
        <v>9.26</v>
      </c>
      <c r="R230" s="9">
        <v>0</v>
      </c>
      <c r="S230" s="9">
        <v>0.63</v>
      </c>
      <c r="T230" s="9">
        <v>0</v>
      </c>
      <c r="U230" s="9">
        <v>0</v>
      </c>
      <c r="V230" s="9">
        <v>0</v>
      </c>
      <c r="W230" s="8">
        <v>10082493.3</v>
      </c>
      <c r="X230" s="8">
        <v>0</v>
      </c>
      <c r="Y230" s="8">
        <v>0</v>
      </c>
      <c r="Z230" s="8">
        <v>0</v>
      </c>
      <c r="AA230" s="8">
        <v>1990012.36</v>
      </c>
      <c r="AB230" s="8">
        <v>0</v>
      </c>
      <c r="AC230" s="8">
        <v>8092480.94</v>
      </c>
      <c r="AD230" s="8">
        <v>0</v>
      </c>
      <c r="AE230" s="8">
        <v>0</v>
      </c>
      <c r="AF230" s="9">
        <v>0</v>
      </c>
      <c r="AG230" s="9">
        <v>0</v>
      </c>
      <c r="AH230" s="9">
        <v>0</v>
      </c>
      <c r="AI230" s="9">
        <v>19.73</v>
      </c>
      <c r="AJ230" s="9">
        <v>0</v>
      </c>
      <c r="AK230" s="9">
        <v>80.26</v>
      </c>
      <c r="AL230" s="9">
        <v>0</v>
      </c>
      <c r="AM230" s="9">
        <v>0</v>
      </c>
    </row>
    <row r="231" spans="1:39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6840285</v>
      </c>
      <c r="I231" s="8">
        <v>3000000</v>
      </c>
      <c r="J231" s="8">
        <v>0</v>
      </c>
      <c r="K231" s="8">
        <v>0</v>
      </c>
      <c r="L231" s="8">
        <v>3840285</v>
      </c>
      <c r="M231" s="8">
        <v>0</v>
      </c>
      <c r="N231" s="8">
        <v>0</v>
      </c>
      <c r="O231" s="8">
        <v>0</v>
      </c>
      <c r="P231" s="9">
        <v>43.85</v>
      </c>
      <c r="Q231" s="9">
        <v>0</v>
      </c>
      <c r="R231" s="9">
        <v>0</v>
      </c>
      <c r="S231" s="9">
        <v>56.14</v>
      </c>
      <c r="T231" s="9">
        <v>0</v>
      </c>
      <c r="U231" s="9">
        <v>0</v>
      </c>
      <c r="V231" s="9">
        <v>0</v>
      </c>
      <c r="W231" s="8">
        <v>6642698.33</v>
      </c>
      <c r="X231" s="8">
        <v>0</v>
      </c>
      <c r="Y231" s="8">
        <v>0</v>
      </c>
      <c r="Z231" s="8">
        <v>0</v>
      </c>
      <c r="AA231" s="8">
        <v>3840285</v>
      </c>
      <c r="AB231" s="8">
        <v>0</v>
      </c>
      <c r="AC231" s="8">
        <v>0</v>
      </c>
      <c r="AD231" s="8">
        <v>2802413.33</v>
      </c>
      <c r="AE231" s="8">
        <v>0</v>
      </c>
      <c r="AF231" s="9">
        <v>0</v>
      </c>
      <c r="AG231" s="9">
        <v>0</v>
      </c>
      <c r="AH231" s="9">
        <v>0</v>
      </c>
      <c r="AI231" s="9">
        <v>57.81</v>
      </c>
      <c r="AJ231" s="9">
        <v>0</v>
      </c>
      <c r="AK231" s="9">
        <v>0</v>
      </c>
      <c r="AL231" s="9">
        <v>42.18</v>
      </c>
      <c r="AM231" s="9">
        <v>0</v>
      </c>
    </row>
    <row r="232" spans="1:39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14870760.57</v>
      </c>
      <c r="I232" s="8">
        <v>11980000</v>
      </c>
      <c r="J232" s="8">
        <v>0</v>
      </c>
      <c r="K232" s="8">
        <v>0</v>
      </c>
      <c r="L232" s="8">
        <v>2686597.72</v>
      </c>
      <c r="M232" s="8">
        <v>0</v>
      </c>
      <c r="N232" s="8">
        <v>204162.85</v>
      </c>
      <c r="O232" s="8">
        <v>0</v>
      </c>
      <c r="P232" s="9">
        <v>80.56</v>
      </c>
      <c r="Q232" s="9">
        <v>0</v>
      </c>
      <c r="R232" s="9">
        <v>0</v>
      </c>
      <c r="S232" s="9">
        <v>18.06</v>
      </c>
      <c r="T232" s="9">
        <v>0</v>
      </c>
      <c r="U232" s="9">
        <v>1.37</v>
      </c>
      <c r="V232" s="9">
        <v>0</v>
      </c>
      <c r="W232" s="8">
        <v>5176156.87</v>
      </c>
      <c r="X232" s="8">
        <v>0</v>
      </c>
      <c r="Y232" s="8">
        <v>0</v>
      </c>
      <c r="Z232" s="8">
        <v>0</v>
      </c>
      <c r="AA232" s="8">
        <v>2686597.72</v>
      </c>
      <c r="AB232" s="8">
        <v>0</v>
      </c>
      <c r="AC232" s="8">
        <v>2489559.15</v>
      </c>
      <c r="AD232" s="8">
        <v>0</v>
      </c>
      <c r="AE232" s="8">
        <v>0</v>
      </c>
      <c r="AF232" s="9">
        <v>0</v>
      </c>
      <c r="AG232" s="9">
        <v>0</v>
      </c>
      <c r="AH232" s="9">
        <v>0</v>
      </c>
      <c r="AI232" s="9">
        <v>51.9</v>
      </c>
      <c r="AJ232" s="9">
        <v>0</v>
      </c>
      <c r="AK232" s="9">
        <v>48.09</v>
      </c>
      <c r="AL232" s="9">
        <v>0</v>
      </c>
      <c r="AM232" s="9">
        <v>0</v>
      </c>
    </row>
    <row r="233" spans="1:39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14780627</v>
      </c>
      <c r="I233" s="8">
        <v>9844207</v>
      </c>
      <c r="J233" s="8">
        <v>1874986</v>
      </c>
      <c r="K233" s="8">
        <v>0</v>
      </c>
      <c r="L233" s="8">
        <v>1227226</v>
      </c>
      <c r="M233" s="8">
        <v>0</v>
      </c>
      <c r="N233" s="8">
        <v>1834208</v>
      </c>
      <c r="O233" s="8">
        <v>0</v>
      </c>
      <c r="P233" s="9">
        <v>66.6</v>
      </c>
      <c r="Q233" s="9">
        <v>12.68</v>
      </c>
      <c r="R233" s="9">
        <v>0</v>
      </c>
      <c r="S233" s="9">
        <v>8.3</v>
      </c>
      <c r="T233" s="9">
        <v>0</v>
      </c>
      <c r="U233" s="9">
        <v>12.4</v>
      </c>
      <c r="V233" s="9">
        <v>0</v>
      </c>
      <c r="W233" s="8">
        <v>9915790.31</v>
      </c>
      <c r="X233" s="8">
        <v>0</v>
      </c>
      <c r="Y233" s="8">
        <v>0</v>
      </c>
      <c r="Z233" s="8">
        <v>0</v>
      </c>
      <c r="AA233" s="8">
        <v>7891356.57</v>
      </c>
      <c r="AB233" s="8">
        <v>0</v>
      </c>
      <c r="AC233" s="8">
        <v>2024433.74</v>
      </c>
      <c r="AD233" s="8">
        <v>0</v>
      </c>
      <c r="AE233" s="8">
        <v>0</v>
      </c>
      <c r="AF233" s="9">
        <v>0</v>
      </c>
      <c r="AG233" s="9">
        <v>0</v>
      </c>
      <c r="AH233" s="9">
        <v>0</v>
      </c>
      <c r="AI233" s="9">
        <v>79.58</v>
      </c>
      <c r="AJ233" s="9">
        <v>0</v>
      </c>
      <c r="AK233" s="9">
        <v>20.41</v>
      </c>
      <c r="AL233" s="9">
        <v>0</v>
      </c>
      <c r="AM233" s="9">
        <v>0</v>
      </c>
    </row>
    <row r="234" spans="1:39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9840036.79</v>
      </c>
      <c r="I234" s="8">
        <v>0</v>
      </c>
      <c r="J234" s="8">
        <v>0</v>
      </c>
      <c r="K234" s="8">
        <v>0</v>
      </c>
      <c r="L234" s="8">
        <v>831470.01</v>
      </c>
      <c r="M234" s="8">
        <v>0</v>
      </c>
      <c r="N234" s="8">
        <v>2931959.58</v>
      </c>
      <c r="O234" s="8">
        <v>6076607.2</v>
      </c>
      <c r="P234" s="9">
        <v>0</v>
      </c>
      <c r="Q234" s="9">
        <v>0</v>
      </c>
      <c r="R234" s="9">
        <v>0</v>
      </c>
      <c r="S234" s="9">
        <v>8.44</v>
      </c>
      <c r="T234" s="9">
        <v>0</v>
      </c>
      <c r="U234" s="9">
        <v>29.79</v>
      </c>
      <c r="V234" s="9">
        <v>61.75</v>
      </c>
      <c r="W234" s="8">
        <v>10818469.34</v>
      </c>
      <c r="X234" s="8">
        <v>0</v>
      </c>
      <c r="Y234" s="8">
        <v>0</v>
      </c>
      <c r="Z234" s="8">
        <v>0</v>
      </c>
      <c r="AA234" s="8">
        <v>831470.01</v>
      </c>
      <c r="AB234" s="8">
        <v>0</v>
      </c>
      <c r="AC234" s="8">
        <v>3886999.33</v>
      </c>
      <c r="AD234" s="8">
        <v>0</v>
      </c>
      <c r="AE234" s="8">
        <v>6100000</v>
      </c>
      <c r="AF234" s="9">
        <v>0</v>
      </c>
      <c r="AG234" s="9">
        <v>0</v>
      </c>
      <c r="AH234" s="9">
        <v>0</v>
      </c>
      <c r="AI234" s="9">
        <v>7.68</v>
      </c>
      <c r="AJ234" s="9">
        <v>0</v>
      </c>
      <c r="AK234" s="9">
        <v>35.92</v>
      </c>
      <c r="AL234" s="9">
        <v>0</v>
      </c>
      <c r="AM234" s="9">
        <v>56.38</v>
      </c>
    </row>
    <row r="235" spans="1:39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19977355.34</v>
      </c>
      <c r="I235" s="8">
        <v>11000000</v>
      </c>
      <c r="J235" s="8">
        <v>0</v>
      </c>
      <c r="K235" s="8">
        <v>0</v>
      </c>
      <c r="L235" s="8">
        <v>8977355.34</v>
      </c>
      <c r="M235" s="8">
        <v>0</v>
      </c>
      <c r="N235" s="8">
        <v>0</v>
      </c>
      <c r="O235" s="8">
        <v>0</v>
      </c>
      <c r="P235" s="9">
        <v>55.06</v>
      </c>
      <c r="Q235" s="9">
        <v>0</v>
      </c>
      <c r="R235" s="9">
        <v>0</v>
      </c>
      <c r="S235" s="9">
        <v>44.93</v>
      </c>
      <c r="T235" s="9">
        <v>0</v>
      </c>
      <c r="U235" s="9">
        <v>0</v>
      </c>
      <c r="V235" s="9">
        <v>0</v>
      </c>
      <c r="W235" s="8">
        <v>24269010.32</v>
      </c>
      <c r="X235" s="8">
        <v>0</v>
      </c>
      <c r="Y235" s="8">
        <v>0</v>
      </c>
      <c r="Z235" s="8">
        <v>13969010.32</v>
      </c>
      <c r="AA235" s="8">
        <v>8977355.34</v>
      </c>
      <c r="AB235" s="8">
        <v>0</v>
      </c>
      <c r="AC235" s="8">
        <v>1322644.66</v>
      </c>
      <c r="AD235" s="8">
        <v>0</v>
      </c>
      <c r="AE235" s="8">
        <v>0</v>
      </c>
      <c r="AF235" s="9">
        <v>0</v>
      </c>
      <c r="AG235" s="9">
        <v>0</v>
      </c>
      <c r="AH235" s="9">
        <v>57.55</v>
      </c>
      <c r="AI235" s="9">
        <v>36.99</v>
      </c>
      <c r="AJ235" s="9">
        <v>0</v>
      </c>
      <c r="AK235" s="9">
        <v>5.44</v>
      </c>
      <c r="AL235" s="9">
        <v>0</v>
      </c>
      <c r="AM235" s="9">
        <v>0</v>
      </c>
    </row>
    <row r="236" spans="1:39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20732811</v>
      </c>
      <c r="I236" s="8">
        <v>5740000</v>
      </c>
      <c r="J236" s="8">
        <v>0</v>
      </c>
      <c r="K236" s="8">
        <v>0</v>
      </c>
      <c r="L236" s="8">
        <v>5358193</v>
      </c>
      <c r="M236" s="8">
        <v>0</v>
      </c>
      <c r="N236" s="8">
        <v>9634618</v>
      </c>
      <c r="O236" s="8">
        <v>0</v>
      </c>
      <c r="P236" s="9">
        <v>27.68</v>
      </c>
      <c r="Q236" s="9">
        <v>0</v>
      </c>
      <c r="R236" s="9">
        <v>0</v>
      </c>
      <c r="S236" s="9">
        <v>25.84</v>
      </c>
      <c r="T236" s="9">
        <v>0</v>
      </c>
      <c r="U236" s="9">
        <v>46.47</v>
      </c>
      <c r="V236" s="9">
        <v>0</v>
      </c>
      <c r="W236" s="8">
        <v>15487518.77</v>
      </c>
      <c r="X236" s="8">
        <v>0</v>
      </c>
      <c r="Y236" s="8">
        <v>0</v>
      </c>
      <c r="Z236" s="8">
        <v>0</v>
      </c>
      <c r="AA236" s="8">
        <v>5358192.74</v>
      </c>
      <c r="AB236" s="8">
        <v>0</v>
      </c>
      <c r="AC236" s="8">
        <v>10129326.03</v>
      </c>
      <c r="AD236" s="8">
        <v>0</v>
      </c>
      <c r="AE236" s="8">
        <v>0</v>
      </c>
      <c r="AF236" s="9">
        <v>0</v>
      </c>
      <c r="AG236" s="9">
        <v>0</v>
      </c>
      <c r="AH236" s="9">
        <v>0</v>
      </c>
      <c r="AI236" s="9">
        <v>34.59</v>
      </c>
      <c r="AJ236" s="9">
        <v>0</v>
      </c>
      <c r="AK236" s="9">
        <v>65.4</v>
      </c>
      <c r="AL236" s="9">
        <v>0</v>
      </c>
      <c r="AM236" s="9">
        <v>0</v>
      </c>
    </row>
    <row r="237" spans="1:39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26749758.28</v>
      </c>
      <c r="I237" s="8">
        <v>12000000</v>
      </c>
      <c r="J237" s="8">
        <v>0</v>
      </c>
      <c r="K237" s="8">
        <v>0</v>
      </c>
      <c r="L237" s="8">
        <v>9943286.12</v>
      </c>
      <c r="M237" s="8">
        <v>0</v>
      </c>
      <c r="N237" s="8">
        <v>4806472.16</v>
      </c>
      <c r="O237" s="8">
        <v>0</v>
      </c>
      <c r="P237" s="9">
        <v>44.86</v>
      </c>
      <c r="Q237" s="9">
        <v>0</v>
      </c>
      <c r="R237" s="9">
        <v>0</v>
      </c>
      <c r="S237" s="9">
        <v>37.17</v>
      </c>
      <c r="T237" s="9">
        <v>0</v>
      </c>
      <c r="U237" s="9">
        <v>17.96</v>
      </c>
      <c r="V237" s="9">
        <v>0</v>
      </c>
      <c r="W237" s="8">
        <v>14749758.28</v>
      </c>
      <c r="X237" s="8">
        <v>0</v>
      </c>
      <c r="Y237" s="8">
        <v>0</v>
      </c>
      <c r="Z237" s="8">
        <v>0</v>
      </c>
      <c r="AA237" s="8">
        <v>9943286.12</v>
      </c>
      <c r="AB237" s="8">
        <v>0</v>
      </c>
      <c r="AC237" s="8">
        <v>4806472.16</v>
      </c>
      <c r="AD237" s="8">
        <v>0</v>
      </c>
      <c r="AE237" s="8">
        <v>0</v>
      </c>
      <c r="AF237" s="9">
        <v>0</v>
      </c>
      <c r="AG237" s="9">
        <v>0</v>
      </c>
      <c r="AH237" s="9">
        <v>0</v>
      </c>
      <c r="AI237" s="9">
        <v>67.41</v>
      </c>
      <c r="AJ237" s="9">
        <v>0</v>
      </c>
      <c r="AK237" s="9">
        <v>32.58</v>
      </c>
      <c r="AL237" s="9">
        <v>0</v>
      </c>
      <c r="AM237" s="9">
        <v>0</v>
      </c>
    </row>
    <row r="238" spans="1:39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15731248.32</v>
      </c>
      <c r="I238" s="8">
        <v>1000000</v>
      </c>
      <c r="J238" s="8">
        <v>0</v>
      </c>
      <c r="K238" s="8">
        <v>2078920.13</v>
      </c>
      <c r="L238" s="8">
        <v>4782607.34</v>
      </c>
      <c r="M238" s="8">
        <v>0</v>
      </c>
      <c r="N238" s="8">
        <v>7869720.85</v>
      </c>
      <c r="O238" s="8">
        <v>0</v>
      </c>
      <c r="P238" s="9">
        <v>6.35</v>
      </c>
      <c r="Q238" s="9">
        <v>0</v>
      </c>
      <c r="R238" s="9">
        <v>13.21</v>
      </c>
      <c r="S238" s="9">
        <v>30.4</v>
      </c>
      <c r="T238" s="9">
        <v>0</v>
      </c>
      <c r="U238" s="9">
        <v>50.02</v>
      </c>
      <c r="V238" s="9">
        <v>0</v>
      </c>
      <c r="W238" s="8">
        <v>25567752.39</v>
      </c>
      <c r="X238" s="8">
        <v>0</v>
      </c>
      <c r="Y238" s="8">
        <v>0</v>
      </c>
      <c r="Z238" s="8">
        <v>12915424.2</v>
      </c>
      <c r="AA238" s="8">
        <v>4782607.34</v>
      </c>
      <c r="AB238" s="8">
        <v>0</v>
      </c>
      <c r="AC238" s="8">
        <v>7869720.85</v>
      </c>
      <c r="AD238" s="8">
        <v>0</v>
      </c>
      <c r="AE238" s="8">
        <v>0</v>
      </c>
      <c r="AF238" s="9">
        <v>0</v>
      </c>
      <c r="AG238" s="9">
        <v>0</v>
      </c>
      <c r="AH238" s="9">
        <v>50.51</v>
      </c>
      <c r="AI238" s="9">
        <v>18.7</v>
      </c>
      <c r="AJ238" s="9">
        <v>0</v>
      </c>
      <c r="AK238" s="9">
        <v>30.77</v>
      </c>
      <c r="AL238" s="9">
        <v>0</v>
      </c>
      <c r="AM238" s="9">
        <v>0</v>
      </c>
    </row>
    <row r="239" spans="1:39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45922770.02</v>
      </c>
      <c r="I239" s="8">
        <v>25000000</v>
      </c>
      <c r="J239" s="8">
        <v>0</v>
      </c>
      <c r="K239" s="8">
        <v>0</v>
      </c>
      <c r="L239" s="8">
        <v>16006685.39</v>
      </c>
      <c r="M239" s="8">
        <v>0</v>
      </c>
      <c r="N239" s="8">
        <v>4916084.63</v>
      </c>
      <c r="O239" s="8">
        <v>0</v>
      </c>
      <c r="P239" s="9">
        <v>54.43</v>
      </c>
      <c r="Q239" s="9">
        <v>0</v>
      </c>
      <c r="R239" s="9">
        <v>0</v>
      </c>
      <c r="S239" s="9">
        <v>34.85</v>
      </c>
      <c r="T239" s="9">
        <v>0</v>
      </c>
      <c r="U239" s="9">
        <v>10.7</v>
      </c>
      <c r="V239" s="9">
        <v>0</v>
      </c>
      <c r="W239" s="8">
        <v>21416466.34</v>
      </c>
      <c r="X239" s="8">
        <v>0</v>
      </c>
      <c r="Y239" s="8">
        <v>0</v>
      </c>
      <c r="Z239" s="8">
        <v>0</v>
      </c>
      <c r="AA239" s="8">
        <v>16006685.39</v>
      </c>
      <c r="AB239" s="8">
        <v>0</v>
      </c>
      <c r="AC239" s="8">
        <v>5409780.95</v>
      </c>
      <c r="AD239" s="8">
        <v>0</v>
      </c>
      <c r="AE239" s="8">
        <v>0</v>
      </c>
      <c r="AF239" s="9">
        <v>0</v>
      </c>
      <c r="AG239" s="9">
        <v>0</v>
      </c>
      <c r="AH239" s="9">
        <v>0</v>
      </c>
      <c r="AI239" s="9">
        <v>74.74</v>
      </c>
      <c r="AJ239" s="9">
        <v>0</v>
      </c>
      <c r="AK239" s="9">
        <v>25.25</v>
      </c>
      <c r="AL239" s="9">
        <v>0</v>
      </c>
      <c r="AM239" s="9">
        <v>0</v>
      </c>
    </row>
    <row r="240" spans="1:39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9228938.87</v>
      </c>
      <c r="I240" s="8">
        <v>3700000</v>
      </c>
      <c r="J240" s="8">
        <v>0</v>
      </c>
      <c r="K240" s="8">
        <v>0</v>
      </c>
      <c r="L240" s="8">
        <v>5528938.87</v>
      </c>
      <c r="M240" s="8">
        <v>0</v>
      </c>
      <c r="N240" s="8">
        <v>0</v>
      </c>
      <c r="O240" s="8">
        <v>0</v>
      </c>
      <c r="P240" s="9">
        <v>40.09</v>
      </c>
      <c r="Q240" s="9">
        <v>0</v>
      </c>
      <c r="R240" s="9">
        <v>0</v>
      </c>
      <c r="S240" s="9">
        <v>59.9</v>
      </c>
      <c r="T240" s="9">
        <v>0</v>
      </c>
      <c r="U240" s="9">
        <v>0</v>
      </c>
      <c r="V240" s="9">
        <v>0</v>
      </c>
      <c r="W240" s="8">
        <v>5208891.44</v>
      </c>
      <c r="X240" s="8">
        <v>0</v>
      </c>
      <c r="Y240" s="8">
        <v>0</v>
      </c>
      <c r="Z240" s="8">
        <v>0</v>
      </c>
      <c r="AA240" s="8">
        <v>5208891.44</v>
      </c>
      <c r="AB240" s="8">
        <v>0</v>
      </c>
      <c r="AC240" s="8">
        <v>0</v>
      </c>
      <c r="AD240" s="8">
        <v>0</v>
      </c>
      <c r="AE240" s="8">
        <v>0</v>
      </c>
      <c r="AF240" s="9">
        <v>0</v>
      </c>
      <c r="AG240" s="9">
        <v>0</v>
      </c>
      <c r="AH240" s="9">
        <v>0</v>
      </c>
      <c r="AI240" s="9">
        <v>100</v>
      </c>
      <c r="AJ240" s="9">
        <v>0</v>
      </c>
      <c r="AK240" s="9">
        <v>0</v>
      </c>
      <c r="AL240" s="9">
        <v>0</v>
      </c>
      <c r="AM240" s="9">
        <v>0</v>
      </c>
    </row>
    <row r="241" spans="1:39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28938766.48</v>
      </c>
      <c r="I241" s="8">
        <v>22000000</v>
      </c>
      <c r="J241" s="8">
        <v>430000</v>
      </c>
      <c r="K241" s="8">
        <v>0</v>
      </c>
      <c r="L241" s="8">
        <v>4845169.44</v>
      </c>
      <c r="M241" s="8">
        <v>0</v>
      </c>
      <c r="N241" s="8">
        <v>1663597.04</v>
      </c>
      <c r="O241" s="8">
        <v>0</v>
      </c>
      <c r="P241" s="9">
        <v>76.02</v>
      </c>
      <c r="Q241" s="9">
        <v>1.48</v>
      </c>
      <c r="R241" s="9">
        <v>0</v>
      </c>
      <c r="S241" s="9">
        <v>16.74</v>
      </c>
      <c r="T241" s="9">
        <v>0</v>
      </c>
      <c r="U241" s="9">
        <v>5.74</v>
      </c>
      <c r="V241" s="9">
        <v>0</v>
      </c>
      <c r="W241" s="8">
        <v>8883895.76</v>
      </c>
      <c r="X241" s="8">
        <v>0</v>
      </c>
      <c r="Y241" s="8">
        <v>66000</v>
      </c>
      <c r="Z241" s="8">
        <v>0</v>
      </c>
      <c r="AA241" s="8">
        <v>4845169.44</v>
      </c>
      <c r="AB241" s="8">
        <v>0</v>
      </c>
      <c r="AC241" s="8">
        <v>3972726.32</v>
      </c>
      <c r="AD241" s="8">
        <v>0</v>
      </c>
      <c r="AE241" s="8">
        <v>0</v>
      </c>
      <c r="AF241" s="9">
        <v>0</v>
      </c>
      <c r="AG241" s="9">
        <v>0.74</v>
      </c>
      <c r="AH241" s="9">
        <v>0</v>
      </c>
      <c r="AI241" s="9">
        <v>54.53</v>
      </c>
      <c r="AJ241" s="9">
        <v>0</v>
      </c>
      <c r="AK241" s="9">
        <v>44.71</v>
      </c>
      <c r="AL241" s="9">
        <v>0</v>
      </c>
      <c r="AM241" s="9">
        <v>0</v>
      </c>
    </row>
    <row r="242" spans="1:39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134400085.23</v>
      </c>
      <c r="I242" s="8">
        <v>0</v>
      </c>
      <c r="J242" s="8">
        <v>0</v>
      </c>
      <c r="K242" s="8">
        <v>0</v>
      </c>
      <c r="L242" s="8">
        <v>15607237.05</v>
      </c>
      <c r="M242" s="8">
        <v>0</v>
      </c>
      <c r="N242" s="8">
        <v>118792848.18</v>
      </c>
      <c r="O242" s="8">
        <v>0</v>
      </c>
      <c r="P242" s="9">
        <v>0</v>
      </c>
      <c r="Q242" s="9">
        <v>0</v>
      </c>
      <c r="R242" s="9">
        <v>0</v>
      </c>
      <c r="S242" s="9">
        <v>11.61</v>
      </c>
      <c r="T242" s="9">
        <v>0</v>
      </c>
      <c r="U242" s="9">
        <v>88.38</v>
      </c>
      <c r="V242" s="9">
        <v>0</v>
      </c>
      <c r="W242" s="8">
        <v>363970087.74</v>
      </c>
      <c r="X242" s="8">
        <v>0</v>
      </c>
      <c r="Y242" s="8">
        <v>417500</v>
      </c>
      <c r="Z242" s="8">
        <v>0</v>
      </c>
      <c r="AA242" s="8">
        <v>28078422.56</v>
      </c>
      <c r="AB242" s="8">
        <v>0</v>
      </c>
      <c r="AC242" s="8">
        <v>335474165.18</v>
      </c>
      <c r="AD242" s="8">
        <v>0</v>
      </c>
      <c r="AE242" s="8">
        <v>0</v>
      </c>
      <c r="AF242" s="9">
        <v>0</v>
      </c>
      <c r="AG242" s="9">
        <v>0.11</v>
      </c>
      <c r="AH242" s="9">
        <v>0</v>
      </c>
      <c r="AI242" s="9">
        <v>7.71</v>
      </c>
      <c r="AJ242" s="9">
        <v>0</v>
      </c>
      <c r="AK242" s="9">
        <v>92.17</v>
      </c>
      <c r="AL242" s="9">
        <v>0</v>
      </c>
      <c r="AM242" s="9">
        <v>0</v>
      </c>
    </row>
    <row r="243" spans="1:39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/>
      <c r="Q243" s="9"/>
      <c r="R243" s="9"/>
      <c r="S243" s="9"/>
      <c r="T243" s="9"/>
      <c r="U243" s="9"/>
      <c r="V243" s="9"/>
      <c r="W243" s="8">
        <v>113606.68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113606.68</v>
      </c>
      <c r="AD243" s="8">
        <v>0</v>
      </c>
      <c r="AE243" s="8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100</v>
      </c>
      <c r="AL243" s="9">
        <v>0</v>
      </c>
      <c r="AM243" s="9">
        <v>0</v>
      </c>
    </row>
    <row r="244" spans="1:39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686017.7</v>
      </c>
      <c r="I244" s="8">
        <v>0</v>
      </c>
      <c r="J244" s="8">
        <v>0</v>
      </c>
      <c r="K244" s="8">
        <v>686017.7</v>
      </c>
      <c r="L244" s="8">
        <v>0</v>
      </c>
      <c r="M244" s="8">
        <v>0</v>
      </c>
      <c r="N244" s="8">
        <v>0</v>
      </c>
      <c r="O244" s="8">
        <v>0</v>
      </c>
      <c r="P244" s="9">
        <v>0</v>
      </c>
      <c r="Q244" s="9">
        <v>0</v>
      </c>
      <c r="R244" s="9">
        <v>100</v>
      </c>
      <c r="S244" s="9">
        <v>0</v>
      </c>
      <c r="T244" s="9">
        <v>0</v>
      </c>
      <c r="U244" s="9">
        <v>0</v>
      </c>
      <c r="V244" s="9">
        <v>0</v>
      </c>
      <c r="W244" s="8">
        <v>2190604.86</v>
      </c>
      <c r="X244" s="8">
        <v>0</v>
      </c>
      <c r="Y244" s="8">
        <v>0</v>
      </c>
      <c r="Z244" s="8">
        <v>783384.86</v>
      </c>
      <c r="AA244" s="8">
        <v>0</v>
      </c>
      <c r="AB244" s="8">
        <v>0</v>
      </c>
      <c r="AC244" s="8">
        <v>1407220</v>
      </c>
      <c r="AD244" s="8">
        <v>0</v>
      </c>
      <c r="AE244" s="8">
        <v>0</v>
      </c>
      <c r="AF244" s="9">
        <v>0</v>
      </c>
      <c r="AG244" s="9">
        <v>0</v>
      </c>
      <c r="AH244" s="9">
        <v>35.76</v>
      </c>
      <c r="AI244" s="9">
        <v>0</v>
      </c>
      <c r="AJ244" s="9">
        <v>0</v>
      </c>
      <c r="AK244" s="9">
        <v>64.23</v>
      </c>
      <c r="AL244" s="9">
        <v>0</v>
      </c>
      <c r="AM244" s="9">
        <v>0</v>
      </c>
    </row>
    <row r="245" spans="1:39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507268</v>
      </c>
      <c r="I245" s="8">
        <v>0</v>
      </c>
      <c r="J245" s="8">
        <v>0</v>
      </c>
      <c r="K245" s="8">
        <v>507268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574092.39</v>
      </c>
      <c r="X245" s="8">
        <v>0</v>
      </c>
      <c r="Y245" s="8">
        <v>0</v>
      </c>
      <c r="Z245" s="8">
        <v>574092.39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9">
        <v>0</v>
      </c>
      <c r="AG245" s="9">
        <v>0</v>
      </c>
      <c r="AH245" s="9">
        <v>100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</row>
    <row r="246" spans="1:39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9"/>
      <c r="Q246" s="9"/>
      <c r="R246" s="9"/>
      <c r="S246" s="9"/>
      <c r="T246" s="9"/>
      <c r="U246" s="9"/>
      <c r="V246" s="9"/>
      <c r="W246" s="8">
        <v>45835.51</v>
      </c>
      <c r="X246" s="8">
        <v>0</v>
      </c>
      <c r="Y246" s="8">
        <v>0</v>
      </c>
      <c r="Z246" s="8">
        <v>45835.51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9">
        <v>0</v>
      </c>
      <c r="AG246" s="9">
        <v>0</v>
      </c>
      <c r="AH246" s="9">
        <v>100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</row>
    <row r="247" spans="1:39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30000</v>
      </c>
      <c r="I247" s="8">
        <v>0</v>
      </c>
      <c r="J247" s="8">
        <v>0</v>
      </c>
      <c r="K247" s="8">
        <v>30000</v>
      </c>
      <c r="L247" s="8">
        <v>0</v>
      </c>
      <c r="M247" s="8">
        <v>0</v>
      </c>
      <c r="N247" s="8">
        <v>0</v>
      </c>
      <c r="O247" s="8">
        <v>0</v>
      </c>
      <c r="P247" s="9">
        <v>0</v>
      </c>
      <c r="Q247" s="9">
        <v>0</v>
      </c>
      <c r="R247" s="9">
        <v>100</v>
      </c>
      <c r="S247" s="9">
        <v>0</v>
      </c>
      <c r="T247" s="9">
        <v>0</v>
      </c>
      <c r="U247" s="9">
        <v>0</v>
      </c>
      <c r="V247" s="9">
        <v>0</v>
      </c>
      <c r="W247" s="8">
        <v>124164.4</v>
      </c>
      <c r="X247" s="8">
        <v>0</v>
      </c>
      <c r="Y247" s="8">
        <v>0</v>
      </c>
      <c r="Z247" s="8">
        <v>124164.4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9">
        <v>0</v>
      </c>
      <c r="AG247" s="9">
        <v>0</v>
      </c>
      <c r="AH247" s="9">
        <v>100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</row>
    <row r="248" spans="1:39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9"/>
      <c r="Q248" s="9"/>
      <c r="R248" s="9"/>
      <c r="S248" s="9"/>
      <c r="T248" s="9"/>
      <c r="U248" s="9"/>
      <c r="V248" s="9"/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9"/>
      <c r="AG248" s="9"/>
      <c r="AH248" s="9"/>
      <c r="AI248" s="9"/>
      <c r="AJ248" s="9"/>
      <c r="AK248" s="9"/>
      <c r="AL248" s="9"/>
      <c r="AM248" s="9"/>
    </row>
    <row r="249" spans="1:39" ht="24">
      <c r="A249" s="34">
        <v>6</v>
      </c>
      <c r="B249" s="34">
        <v>15</v>
      </c>
      <c r="C249" s="34">
        <v>0</v>
      </c>
      <c r="D249" s="35" t="s">
        <v>497</v>
      </c>
      <c r="E249" s="36">
        <v>220</v>
      </c>
      <c r="F249" s="7" t="s">
        <v>497</v>
      </c>
      <c r="G249" s="53" t="s">
        <v>505</v>
      </c>
      <c r="H249" s="8">
        <v>90965.31</v>
      </c>
      <c r="I249" s="8">
        <v>0</v>
      </c>
      <c r="J249" s="8">
        <v>0</v>
      </c>
      <c r="K249" s="8">
        <v>90965.31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90965.31</v>
      </c>
      <c r="X249" s="8">
        <v>0</v>
      </c>
      <c r="Y249" s="8">
        <v>0</v>
      </c>
      <c r="Z249" s="8">
        <v>90965.31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9">
        <v>0</v>
      </c>
      <c r="AG249" s="9">
        <v>0</v>
      </c>
      <c r="AH249" s="9">
        <v>100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</row>
    <row r="250" spans="1:39" ht="12.75">
      <c r="A250" s="34">
        <v>6</v>
      </c>
      <c r="B250" s="34">
        <v>9</v>
      </c>
      <c r="C250" s="34">
        <v>1</v>
      </c>
      <c r="D250" s="35" t="s">
        <v>497</v>
      </c>
      <c r="E250" s="36">
        <v>140</v>
      </c>
      <c r="F250" s="7" t="s">
        <v>497</v>
      </c>
      <c r="G250" s="53" t="s">
        <v>503</v>
      </c>
      <c r="H250" s="8">
        <v>6000</v>
      </c>
      <c r="I250" s="8">
        <v>0</v>
      </c>
      <c r="J250" s="8">
        <v>0</v>
      </c>
      <c r="K250" s="8">
        <v>6000</v>
      </c>
      <c r="L250" s="8">
        <v>0</v>
      </c>
      <c r="M250" s="8">
        <v>0</v>
      </c>
      <c r="N250" s="8">
        <v>0</v>
      </c>
      <c r="O250" s="8">
        <v>0</v>
      </c>
      <c r="P250" s="9">
        <v>0</v>
      </c>
      <c r="Q250" s="9">
        <v>0</v>
      </c>
      <c r="R250" s="9">
        <v>100</v>
      </c>
      <c r="S250" s="9">
        <v>0</v>
      </c>
      <c r="T250" s="9">
        <v>0</v>
      </c>
      <c r="U250" s="9">
        <v>0</v>
      </c>
      <c r="V250" s="9">
        <v>0</v>
      </c>
      <c r="W250" s="8">
        <v>7486.15</v>
      </c>
      <c r="X250" s="8">
        <v>0</v>
      </c>
      <c r="Y250" s="8">
        <v>0</v>
      </c>
      <c r="Z250" s="8">
        <v>7486.15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9">
        <v>0</v>
      </c>
      <c r="AG250" s="9">
        <v>0</v>
      </c>
      <c r="AH250" s="9">
        <v>100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</row>
    <row r="251" spans="1:39" ht="12.75">
      <c r="A251" s="34">
        <v>6</v>
      </c>
      <c r="B251" s="34">
        <v>8</v>
      </c>
      <c r="C251" s="34">
        <v>1</v>
      </c>
      <c r="D251" s="35" t="s">
        <v>497</v>
      </c>
      <c r="E251" s="36">
        <v>265</v>
      </c>
      <c r="F251" s="7" t="s">
        <v>497</v>
      </c>
      <c r="G251" s="53" t="s">
        <v>504</v>
      </c>
      <c r="H251" s="8">
        <v>6035204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6035204</v>
      </c>
      <c r="O251" s="8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100</v>
      </c>
      <c r="V251" s="9">
        <v>0</v>
      </c>
      <c r="W251" s="8">
        <v>9097392.28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9097392.28</v>
      </c>
      <c r="AD251" s="8">
        <v>0</v>
      </c>
      <c r="AE251" s="8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100</v>
      </c>
      <c r="AL251" s="9">
        <v>0</v>
      </c>
      <c r="AM251" s="9">
        <v>0</v>
      </c>
    </row>
  </sheetData>
  <sheetProtection/>
  <mergeCells count="19">
    <mergeCell ref="A4:A6"/>
    <mergeCell ref="B4:B6"/>
    <mergeCell ref="C4:C6"/>
    <mergeCell ref="D4:D6"/>
    <mergeCell ref="E4:E6"/>
    <mergeCell ref="AF7:AM7"/>
    <mergeCell ref="W4:AE4"/>
    <mergeCell ref="AF4:AM5"/>
    <mergeCell ref="H5:H6"/>
    <mergeCell ref="I5:O5"/>
    <mergeCell ref="H4:O4"/>
    <mergeCell ref="P4:V5"/>
    <mergeCell ref="F4:G6"/>
    <mergeCell ref="W5:W6"/>
    <mergeCell ref="X5:AE5"/>
    <mergeCell ref="F8:G8"/>
    <mergeCell ref="H7:O7"/>
    <mergeCell ref="P7:V7"/>
    <mergeCell ref="W7:A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1"/>
  <sheetViews>
    <sheetView zoomScale="75" zoomScaleNormal="75" zoomScalePageLayoutView="0" workbookViewId="0" topLeftCell="A1">
      <pane xSplit="7" ySplit="8" topLeftCell="H11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55" sqref="G255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1 kwartału 2023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171</v>
      </c>
      <c r="I4" s="156"/>
      <c r="J4" s="156"/>
      <c r="K4" s="156"/>
      <c r="L4" s="156" t="s">
        <v>172</v>
      </c>
      <c r="M4" s="156"/>
      <c r="N4" s="156"/>
      <c r="O4" s="156" t="s">
        <v>173</v>
      </c>
      <c r="P4" s="156"/>
      <c r="Q4" s="156"/>
      <c r="R4" s="156"/>
      <c r="S4" s="156" t="s">
        <v>23</v>
      </c>
      <c r="T4" s="156"/>
      <c r="U4" s="156"/>
    </row>
    <row r="5" spans="1:21" ht="12.75">
      <c r="A5" s="154"/>
      <c r="B5" s="154"/>
      <c r="C5" s="154"/>
      <c r="D5" s="154"/>
      <c r="E5" s="154"/>
      <c r="F5" s="154"/>
      <c r="G5" s="154"/>
      <c r="H5" s="152" t="s">
        <v>24</v>
      </c>
      <c r="I5" s="151" t="s">
        <v>15</v>
      </c>
      <c r="J5" s="151"/>
      <c r="K5" s="151"/>
      <c r="L5" s="156"/>
      <c r="M5" s="156"/>
      <c r="N5" s="156"/>
      <c r="O5" s="152" t="s">
        <v>24</v>
      </c>
      <c r="P5" s="151" t="s">
        <v>15</v>
      </c>
      <c r="Q5" s="151"/>
      <c r="R5" s="151"/>
      <c r="S5" s="156"/>
      <c r="T5" s="156"/>
      <c r="U5" s="156"/>
    </row>
    <row r="6" spans="1:21" ht="91.5" customHeight="1">
      <c r="A6" s="154"/>
      <c r="B6" s="154"/>
      <c r="C6" s="154"/>
      <c r="D6" s="154"/>
      <c r="E6" s="154"/>
      <c r="F6" s="154"/>
      <c r="G6" s="154"/>
      <c r="H6" s="152"/>
      <c r="I6" s="40" t="s">
        <v>196</v>
      </c>
      <c r="J6" s="40" t="s">
        <v>174</v>
      </c>
      <c r="K6" s="95" t="s">
        <v>262</v>
      </c>
      <c r="L6" s="57" t="s">
        <v>197</v>
      </c>
      <c r="M6" s="57" t="s">
        <v>198</v>
      </c>
      <c r="N6" s="97" t="s">
        <v>263</v>
      </c>
      <c r="O6" s="152"/>
      <c r="P6" s="40" t="s">
        <v>196</v>
      </c>
      <c r="Q6" s="40" t="s">
        <v>174</v>
      </c>
      <c r="R6" s="95" t="s">
        <v>262</v>
      </c>
      <c r="S6" s="57" t="s">
        <v>197</v>
      </c>
      <c r="T6" s="57" t="s">
        <v>198</v>
      </c>
      <c r="U6" s="97" t="s">
        <v>263</v>
      </c>
    </row>
    <row r="7" spans="1:21" ht="15.75">
      <c r="A7" s="154"/>
      <c r="B7" s="154"/>
      <c r="C7" s="154"/>
      <c r="D7" s="154"/>
      <c r="E7" s="154"/>
      <c r="F7" s="154"/>
      <c r="G7" s="154"/>
      <c r="H7" s="153" t="s">
        <v>10</v>
      </c>
      <c r="I7" s="153"/>
      <c r="J7" s="153"/>
      <c r="K7" s="153"/>
      <c r="L7" s="155" t="s">
        <v>11</v>
      </c>
      <c r="M7" s="155"/>
      <c r="N7" s="155"/>
      <c r="O7" s="153" t="s">
        <v>10</v>
      </c>
      <c r="P7" s="153"/>
      <c r="Q7" s="153"/>
      <c r="R7" s="153"/>
      <c r="S7" s="150" t="s">
        <v>11</v>
      </c>
      <c r="T7" s="150"/>
      <c r="U7" s="150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2000058.99</v>
      </c>
      <c r="I9" s="8">
        <v>2000058.99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55000</v>
      </c>
      <c r="P9" s="8">
        <v>55000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1478893</v>
      </c>
      <c r="I10" s="8">
        <v>1250000</v>
      </c>
      <c r="J10" s="8">
        <v>228893</v>
      </c>
      <c r="K10" s="8">
        <v>0</v>
      </c>
      <c r="L10" s="9">
        <v>84.52</v>
      </c>
      <c r="M10" s="9">
        <v>15.47</v>
      </c>
      <c r="N10" s="9">
        <v>0</v>
      </c>
      <c r="O10" s="8">
        <v>250000</v>
      </c>
      <c r="P10" s="8">
        <v>250000</v>
      </c>
      <c r="Q10" s="8">
        <v>0</v>
      </c>
      <c r="R10" s="8">
        <v>0</v>
      </c>
      <c r="S10" s="9">
        <v>100</v>
      </c>
      <c r="T10" s="9">
        <v>0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1500000</v>
      </c>
      <c r="I11" s="8">
        <v>1500000</v>
      </c>
      <c r="J11" s="8">
        <v>0</v>
      </c>
      <c r="K11" s="8">
        <v>0</v>
      </c>
      <c r="L11" s="9">
        <v>100</v>
      </c>
      <c r="M11" s="9">
        <v>0</v>
      </c>
      <c r="N11" s="9">
        <v>0</v>
      </c>
      <c r="O11" s="8">
        <v>125000</v>
      </c>
      <c r="P11" s="8">
        <v>125000</v>
      </c>
      <c r="Q11" s="8">
        <v>0</v>
      </c>
      <c r="R11" s="8">
        <v>0</v>
      </c>
      <c r="S11" s="9">
        <v>100</v>
      </c>
      <c r="T11" s="9">
        <v>0</v>
      </c>
      <c r="U11" s="9">
        <v>0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1475776</v>
      </c>
      <c r="I12" s="8">
        <v>1475776</v>
      </c>
      <c r="J12" s="8">
        <v>0</v>
      </c>
      <c r="K12" s="8">
        <v>0</v>
      </c>
      <c r="L12" s="9">
        <v>100</v>
      </c>
      <c r="M12" s="9">
        <v>0</v>
      </c>
      <c r="N12" s="9">
        <v>0</v>
      </c>
      <c r="O12" s="8">
        <v>368944</v>
      </c>
      <c r="P12" s="8">
        <v>368944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3591365.32</v>
      </c>
      <c r="I13" s="8">
        <v>3591365.32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897841.33</v>
      </c>
      <c r="P13" s="8">
        <v>897841.33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4799200</v>
      </c>
      <c r="I14" s="8">
        <v>4799200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1201103</v>
      </c>
      <c r="P14" s="8">
        <v>1201103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3526452</v>
      </c>
      <c r="I15" s="8">
        <v>3526452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881613</v>
      </c>
      <c r="P15" s="8">
        <v>881613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9025000</v>
      </c>
      <c r="I16" s="8">
        <v>9025000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7675000</v>
      </c>
      <c r="P16" s="8">
        <v>7675000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2000000</v>
      </c>
      <c r="I17" s="8">
        <v>2000000</v>
      </c>
      <c r="J17" s="8">
        <v>0</v>
      </c>
      <c r="K17" s="8">
        <v>0</v>
      </c>
      <c r="L17" s="9">
        <v>100</v>
      </c>
      <c r="M17" s="9">
        <v>0</v>
      </c>
      <c r="N17" s="9">
        <v>0</v>
      </c>
      <c r="O17" s="8">
        <v>0</v>
      </c>
      <c r="P17" s="8">
        <v>0</v>
      </c>
      <c r="Q17" s="8">
        <v>0</v>
      </c>
      <c r="R17" s="8">
        <v>0</v>
      </c>
      <c r="S17" s="9"/>
      <c r="T17" s="9"/>
      <c r="U17" s="9"/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2100000</v>
      </c>
      <c r="I18" s="8">
        <v>2100000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525000</v>
      </c>
      <c r="P18" s="8">
        <v>525000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750000</v>
      </c>
      <c r="I19" s="8">
        <v>750000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220000</v>
      </c>
      <c r="P19" s="8">
        <v>220000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350000</v>
      </c>
      <c r="I20" s="8">
        <v>350000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91250</v>
      </c>
      <c r="P20" s="8">
        <v>91250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3731837.9</v>
      </c>
      <c r="I21" s="8">
        <v>3400000</v>
      </c>
      <c r="J21" s="8">
        <v>0</v>
      </c>
      <c r="K21" s="8">
        <v>331837.9</v>
      </c>
      <c r="L21" s="9">
        <v>91.1</v>
      </c>
      <c r="M21" s="9">
        <v>0</v>
      </c>
      <c r="N21" s="9">
        <v>8.89</v>
      </c>
      <c r="O21" s="8">
        <v>0</v>
      </c>
      <c r="P21" s="8">
        <v>0</v>
      </c>
      <c r="Q21" s="8">
        <v>0</v>
      </c>
      <c r="R21" s="8">
        <v>0</v>
      </c>
      <c r="S21" s="9"/>
      <c r="T21" s="9"/>
      <c r="U21" s="9"/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826000</v>
      </c>
      <c r="I22" s="8">
        <v>826000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244000</v>
      </c>
      <c r="P22" s="8">
        <v>244000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2534806.08</v>
      </c>
      <c r="I23" s="8">
        <v>2534806.08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133701.52</v>
      </c>
      <c r="P23" s="8">
        <v>133701.52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1527012.11</v>
      </c>
      <c r="I24" s="8">
        <v>1527012.11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454641.94</v>
      </c>
      <c r="P24" s="8">
        <v>454641.94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0</v>
      </c>
      <c r="I25" s="8">
        <v>0</v>
      </c>
      <c r="J25" s="8">
        <v>0</v>
      </c>
      <c r="K25" s="8">
        <v>0</v>
      </c>
      <c r="L25" s="9"/>
      <c r="M25" s="9"/>
      <c r="N25" s="9"/>
      <c r="O25" s="8">
        <v>0</v>
      </c>
      <c r="P25" s="8">
        <v>0</v>
      </c>
      <c r="Q25" s="8">
        <v>0</v>
      </c>
      <c r="R25" s="8">
        <v>0</v>
      </c>
      <c r="S25" s="9"/>
      <c r="T25" s="9"/>
      <c r="U25" s="9"/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1450000</v>
      </c>
      <c r="I26" s="8">
        <v>1450000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162500</v>
      </c>
      <c r="P26" s="8">
        <v>162500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840000</v>
      </c>
      <c r="I27" s="8">
        <v>840000</v>
      </c>
      <c r="J27" s="8">
        <v>0</v>
      </c>
      <c r="K27" s="8">
        <v>0</v>
      </c>
      <c r="L27" s="9">
        <v>100</v>
      </c>
      <c r="M27" s="9">
        <v>0</v>
      </c>
      <c r="N27" s="9">
        <v>0</v>
      </c>
      <c r="O27" s="8">
        <v>210000</v>
      </c>
      <c r="P27" s="8">
        <v>210000</v>
      </c>
      <c r="Q27" s="8">
        <v>0</v>
      </c>
      <c r="R27" s="8">
        <v>0</v>
      </c>
      <c r="S27" s="9">
        <v>100</v>
      </c>
      <c r="T27" s="9">
        <v>0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0</v>
      </c>
      <c r="I28" s="8">
        <v>0</v>
      </c>
      <c r="J28" s="8">
        <v>0</v>
      </c>
      <c r="K28" s="8">
        <v>0</v>
      </c>
      <c r="L28" s="9"/>
      <c r="M28" s="9"/>
      <c r="N28" s="9"/>
      <c r="O28" s="8">
        <v>0</v>
      </c>
      <c r="P28" s="8">
        <v>0</v>
      </c>
      <c r="Q28" s="8">
        <v>0</v>
      </c>
      <c r="R28" s="8">
        <v>0</v>
      </c>
      <c r="S28" s="9"/>
      <c r="T28" s="9"/>
      <c r="U28" s="9"/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0</v>
      </c>
      <c r="I29" s="8">
        <v>0</v>
      </c>
      <c r="J29" s="8">
        <v>0</v>
      </c>
      <c r="K29" s="8">
        <v>0</v>
      </c>
      <c r="L29" s="9"/>
      <c r="M29" s="9"/>
      <c r="N29" s="9"/>
      <c r="O29" s="8">
        <v>0</v>
      </c>
      <c r="P29" s="8">
        <v>0</v>
      </c>
      <c r="Q29" s="8">
        <v>0</v>
      </c>
      <c r="R29" s="8">
        <v>0</v>
      </c>
      <c r="S29" s="9"/>
      <c r="T29" s="9"/>
      <c r="U29" s="9"/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3076766.24</v>
      </c>
      <c r="I30" s="8">
        <v>480000</v>
      </c>
      <c r="J30" s="8">
        <v>0</v>
      </c>
      <c r="K30" s="8">
        <v>2596766.24</v>
      </c>
      <c r="L30" s="9">
        <v>15.6</v>
      </c>
      <c r="M30" s="9">
        <v>0</v>
      </c>
      <c r="N30" s="9">
        <v>84.39</v>
      </c>
      <c r="O30" s="8">
        <v>1000000</v>
      </c>
      <c r="P30" s="8">
        <v>10000</v>
      </c>
      <c r="Q30" s="8">
        <v>0</v>
      </c>
      <c r="R30" s="8">
        <v>990000</v>
      </c>
      <c r="S30" s="9">
        <v>1</v>
      </c>
      <c r="T30" s="9">
        <v>0</v>
      </c>
      <c r="U30" s="9">
        <v>99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1125000</v>
      </c>
      <c r="I31" s="8">
        <v>1125000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120000</v>
      </c>
      <c r="P31" s="8">
        <v>120000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441500.1</v>
      </c>
      <c r="I32" s="8">
        <v>441500.1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170000</v>
      </c>
      <c r="P32" s="8">
        <v>170000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291600</v>
      </c>
      <c r="I33" s="8">
        <v>291600</v>
      </c>
      <c r="J33" s="8">
        <v>0</v>
      </c>
      <c r="K33" s="8">
        <v>0</v>
      </c>
      <c r="L33" s="9">
        <v>100</v>
      </c>
      <c r="M33" s="9">
        <v>0</v>
      </c>
      <c r="N33" s="9">
        <v>0</v>
      </c>
      <c r="O33" s="8">
        <v>72900</v>
      </c>
      <c r="P33" s="8">
        <v>72900</v>
      </c>
      <c r="Q33" s="8">
        <v>0</v>
      </c>
      <c r="R33" s="8">
        <v>0</v>
      </c>
      <c r="S33" s="9">
        <v>100</v>
      </c>
      <c r="T33" s="9">
        <v>0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1900000</v>
      </c>
      <c r="I34" s="8">
        <v>1900000</v>
      </c>
      <c r="J34" s="8">
        <v>0</v>
      </c>
      <c r="K34" s="8">
        <v>0</v>
      </c>
      <c r="L34" s="9">
        <v>100</v>
      </c>
      <c r="M34" s="9">
        <v>0</v>
      </c>
      <c r="N34" s="9">
        <v>0</v>
      </c>
      <c r="O34" s="8">
        <v>0</v>
      </c>
      <c r="P34" s="8">
        <v>0</v>
      </c>
      <c r="Q34" s="8">
        <v>0</v>
      </c>
      <c r="R34" s="8">
        <v>0</v>
      </c>
      <c r="S34" s="9"/>
      <c r="T34" s="9"/>
      <c r="U34" s="9"/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1365000</v>
      </c>
      <c r="I35" s="8">
        <v>1365000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632500</v>
      </c>
      <c r="P35" s="8">
        <v>632500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1379600</v>
      </c>
      <c r="I36" s="8">
        <v>879600</v>
      </c>
      <c r="J36" s="8">
        <v>500000</v>
      </c>
      <c r="K36" s="8">
        <v>0</v>
      </c>
      <c r="L36" s="9">
        <v>63.75</v>
      </c>
      <c r="M36" s="9">
        <v>36.24</v>
      </c>
      <c r="N36" s="9">
        <v>0</v>
      </c>
      <c r="O36" s="8">
        <v>268500</v>
      </c>
      <c r="P36" s="8">
        <v>268500</v>
      </c>
      <c r="Q36" s="8">
        <v>0</v>
      </c>
      <c r="R36" s="8">
        <v>0</v>
      </c>
      <c r="S36" s="9">
        <v>100</v>
      </c>
      <c r="T36" s="9">
        <v>0</v>
      </c>
      <c r="U36" s="9">
        <v>0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477600</v>
      </c>
      <c r="I37" s="8">
        <v>477600</v>
      </c>
      <c r="J37" s="8">
        <v>0</v>
      </c>
      <c r="K37" s="8">
        <v>0</v>
      </c>
      <c r="L37" s="9">
        <v>100</v>
      </c>
      <c r="M37" s="9">
        <v>0</v>
      </c>
      <c r="N37" s="9">
        <v>0</v>
      </c>
      <c r="O37" s="8">
        <v>119400</v>
      </c>
      <c r="P37" s="8">
        <v>119400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2500000</v>
      </c>
      <c r="I38" s="8">
        <v>2500000</v>
      </c>
      <c r="J38" s="8">
        <v>0</v>
      </c>
      <c r="K38" s="8">
        <v>0</v>
      </c>
      <c r="L38" s="9">
        <v>100</v>
      </c>
      <c r="M38" s="9">
        <v>0</v>
      </c>
      <c r="N38" s="9">
        <v>0</v>
      </c>
      <c r="O38" s="8">
        <v>0</v>
      </c>
      <c r="P38" s="8">
        <v>0</v>
      </c>
      <c r="Q38" s="8">
        <v>0</v>
      </c>
      <c r="R38" s="8">
        <v>0</v>
      </c>
      <c r="S38" s="9"/>
      <c r="T38" s="9"/>
      <c r="U38" s="9"/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510000</v>
      </c>
      <c r="I39" s="8">
        <v>510000</v>
      </c>
      <c r="J39" s="8">
        <v>0</v>
      </c>
      <c r="K39" s="8">
        <v>0</v>
      </c>
      <c r="L39" s="9">
        <v>100</v>
      </c>
      <c r="M39" s="9">
        <v>0</v>
      </c>
      <c r="N39" s="9">
        <v>0</v>
      </c>
      <c r="O39" s="8">
        <v>127500</v>
      </c>
      <c r="P39" s="8">
        <v>127500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722100</v>
      </c>
      <c r="I40" s="8">
        <v>722100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129025</v>
      </c>
      <c r="P40" s="8">
        <v>129025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278028</v>
      </c>
      <c r="I41" s="8">
        <v>278028</v>
      </c>
      <c r="J41" s="8">
        <v>0</v>
      </c>
      <c r="K41" s="8">
        <v>0</v>
      </c>
      <c r="L41" s="9">
        <v>100</v>
      </c>
      <c r="M41" s="9">
        <v>0</v>
      </c>
      <c r="N41" s="9">
        <v>0</v>
      </c>
      <c r="O41" s="8">
        <v>278028</v>
      </c>
      <c r="P41" s="8">
        <v>278028</v>
      </c>
      <c r="Q41" s="8">
        <v>0</v>
      </c>
      <c r="R41" s="8">
        <v>0</v>
      </c>
      <c r="S41" s="9">
        <v>100</v>
      </c>
      <c r="T41" s="9">
        <v>0</v>
      </c>
      <c r="U41" s="9">
        <v>0</v>
      </c>
    </row>
    <row r="42" spans="1:21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274</v>
      </c>
      <c r="G42" s="53" t="s">
        <v>306</v>
      </c>
      <c r="H42" s="8">
        <v>500000</v>
      </c>
      <c r="I42" s="8">
        <v>500000</v>
      </c>
      <c r="J42" s="8">
        <v>0</v>
      </c>
      <c r="K42" s="8">
        <v>0</v>
      </c>
      <c r="L42" s="9">
        <v>100</v>
      </c>
      <c r="M42" s="9">
        <v>0</v>
      </c>
      <c r="N42" s="9">
        <v>0</v>
      </c>
      <c r="O42" s="8">
        <v>100000</v>
      </c>
      <c r="P42" s="8">
        <v>100000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274</v>
      </c>
      <c r="G43" s="53" t="s">
        <v>307</v>
      </c>
      <c r="H43" s="8">
        <v>778908</v>
      </c>
      <c r="I43" s="8">
        <v>778908</v>
      </c>
      <c r="J43" s="8">
        <v>0</v>
      </c>
      <c r="K43" s="8">
        <v>0</v>
      </c>
      <c r="L43" s="9">
        <v>100</v>
      </c>
      <c r="M43" s="9">
        <v>0</v>
      </c>
      <c r="N43" s="9">
        <v>0</v>
      </c>
      <c r="O43" s="8">
        <v>194727</v>
      </c>
      <c r="P43" s="8">
        <v>194727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274</v>
      </c>
      <c r="G44" s="53" t="s">
        <v>308</v>
      </c>
      <c r="H44" s="8">
        <v>601058.8</v>
      </c>
      <c r="I44" s="8">
        <v>601058.8</v>
      </c>
      <c r="J44" s="8">
        <v>0</v>
      </c>
      <c r="K44" s="8">
        <v>0</v>
      </c>
      <c r="L44" s="9">
        <v>100</v>
      </c>
      <c r="M44" s="9">
        <v>0</v>
      </c>
      <c r="N44" s="9">
        <v>0</v>
      </c>
      <c r="O44" s="8">
        <v>165788.2</v>
      </c>
      <c r="P44" s="8">
        <v>165788.2</v>
      </c>
      <c r="Q44" s="8">
        <v>0</v>
      </c>
      <c r="R44" s="8">
        <v>0</v>
      </c>
      <c r="S44" s="9">
        <v>100</v>
      </c>
      <c r="T44" s="9">
        <v>0</v>
      </c>
      <c r="U44" s="9">
        <v>0</v>
      </c>
    </row>
    <row r="45" spans="1:21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700000</v>
      </c>
      <c r="I45" s="8">
        <v>700000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700000</v>
      </c>
      <c r="P45" s="8">
        <v>700000</v>
      </c>
      <c r="Q45" s="8">
        <v>0</v>
      </c>
      <c r="R45" s="8">
        <v>0</v>
      </c>
      <c r="S45" s="9">
        <v>100</v>
      </c>
      <c r="T45" s="9">
        <v>0</v>
      </c>
      <c r="U45" s="9">
        <v>0</v>
      </c>
    </row>
    <row r="46" spans="1:21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274</v>
      </c>
      <c r="G46" s="53" t="s">
        <v>310</v>
      </c>
      <c r="H46" s="8">
        <v>800000</v>
      </c>
      <c r="I46" s="8">
        <v>800000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205000</v>
      </c>
      <c r="P46" s="8">
        <v>205000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274</v>
      </c>
      <c r="G47" s="53" t="s">
        <v>311</v>
      </c>
      <c r="H47" s="8">
        <v>334560</v>
      </c>
      <c r="I47" s="8">
        <v>284560</v>
      </c>
      <c r="J47" s="8">
        <v>50000</v>
      </c>
      <c r="K47" s="8">
        <v>0</v>
      </c>
      <c r="L47" s="9">
        <v>85.05</v>
      </c>
      <c r="M47" s="9">
        <v>14.94</v>
      </c>
      <c r="N47" s="9">
        <v>0</v>
      </c>
      <c r="O47" s="8">
        <v>75540</v>
      </c>
      <c r="P47" s="8">
        <v>75540</v>
      </c>
      <c r="Q47" s="8">
        <v>0</v>
      </c>
      <c r="R47" s="8">
        <v>0</v>
      </c>
      <c r="S47" s="9">
        <v>100</v>
      </c>
      <c r="T47" s="9">
        <v>0</v>
      </c>
      <c r="U47" s="9">
        <v>0</v>
      </c>
    </row>
    <row r="48" spans="1:21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300000</v>
      </c>
      <c r="I48" s="8">
        <v>0</v>
      </c>
      <c r="J48" s="8">
        <v>300000</v>
      </c>
      <c r="K48" s="8">
        <v>0</v>
      </c>
      <c r="L48" s="9">
        <v>0</v>
      </c>
      <c r="M48" s="9">
        <v>100</v>
      </c>
      <c r="N48" s="9">
        <v>0</v>
      </c>
      <c r="O48" s="8">
        <v>296355.5</v>
      </c>
      <c r="P48" s="8">
        <v>0</v>
      </c>
      <c r="Q48" s="8">
        <v>296355.5</v>
      </c>
      <c r="R48" s="8">
        <v>0</v>
      </c>
      <c r="S48" s="9">
        <v>0</v>
      </c>
      <c r="T48" s="9">
        <v>100</v>
      </c>
      <c r="U48" s="9">
        <v>0</v>
      </c>
    </row>
    <row r="49" spans="1:21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274</v>
      </c>
      <c r="G49" s="53" t="s">
        <v>313</v>
      </c>
      <c r="H49" s="8">
        <v>620529</v>
      </c>
      <c r="I49" s="8">
        <v>620529</v>
      </c>
      <c r="J49" s="8">
        <v>0</v>
      </c>
      <c r="K49" s="8">
        <v>0</v>
      </c>
      <c r="L49" s="9">
        <v>100</v>
      </c>
      <c r="M49" s="9">
        <v>0</v>
      </c>
      <c r="N49" s="9">
        <v>0</v>
      </c>
      <c r="O49" s="8">
        <v>155132.25</v>
      </c>
      <c r="P49" s="8">
        <v>155132.25</v>
      </c>
      <c r="Q49" s="8">
        <v>0</v>
      </c>
      <c r="R49" s="8">
        <v>0</v>
      </c>
      <c r="S49" s="9">
        <v>100</v>
      </c>
      <c r="T49" s="9">
        <v>0</v>
      </c>
      <c r="U49" s="9">
        <v>0</v>
      </c>
    </row>
    <row r="50" spans="1:21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274</v>
      </c>
      <c r="G50" s="53" t="s">
        <v>314</v>
      </c>
      <c r="H50" s="8">
        <v>590536</v>
      </c>
      <c r="I50" s="8">
        <v>590536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147634</v>
      </c>
      <c r="P50" s="8">
        <v>147634</v>
      </c>
      <c r="Q50" s="8">
        <v>0</v>
      </c>
      <c r="R50" s="8">
        <v>0</v>
      </c>
      <c r="S50" s="9">
        <v>100</v>
      </c>
      <c r="T50" s="9">
        <v>0</v>
      </c>
      <c r="U50" s="9">
        <v>0</v>
      </c>
    </row>
    <row r="51" spans="1:21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274</v>
      </c>
      <c r="G51" s="53" t="s">
        <v>315</v>
      </c>
      <c r="H51" s="8">
        <v>1280000</v>
      </c>
      <c r="I51" s="8">
        <v>1280000</v>
      </c>
      <c r="J51" s="8">
        <v>0</v>
      </c>
      <c r="K51" s="8">
        <v>0</v>
      </c>
      <c r="L51" s="9">
        <v>100</v>
      </c>
      <c r="M51" s="9">
        <v>0</v>
      </c>
      <c r="N51" s="9">
        <v>0</v>
      </c>
      <c r="O51" s="8">
        <v>320000</v>
      </c>
      <c r="P51" s="8">
        <v>320000</v>
      </c>
      <c r="Q51" s="8">
        <v>0</v>
      </c>
      <c r="R51" s="8">
        <v>0</v>
      </c>
      <c r="S51" s="9">
        <v>100</v>
      </c>
      <c r="T51" s="9">
        <v>0</v>
      </c>
      <c r="U51" s="9">
        <v>0</v>
      </c>
    </row>
    <row r="52" spans="1:21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274</v>
      </c>
      <c r="G52" s="53" t="s">
        <v>316</v>
      </c>
      <c r="H52" s="8">
        <v>0</v>
      </c>
      <c r="I52" s="8">
        <v>0</v>
      </c>
      <c r="J52" s="8">
        <v>0</v>
      </c>
      <c r="K52" s="8">
        <v>0</v>
      </c>
      <c r="L52" s="9"/>
      <c r="M52" s="9"/>
      <c r="N52" s="9"/>
      <c r="O52" s="8">
        <v>0</v>
      </c>
      <c r="P52" s="8">
        <v>0</v>
      </c>
      <c r="Q52" s="8">
        <v>0</v>
      </c>
      <c r="R52" s="8">
        <v>0</v>
      </c>
      <c r="S52" s="9"/>
      <c r="T52" s="9"/>
      <c r="U52" s="9"/>
    </row>
    <row r="53" spans="1:21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274</v>
      </c>
      <c r="G53" s="53" t="s">
        <v>317</v>
      </c>
      <c r="H53" s="8">
        <v>5874314</v>
      </c>
      <c r="I53" s="8">
        <v>3348000</v>
      </c>
      <c r="J53" s="8">
        <v>559932</v>
      </c>
      <c r="K53" s="8">
        <v>1966382</v>
      </c>
      <c r="L53" s="9">
        <v>56.99</v>
      </c>
      <c r="M53" s="9">
        <v>9.53</v>
      </c>
      <c r="N53" s="9">
        <v>33.47</v>
      </c>
      <c r="O53" s="8">
        <v>1063904</v>
      </c>
      <c r="P53" s="8">
        <v>837000</v>
      </c>
      <c r="Q53" s="8">
        <v>226904</v>
      </c>
      <c r="R53" s="8">
        <v>0</v>
      </c>
      <c r="S53" s="9">
        <v>78.67</v>
      </c>
      <c r="T53" s="9">
        <v>21.32</v>
      </c>
      <c r="U53" s="9">
        <v>0</v>
      </c>
    </row>
    <row r="54" spans="1:21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274</v>
      </c>
      <c r="G54" s="53" t="s">
        <v>318</v>
      </c>
      <c r="H54" s="8">
        <v>9700081.72</v>
      </c>
      <c r="I54" s="8">
        <v>1183576.92</v>
      </c>
      <c r="J54" s="8">
        <v>0</v>
      </c>
      <c r="K54" s="8">
        <v>8516504.8</v>
      </c>
      <c r="L54" s="9">
        <v>12.2</v>
      </c>
      <c r="M54" s="9">
        <v>0</v>
      </c>
      <c r="N54" s="9">
        <v>87.79</v>
      </c>
      <c r="O54" s="8">
        <v>8649799.03</v>
      </c>
      <c r="P54" s="8">
        <v>133294.23</v>
      </c>
      <c r="Q54" s="8">
        <v>0</v>
      </c>
      <c r="R54" s="8">
        <v>8516504.8</v>
      </c>
      <c r="S54" s="9">
        <v>1.54</v>
      </c>
      <c r="T54" s="9">
        <v>0</v>
      </c>
      <c r="U54" s="9">
        <v>98.45</v>
      </c>
    </row>
    <row r="55" spans="1:21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274</v>
      </c>
      <c r="G55" s="53" t="s">
        <v>319</v>
      </c>
      <c r="H55" s="8">
        <v>43296</v>
      </c>
      <c r="I55" s="8">
        <v>43296</v>
      </c>
      <c r="J55" s="8">
        <v>0</v>
      </c>
      <c r="K55" s="8">
        <v>0</v>
      </c>
      <c r="L55" s="9">
        <v>100</v>
      </c>
      <c r="M55" s="9">
        <v>0</v>
      </c>
      <c r="N55" s="9">
        <v>0</v>
      </c>
      <c r="O55" s="8">
        <v>10824</v>
      </c>
      <c r="P55" s="8">
        <v>10824</v>
      </c>
      <c r="Q55" s="8">
        <v>0</v>
      </c>
      <c r="R55" s="8">
        <v>0</v>
      </c>
      <c r="S55" s="9">
        <v>100</v>
      </c>
      <c r="T55" s="9">
        <v>0</v>
      </c>
      <c r="U55" s="9">
        <v>0</v>
      </c>
    </row>
    <row r="56" spans="1:21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274</v>
      </c>
      <c r="G56" s="53" t="s">
        <v>320</v>
      </c>
      <c r="H56" s="8">
        <v>150000</v>
      </c>
      <c r="I56" s="8">
        <v>150000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37500</v>
      </c>
      <c r="P56" s="8">
        <v>37500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464000</v>
      </c>
      <c r="I57" s="8">
        <v>464000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116000</v>
      </c>
      <c r="P57" s="8">
        <v>116000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274</v>
      </c>
      <c r="G58" s="53" t="s">
        <v>322</v>
      </c>
      <c r="H58" s="8">
        <v>332856</v>
      </c>
      <c r="I58" s="8">
        <v>332856</v>
      </c>
      <c r="J58" s="8">
        <v>0</v>
      </c>
      <c r="K58" s="8">
        <v>0</v>
      </c>
      <c r="L58" s="9">
        <v>100</v>
      </c>
      <c r="M58" s="9">
        <v>0</v>
      </c>
      <c r="N58" s="9">
        <v>0</v>
      </c>
      <c r="O58" s="8">
        <v>83214</v>
      </c>
      <c r="P58" s="8">
        <v>83214</v>
      </c>
      <c r="Q58" s="8">
        <v>0</v>
      </c>
      <c r="R58" s="8">
        <v>0</v>
      </c>
      <c r="S58" s="9">
        <v>100</v>
      </c>
      <c r="T58" s="9">
        <v>0</v>
      </c>
      <c r="U58" s="9">
        <v>0</v>
      </c>
    </row>
    <row r="59" spans="1:21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538183</v>
      </c>
      <c r="I59" s="8">
        <v>375000</v>
      </c>
      <c r="J59" s="8">
        <v>163183</v>
      </c>
      <c r="K59" s="8">
        <v>0</v>
      </c>
      <c r="L59" s="9">
        <v>69.67</v>
      </c>
      <c r="M59" s="9">
        <v>30.32</v>
      </c>
      <c r="N59" s="9">
        <v>0</v>
      </c>
      <c r="O59" s="8">
        <v>93750</v>
      </c>
      <c r="P59" s="8">
        <v>93750</v>
      </c>
      <c r="Q59" s="8">
        <v>0</v>
      </c>
      <c r="R59" s="8">
        <v>0</v>
      </c>
      <c r="S59" s="9">
        <v>100</v>
      </c>
      <c r="T59" s="9">
        <v>0</v>
      </c>
      <c r="U59" s="9">
        <v>0</v>
      </c>
    </row>
    <row r="60" spans="1:21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274</v>
      </c>
      <c r="G60" s="53" t="s">
        <v>324</v>
      </c>
      <c r="H60" s="8">
        <v>599500</v>
      </c>
      <c r="I60" s="8">
        <v>599500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173000</v>
      </c>
      <c r="P60" s="8">
        <v>173000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274</v>
      </c>
      <c r="G61" s="53" t="s">
        <v>277</v>
      </c>
      <c r="H61" s="8">
        <v>859900</v>
      </c>
      <c r="I61" s="8">
        <v>859900</v>
      </c>
      <c r="J61" s="8">
        <v>0</v>
      </c>
      <c r="K61" s="8">
        <v>0</v>
      </c>
      <c r="L61" s="9">
        <v>100</v>
      </c>
      <c r="M61" s="9">
        <v>0</v>
      </c>
      <c r="N61" s="9">
        <v>0</v>
      </c>
      <c r="O61" s="8">
        <v>314975</v>
      </c>
      <c r="P61" s="8">
        <v>314975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274</v>
      </c>
      <c r="G62" s="53" t="s">
        <v>325</v>
      </c>
      <c r="H62" s="8">
        <v>1079961</v>
      </c>
      <c r="I62" s="8">
        <v>1079961</v>
      </c>
      <c r="J62" s="8">
        <v>0</v>
      </c>
      <c r="K62" s="8">
        <v>0</v>
      </c>
      <c r="L62" s="9">
        <v>100</v>
      </c>
      <c r="M62" s="9">
        <v>0</v>
      </c>
      <c r="N62" s="9">
        <v>0</v>
      </c>
      <c r="O62" s="8">
        <v>270009</v>
      </c>
      <c r="P62" s="8">
        <v>270009</v>
      </c>
      <c r="Q62" s="8">
        <v>0</v>
      </c>
      <c r="R62" s="8">
        <v>0</v>
      </c>
      <c r="S62" s="9">
        <v>100</v>
      </c>
      <c r="T62" s="9">
        <v>0</v>
      </c>
      <c r="U62" s="9">
        <v>0</v>
      </c>
    </row>
    <row r="63" spans="1:21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274</v>
      </c>
      <c r="G63" s="53" t="s">
        <v>326</v>
      </c>
      <c r="H63" s="8">
        <v>1590750</v>
      </c>
      <c r="I63" s="8">
        <v>1590750</v>
      </c>
      <c r="J63" s="8">
        <v>0</v>
      </c>
      <c r="K63" s="8">
        <v>0</v>
      </c>
      <c r="L63" s="9">
        <v>100</v>
      </c>
      <c r="M63" s="9">
        <v>0</v>
      </c>
      <c r="N63" s="9">
        <v>0</v>
      </c>
      <c r="O63" s="8">
        <v>74250</v>
      </c>
      <c r="P63" s="8">
        <v>74250</v>
      </c>
      <c r="Q63" s="8">
        <v>0</v>
      </c>
      <c r="R63" s="8">
        <v>0</v>
      </c>
      <c r="S63" s="9">
        <v>100</v>
      </c>
      <c r="T63" s="9">
        <v>0</v>
      </c>
      <c r="U63" s="9">
        <v>0</v>
      </c>
    </row>
    <row r="64" spans="1:21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274</v>
      </c>
      <c r="G64" s="53" t="s">
        <v>327</v>
      </c>
      <c r="H64" s="8">
        <v>663300</v>
      </c>
      <c r="I64" s="8">
        <v>663300</v>
      </c>
      <c r="J64" s="8">
        <v>0</v>
      </c>
      <c r="K64" s="8">
        <v>0</v>
      </c>
      <c r="L64" s="9">
        <v>100</v>
      </c>
      <c r="M64" s="9">
        <v>0</v>
      </c>
      <c r="N64" s="9">
        <v>0</v>
      </c>
      <c r="O64" s="8">
        <v>115835</v>
      </c>
      <c r="P64" s="8">
        <v>115835</v>
      </c>
      <c r="Q64" s="8">
        <v>0</v>
      </c>
      <c r="R64" s="8">
        <v>0</v>
      </c>
      <c r="S64" s="9">
        <v>100</v>
      </c>
      <c r="T64" s="9">
        <v>0</v>
      </c>
      <c r="U64" s="9">
        <v>0</v>
      </c>
    </row>
    <row r="65" spans="1:21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274</v>
      </c>
      <c r="G65" s="53" t="s">
        <v>328</v>
      </c>
      <c r="H65" s="8">
        <v>0</v>
      </c>
      <c r="I65" s="8">
        <v>0</v>
      </c>
      <c r="J65" s="8">
        <v>0</v>
      </c>
      <c r="K65" s="8">
        <v>0</v>
      </c>
      <c r="L65" s="9"/>
      <c r="M65" s="9"/>
      <c r="N65" s="9"/>
      <c r="O65" s="8">
        <v>0</v>
      </c>
      <c r="P65" s="8">
        <v>0</v>
      </c>
      <c r="Q65" s="8">
        <v>0</v>
      </c>
      <c r="R65" s="8">
        <v>0</v>
      </c>
      <c r="S65" s="9"/>
      <c r="T65" s="9"/>
      <c r="U65" s="9"/>
    </row>
    <row r="66" spans="1:21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274</v>
      </c>
      <c r="G66" s="53" t="s">
        <v>329</v>
      </c>
      <c r="H66" s="8">
        <v>281000</v>
      </c>
      <c r="I66" s="8">
        <v>281000</v>
      </c>
      <c r="J66" s="8">
        <v>0</v>
      </c>
      <c r="K66" s="8">
        <v>0</v>
      </c>
      <c r="L66" s="9">
        <v>100</v>
      </c>
      <c r="M66" s="9">
        <v>0</v>
      </c>
      <c r="N66" s="9">
        <v>0</v>
      </c>
      <c r="O66" s="8">
        <v>70250</v>
      </c>
      <c r="P66" s="8">
        <v>70250</v>
      </c>
      <c r="Q66" s="8">
        <v>0</v>
      </c>
      <c r="R66" s="8">
        <v>0</v>
      </c>
      <c r="S66" s="9">
        <v>100</v>
      </c>
      <c r="T66" s="9">
        <v>0</v>
      </c>
      <c r="U66" s="9">
        <v>0</v>
      </c>
    </row>
    <row r="67" spans="1:21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274</v>
      </c>
      <c r="G67" s="53" t="s">
        <v>330</v>
      </c>
      <c r="H67" s="8">
        <v>3397914.12</v>
      </c>
      <c r="I67" s="8">
        <v>3397914.12</v>
      </c>
      <c r="J67" s="8">
        <v>0</v>
      </c>
      <c r="K67" s="8">
        <v>0</v>
      </c>
      <c r="L67" s="9">
        <v>100</v>
      </c>
      <c r="M67" s="9">
        <v>0</v>
      </c>
      <c r="N67" s="9">
        <v>0</v>
      </c>
      <c r="O67" s="8">
        <v>1348517.59</v>
      </c>
      <c r="P67" s="8">
        <v>1348517.59</v>
      </c>
      <c r="Q67" s="8">
        <v>0</v>
      </c>
      <c r="R67" s="8">
        <v>0</v>
      </c>
      <c r="S67" s="9">
        <v>100</v>
      </c>
      <c r="T67" s="9">
        <v>0</v>
      </c>
      <c r="U67" s="9">
        <v>0</v>
      </c>
    </row>
    <row r="68" spans="1:21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274</v>
      </c>
      <c r="G68" s="53" t="s">
        <v>331</v>
      </c>
      <c r="H68" s="8">
        <v>200000</v>
      </c>
      <c r="I68" s="8">
        <v>200000</v>
      </c>
      <c r="J68" s="8">
        <v>0</v>
      </c>
      <c r="K68" s="8">
        <v>0</v>
      </c>
      <c r="L68" s="9">
        <v>100</v>
      </c>
      <c r="M68" s="9">
        <v>0</v>
      </c>
      <c r="N68" s="9">
        <v>0</v>
      </c>
      <c r="O68" s="8">
        <v>50000</v>
      </c>
      <c r="P68" s="8">
        <v>50000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274</v>
      </c>
      <c r="G69" s="53" t="s">
        <v>332</v>
      </c>
      <c r="H69" s="8">
        <v>600000</v>
      </c>
      <c r="I69" s="8">
        <v>600000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150000</v>
      </c>
      <c r="P69" s="8">
        <v>150000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274</v>
      </c>
      <c r="G70" s="53" t="s">
        <v>333</v>
      </c>
      <c r="H70" s="8">
        <v>835000</v>
      </c>
      <c r="I70" s="8">
        <v>835000</v>
      </c>
      <c r="J70" s="8">
        <v>0</v>
      </c>
      <c r="K70" s="8">
        <v>0</v>
      </c>
      <c r="L70" s="9">
        <v>100</v>
      </c>
      <c r="M70" s="9">
        <v>0</v>
      </c>
      <c r="N70" s="9">
        <v>0</v>
      </c>
      <c r="O70" s="8">
        <v>192500</v>
      </c>
      <c r="P70" s="8">
        <v>192500</v>
      </c>
      <c r="Q70" s="8">
        <v>0</v>
      </c>
      <c r="R70" s="8">
        <v>0</v>
      </c>
      <c r="S70" s="9">
        <v>100</v>
      </c>
      <c r="T70" s="9">
        <v>0</v>
      </c>
      <c r="U70" s="9">
        <v>0</v>
      </c>
    </row>
    <row r="71" spans="1:21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274</v>
      </c>
      <c r="G71" s="53" t="s">
        <v>334</v>
      </c>
      <c r="H71" s="8">
        <v>1427591.64</v>
      </c>
      <c r="I71" s="8">
        <v>1427591.64</v>
      </c>
      <c r="J71" s="8">
        <v>0</v>
      </c>
      <c r="K71" s="8">
        <v>0</v>
      </c>
      <c r="L71" s="9">
        <v>100</v>
      </c>
      <c r="M71" s="9">
        <v>0</v>
      </c>
      <c r="N71" s="9">
        <v>0</v>
      </c>
      <c r="O71" s="8">
        <v>356897.91</v>
      </c>
      <c r="P71" s="8">
        <v>356897.91</v>
      </c>
      <c r="Q71" s="8">
        <v>0</v>
      </c>
      <c r="R71" s="8">
        <v>0</v>
      </c>
      <c r="S71" s="9">
        <v>100</v>
      </c>
      <c r="T71" s="9">
        <v>0</v>
      </c>
      <c r="U71" s="9">
        <v>0</v>
      </c>
    </row>
    <row r="72" spans="1:21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274</v>
      </c>
      <c r="G72" s="53" t="s">
        <v>335</v>
      </c>
      <c r="H72" s="8">
        <v>882000</v>
      </c>
      <c r="I72" s="8">
        <v>400000</v>
      </c>
      <c r="J72" s="8">
        <v>482000</v>
      </c>
      <c r="K72" s="8">
        <v>0</v>
      </c>
      <c r="L72" s="9">
        <v>45.35</v>
      </c>
      <c r="M72" s="9">
        <v>54.64</v>
      </c>
      <c r="N72" s="9">
        <v>0</v>
      </c>
      <c r="O72" s="8">
        <v>100000</v>
      </c>
      <c r="P72" s="8">
        <v>100000</v>
      </c>
      <c r="Q72" s="8">
        <v>0</v>
      </c>
      <c r="R72" s="8">
        <v>0</v>
      </c>
      <c r="S72" s="9">
        <v>100</v>
      </c>
      <c r="T72" s="9">
        <v>0</v>
      </c>
      <c r="U72" s="9">
        <v>0</v>
      </c>
    </row>
    <row r="73" spans="1:21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274</v>
      </c>
      <c r="G73" s="53" t="s">
        <v>336</v>
      </c>
      <c r="H73" s="8">
        <v>2594190.6</v>
      </c>
      <c r="I73" s="8">
        <v>2594190.6</v>
      </c>
      <c r="J73" s="8">
        <v>0</v>
      </c>
      <c r="K73" s="8">
        <v>0</v>
      </c>
      <c r="L73" s="9">
        <v>100</v>
      </c>
      <c r="M73" s="9">
        <v>0</v>
      </c>
      <c r="N73" s="9">
        <v>0</v>
      </c>
      <c r="O73" s="8">
        <v>135750</v>
      </c>
      <c r="P73" s="8">
        <v>135750</v>
      </c>
      <c r="Q73" s="8">
        <v>0</v>
      </c>
      <c r="R73" s="8">
        <v>0</v>
      </c>
      <c r="S73" s="9">
        <v>100</v>
      </c>
      <c r="T73" s="9">
        <v>0</v>
      </c>
      <c r="U73" s="9">
        <v>0</v>
      </c>
    </row>
    <row r="74" spans="1:21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274</v>
      </c>
      <c r="G74" s="53" t="s">
        <v>337</v>
      </c>
      <c r="H74" s="8">
        <v>918881</v>
      </c>
      <c r="I74" s="8">
        <v>621572</v>
      </c>
      <c r="J74" s="8">
        <v>297309</v>
      </c>
      <c r="K74" s="8">
        <v>0</v>
      </c>
      <c r="L74" s="9">
        <v>67.64</v>
      </c>
      <c r="M74" s="9">
        <v>32.35</v>
      </c>
      <c r="N74" s="9">
        <v>0</v>
      </c>
      <c r="O74" s="8">
        <v>185394</v>
      </c>
      <c r="P74" s="8">
        <v>155394</v>
      </c>
      <c r="Q74" s="8">
        <v>30000</v>
      </c>
      <c r="R74" s="8">
        <v>0</v>
      </c>
      <c r="S74" s="9">
        <v>83.81</v>
      </c>
      <c r="T74" s="9">
        <v>16.18</v>
      </c>
      <c r="U74" s="9">
        <v>0</v>
      </c>
    </row>
    <row r="75" spans="1:21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274</v>
      </c>
      <c r="G75" s="53" t="s">
        <v>338</v>
      </c>
      <c r="H75" s="8">
        <v>580000</v>
      </c>
      <c r="I75" s="8">
        <v>580000</v>
      </c>
      <c r="J75" s="8">
        <v>0</v>
      </c>
      <c r="K75" s="8">
        <v>0</v>
      </c>
      <c r="L75" s="9">
        <v>100</v>
      </c>
      <c r="M75" s="9">
        <v>0</v>
      </c>
      <c r="N75" s="9">
        <v>0</v>
      </c>
      <c r="O75" s="8">
        <v>144600</v>
      </c>
      <c r="P75" s="8">
        <v>144600</v>
      </c>
      <c r="Q75" s="8">
        <v>0</v>
      </c>
      <c r="R75" s="8">
        <v>0</v>
      </c>
      <c r="S75" s="9">
        <v>100</v>
      </c>
      <c r="T75" s="9">
        <v>0</v>
      </c>
      <c r="U75" s="9">
        <v>0</v>
      </c>
    </row>
    <row r="76" spans="1:21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274</v>
      </c>
      <c r="G76" s="53" t="s">
        <v>339</v>
      </c>
      <c r="H76" s="8">
        <v>2546390.34</v>
      </c>
      <c r="I76" s="8">
        <v>2270990.34</v>
      </c>
      <c r="J76" s="8">
        <v>275400</v>
      </c>
      <c r="K76" s="8">
        <v>0</v>
      </c>
      <c r="L76" s="9">
        <v>89.18</v>
      </c>
      <c r="M76" s="9">
        <v>10.81</v>
      </c>
      <c r="N76" s="9">
        <v>0</v>
      </c>
      <c r="O76" s="8">
        <v>575461</v>
      </c>
      <c r="P76" s="8">
        <v>575461</v>
      </c>
      <c r="Q76" s="8">
        <v>0</v>
      </c>
      <c r="R76" s="8">
        <v>0</v>
      </c>
      <c r="S76" s="9">
        <v>100</v>
      </c>
      <c r="T76" s="9">
        <v>0</v>
      </c>
      <c r="U76" s="9">
        <v>0</v>
      </c>
    </row>
    <row r="77" spans="1:21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274</v>
      </c>
      <c r="G77" s="53" t="s">
        <v>340</v>
      </c>
      <c r="H77" s="8">
        <v>579148</v>
      </c>
      <c r="I77" s="8">
        <v>528648</v>
      </c>
      <c r="J77" s="8">
        <v>50500</v>
      </c>
      <c r="K77" s="8">
        <v>0</v>
      </c>
      <c r="L77" s="9">
        <v>91.28</v>
      </c>
      <c r="M77" s="9">
        <v>8.71</v>
      </c>
      <c r="N77" s="9">
        <v>0</v>
      </c>
      <c r="O77" s="8">
        <v>523648</v>
      </c>
      <c r="P77" s="8">
        <v>523648</v>
      </c>
      <c r="Q77" s="8">
        <v>0</v>
      </c>
      <c r="R77" s="8">
        <v>0</v>
      </c>
      <c r="S77" s="9">
        <v>100</v>
      </c>
      <c r="T77" s="9">
        <v>0</v>
      </c>
      <c r="U77" s="9">
        <v>0</v>
      </c>
    </row>
    <row r="78" spans="1:21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274</v>
      </c>
      <c r="G78" s="53" t="s">
        <v>341</v>
      </c>
      <c r="H78" s="8">
        <v>1900052.68</v>
      </c>
      <c r="I78" s="8">
        <v>1392541.68</v>
      </c>
      <c r="J78" s="8">
        <v>507511</v>
      </c>
      <c r="K78" s="8">
        <v>0</v>
      </c>
      <c r="L78" s="9">
        <v>73.28</v>
      </c>
      <c r="M78" s="9">
        <v>26.71</v>
      </c>
      <c r="N78" s="9">
        <v>0</v>
      </c>
      <c r="O78" s="8">
        <v>98135.42</v>
      </c>
      <c r="P78" s="8">
        <v>98135.42</v>
      </c>
      <c r="Q78" s="8">
        <v>0</v>
      </c>
      <c r="R78" s="8">
        <v>0</v>
      </c>
      <c r="S78" s="9">
        <v>100</v>
      </c>
      <c r="T78" s="9">
        <v>0</v>
      </c>
      <c r="U78" s="9">
        <v>0</v>
      </c>
    </row>
    <row r="79" spans="1:21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274</v>
      </c>
      <c r="G79" s="53" t="s">
        <v>278</v>
      </c>
      <c r="H79" s="8">
        <v>1234616</v>
      </c>
      <c r="I79" s="8">
        <v>1234616</v>
      </c>
      <c r="J79" s="8">
        <v>0</v>
      </c>
      <c r="K79" s="8">
        <v>0</v>
      </c>
      <c r="L79" s="9">
        <v>100</v>
      </c>
      <c r="M79" s="9">
        <v>0</v>
      </c>
      <c r="N79" s="9">
        <v>0</v>
      </c>
      <c r="O79" s="8">
        <v>240000</v>
      </c>
      <c r="P79" s="8">
        <v>240000</v>
      </c>
      <c r="Q79" s="8">
        <v>0</v>
      </c>
      <c r="R79" s="8">
        <v>0</v>
      </c>
      <c r="S79" s="9">
        <v>100</v>
      </c>
      <c r="T79" s="9">
        <v>0</v>
      </c>
      <c r="U79" s="9">
        <v>0</v>
      </c>
    </row>
    <row r="80" spans="1:21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274</v>
      </c>
      <c r="G80" s="53" t="s">
        <v>342</v>
      </c>
      <c r="H80" s="8">
        <v>400000</v>
      </c>
      <c r="I80" s="8">
        <v>400000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100000</v>
      </c>
      <c r="P80" s="8">
        <v>100000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274</v>
      </c>
      <c r="G81" s="53" t="s">
        <v>279</v>
      </c>
      <c r="H81" s="8">
        <v>1034000</v>
      </c>
      <c r="I81" s="8">
        <v>1034000</v>
      </c>
      <c r="J81" s="8">
        <v>0</v>
      </c>
      <c r="K81" s="8">
        <v>0</v>
      </c>
      <c r="L81" s="9">
        <v>100</v>
      </c>
      <c r="M81" s="9">
        <v>0</v>
      </c>
      <c r="N81" s="9">
        <v>0</v>
      </c>
      <c r="O81" s="8">
        <v>333500</v>
      </c>
      <c r="P81" s="8">
        <v>333500</v>
      </c>
      <c r="Q81" s="8">
        <v>0</v>
      </c>
      <c r="R81" s="8">
        <v>0</v>
      </c>
      <c r="S81" s="9">
        <v>100</v>
      </c>
      <c r="T81" s="9">
        <v>0</v>
      </c>
      <c r="U81" s="9">
        <v>0</v>
      </c>
    </row>
    <row r="82" spans="1:21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274</v>
      </c>
      <c r="G82" s="53" t="s">
        <v>343</v>
      </c>
      <c r="H82" s="8">
        <v>526700</v>
      </c>
      <c r="I82" s="8">
        <v>526700</v>
      </c>
      <c r="J82" s="8">
        <v>0</v>
      </c>
      <c r="K82" s="8">
        <v>0</v>
      </c>
      <c r="L82" s="9">
        <v>100</v>
      </c>
      <c r="M82" s="9">
        <v>0</v>
      </c>
      <c r="N82" s="9">
        <v>0</v>
      </c>
      <c r="O82" s="8">
        <v>120425</v>
      </c>
      <c r="P82" s="8">
        <v>120425</v>
      </c>
      <c r="Q82" s="8">
        <v>0</v>
      </c>
      <c r="R82" s="8">
        <v>0</v>
      </c>
      <c r="S82" s="9">
        <v>100</v>
      </c>
      <c r="T82" s="9">
        <v>0</v>
      </c>
      <c r="U82" s="9">
        <v>0</v>
      </c>
    </row>
    <row r="83" spans="1:21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274</v>
      </c>
      <c r="G83" s="53" t="s">
        <v>344</v>
      </c>
      <c r="H83" s="8">
        <v>0</v>
      </c>
      <c r="I83" s="8">
        <v>0</v>
      </c>
      <c r="J83" s="8">
        <v>0</v>
      </c>
      <c r="K83" s="8">
        <v>0</v>
      </c>
      <c r="L83" s="9"/>
      <c r="M83" s="9"/>
      <c r="N83" s="9"/>
      <c r="O83" s="8">
        <v>0</v>
      </c>
      <c r="P83" s="8">
        <v>0</v>
      </c>
      <c r="Q83" s="8">
        <v>0</v>
      </c>
      <c r="R83" s="8">
        <v>0</v>
      </c>
      <c r="S83" s="9"/>
      <c r="T83" s="9"/>
      <c r="U83" s="9"/>
    </row>
    <row r="84" spans="1:21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274</v>
      </c>
      <c r="G84" s="53" t="s">
        <v>345</v>
      </c>
      <c r="H84" s="8">
        <v>1649500</v>
      </c>
      <c r="I84" s="8">
        <v>1649500</v>
      </c>
      <c r="J84" s="8">
        <v>0</v>
      </c>
      <c r="K84" s="8">
        <v>0</v>
      </c>
      <c r="L84" s="9">
        <v>100</v>
      </c>
      <c r="M84" s="9">
        <v>0</v>
      </c>
      <c r="N84" s="9">
        <v>0</v>
      </c>
      <c r="O84" s="8">
        <v>412375</v>
      </c>
      <c r="P84" s="8">
        <v>412375</v>
      </c>
      <c r="Q84" s="8">
        <v>0</v>
      </c>
      <c r="R84" s="8">
        <v>0</v>
      </c>
      <c r="S84" s="9">
        <v>100</v>
      </c>
      <c r="T84" s="9">
        <v>0</v>
      </c>
      <c r="U84" s="9">
        <v>0</v>
      </c>
    </row>
    <row r="85" spans="1:21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274</v>
      </c>
      <c r="G85" s="53" t="s">
        <v>346</v>
      </c>
      <c r="H85" s="8">
        <v>0</v>
      </c>
      <c r="I85" s="8">
        <v>0</v>
      </c>
      <c r="J85" s="8">
        <v>0</v>
      </c>
      <c r="K85" s="8">
        <v>0</v>
      </c>
      <c r="L85" s="9"/>
      <c r="M85" s="9"/>
      <c r="N85" s="9"/>
      <c r="O85" s="8">
        <v>0</v>
      </c>
      <c r="P85" s="8">
        <v>0</v>
      </c>
      <c r="Q85" s="8">
        <v>0</v>
      </c>
      <c r="R85" s="8">
        <v>0</v>
      </c>
      <c r="S85" s="9"/>
      <c r="T85" s="9"/>
      <c r="U85" s="9"/>
    </row>
    <row r="86" spans="1:21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274</v>
      </c>
      <c r="G86" s="53" t="s">
        <v>347</v>
      </c>
      <c r="H86" s="8">
        <v>1450029</v>
      </c>
      <c r="I86" s="8">
        <v>1134000</v>
      </c>
      <c r="J86" s="8">
        <v>316029</v>
      </c>
      <c r="K86" s="8">
        <v>0</v>
      </c>
      <c r="L86" s="9">
        <v>78.2</v>
      </c>
      <c r="M86" s="9">
        <v>21.79</v>
      </c>
      <c r="N86" s="9">
        <v>0</v>
      </c>
      <c r="O86" s="8">
        <v>325000</v>
      </c>
      <c r="P86" s="8">
        <v>325000</v>
      </c>
      <c r="Q86" s="8">
        <v>0</v>
      </c>
      <c r="R86" s="8">
        <v>0</v>
      </c>
      <c r="S86" s="9">
        <v>100</v>
      </c>
      <c r="T86" s="9">
        <v>0</v>
      </c>
      <c r="U86" s="9">
        <v>0</v>
      </c>
    </row>
    <row r="87" spans="1:21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274</v>
      </c>
      <c r="G87" s="53" t="s">
        <v>348</v>
      </c>
      <c r="H87" s="8">
        <v>550000</v>
      </c>
      <c r="I87" s="8">
        <v>550000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150000</v>
      </c>
      <c r="P87" s="8">
        <v>150000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274</v>
      </c>
      <c r="G88" s="53" t="s">
        <v>349</v>
      </c>
      <c r="H88" s="8">
        <v>530000</v>
      </c>
      <c r="I88" s="8">
        <v>530000</v>
      </c>
      <c r="J88" s="8">
        <v>0</v>
      </c>
      <c r="K88" s="8">
        <v>0</v>
      </c>
      <c r="L88" s="9">
        <v>100</v>
      </c>
      <c r="M88" s="9">
        <v>0</v>
      </c>
      <c r="N88" s="9">
        <v>0</v>
      </c>
      <c r="O88" s="8">
        <v>145000</v>
      </c>
      <c r="P88" s="8">
        <v>145000</v>
      </c>
      <c r="Q88" s="8">
        <v>0</v>
      </c>
      <c r="R88" s="8">
        <v>0</v>
      </c>
      <c r="S88" s="9">
        <v>100</v>
      </c>
      <c r="T88" s="9">
        <v>0</v>
      </c>
      <c r="U88" s="9">
        <v>0</v>
      </c>
    </row>
    <row r="89" spans="1:21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274</v>
      </c>
      <c r="G89" s="53" t="s">
        <v>280</v>
      </c>
      <c r="H89" s="8">
        <v>2985842.53</v>
      </c>
      <c r="I89" s="8">
        <v>2985842.53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1776082.91</v>
      </c>
      <c r="P89" s="8">
        <v>1776082.91</v>
      </c>
      <c r="Q89" s="8">
        <v>0</v>
      </c>
      <c r="R89" s="8">
        <v>0</v>
      </c>
      <c r="S89" s="9">
        <v>100</v>
      </c>
      <c r="T89" s="9">
        <v>0</v>
      </c>
      <c r="U89" s="9">
        <v>0</v>
      </c>
    </row>
    <row r="90" spans="1:21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274</v>
      </c>
      <c r="G90" s="53" t="s">
        <v>350</v>
      </c>
      <c r="H90" s="8">
        <v>1185475</v>
      </c>
      <c r="I90" s="8">
        <v>1185475</v>
      </c>
      <c r="J90" s="8">
        <v>0</v>
      </c>
      <c r="K90" s="8">
        <v>0</v>
      </c>
      <c r="L90" s="9">
        <v>100</v>
      </c>
      <c r="M90" s="9">
        <v>0</v>
      </c>
      <c r="N90" s="9">
        <v>0</v>
      </c>
      <c r="O90" s="8">
        <v>296369</v>
      </c>
      <c r="P90" s="8">
        <v>296369</v>
      </c>
      <c r="Q90" s="8">
        <v>0</v>
      </c>
      <c r="R90" s="8">
        <v>0</v>
      </c>
      <c r="S90" s="9">
        <v>100</v>
      </c>
      <c r="T90" s="9">
        <v>0</v>
      </c>
      <c r="U90" s="9">
        <v>0</v>
      </c>
    </row>
    <row r="91" spans="1:21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274</v>
      </c>
      <c r="G91" s="53" t="s">
        <v>351</v>
      </c>
      <c r="H91" s="8">
        <v>868752</v>
      </c>
      <c r="I91" s="8">
        <v>868752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91900</v>
      </c>
      <c r="P91" s="8">
        <v>91900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274</v>
      </c>
      <c r="G92" s="53" t="s">
        <v>352</v>
      </c>
      <c r="H92" s="8">
        <v>245000</v>
      </c>
      <c r="I92" s="8">
        <v>245000</v>
      </c>
      <c r="J92" s="8">
        <v>0</v>
      </c>
      <c r="K92" s="8">
        <v>0</v>
      </c>
      <c r="L92" s="9">
        <v>100</v>
      </c>
      <c r="M92" s="9">
        <v>0</v>
      </c>
      <c r="N92" s="9">
        <v>0</v>
      </c>
      <c r="O92" s="8">
        <v>61250</v>
      </c>
      <c r="P92" s="8">
        <v>61250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274</v>
      </c>
      <c r="G93" s="53" t="s">
        <v>353</v>
      </c>
      <c r="H93" s="8">
        <v>432500</v>
      </c>
      <c r="I93" s="8">
        <v>432500</v>
      </c>
      <c r="J93" s="8">
        <v>0</v>
      </c>
      <c r="K93" s="8">
        <v>0</v>
      </c>
      <c r="L93" s="9">
        <v>100</v>
      </c>
      <c r="M93" s="9">
        <v>0</v>
      </c>
      <c r="N93" s="9">
        <v>0</v>
      </c>
      <c r="O93" s="8">
        <v>108125</v>
      </c>
      <c r="P93" s="8">
        <v>108125</v>
      </c>
      <c r="Q93" s="8">
        <v>0</v>
      </c>
      <c r="R93" s="8">
        <v>0</v>
      </c>
      <c r="S93" s="9">
        <v>100</v>
      </c>
      <c r="T93" s="9">
        <v>0</v>
      </c>
      <c r="U93" s="9">
        <v>0</v>
      </c>
    </row>
    <row r="94" spans="1:21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274</v>
      </c>
      <c r="G94" s="53" t="s">
        <v>354</v>
      </c>
      <c r="H94" s="8">
        <v>598533.72</v>
      </c>
      <c r="I94" s="8">
        <v>598533.72</v>
      </c>
      <c r="J94" s="8">
        <v>0</v>
      </c>
      <c r="K94" s="8">
        <v>0</v>
      </c>
      <c r="L94" s="9">
        <v>100</v>
      </c>
      <c r="M94" s="9">
        <v>0</v>
      </c>
      <c r="N94" s="9">
        <v>0</v>
      </c>
      <c r="O94" s="8">
        <v>74631.43</v>
      </c>
      <c r="P94" s="8">
        <v>74631.43</v>
      </c>
      <c r="Q94" s="8">
        <v>0</v>
      </c>
      <c r="R94" s="8">
        <v>0</v>
      </c>
      <c r="S94" s="9">
        <v>100</v>
      </c>
      <c r="T94" s="9">
        <v>0</v>
      </c>
      <c r="U94" s="9">
        <v>0</v>
      </c>
    </row>
    <row r="95" spans="1:21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274</v>
      </c>
      <c r="G95" s="53" t="s">
        <v>355</v>
      </c>
      <c r="H95" s="8">
        <v>241000</v>
      </c>
      <c r="I95" s="8">
        <v>241000</v>
      </c>
      <c r="J95" s="8">
        <v>0</v>
      </c>
      <c r="K95" s="8">
        <v>0</v>
      </c>
      <c r="L95" s="9">
        <v>100</v>
      </c>
      <c r="M95" s="9">
        <v>0</v>
      </c>
      <c r="N95" s="9">
        <v>0</v>
      </c>
      <c r="O95" s="8">
        <v>116500</v>
      </c>
      <c r="P95" s="8">
        <v>116500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274</v>
      </c>
      <c r="G96" s="53" t="s">
        <v>281</v>
      </c>
      <c r="H96" s="8">
        <v>898946.18</v>
      </c>
      <c r="I96" s="8">
        <v>898946.18</v>
      </c>
      <c r="J96" s="8">
        <v>0</v>
      </c>
      <c r="K96" s="8">
        <v>0</v>
      </c>
      <c r="L96" s="9">
        <v>100</v>
      </c>
      <c r="M96" s="9">
        <v>0</v>
      </c>
      <c r="N96" s="9">
        <v>0</v>
      </c>
      <c r="O96" s="8">
        <v>224724.53</v>
      </c>
      <c r="P96" s="8">
        <v>224724.53</v>
      </c>
      <c r="Q96" s="8">
        <v>0</v>
      </c>
      <c r="R96" s="8">
        <v>0</v>
      </c>
      <c r="S96" s="9">
        <v>100</v>
      </c>
      <c r="T96" s="9">
        <v>0</v>
      </c>
      <c r="U96" s="9">
        <v>0</v>
      </c>
    </row>
    <row r="97" spans="1:21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274</v>
      </c>
      <c r="G97" s="53" t="s">
        <v>356</v>
      </c>
      <c r="H97" s="8">
        <v>750000</v>
      </c>
      <c r="I97" s="8">
        <v>750000</v>
      </c>
      <c r="J97" s="8">
        <v>0</v>
      </c>
      <c r="K97" s="8">
        <v>0</v>
      </c>
      <c r="L97" s="9">
        <v>100</v>
      </c>
      <c r="M97" s="9">
        <v>0</v>
      </c>
      <c r="N97" s="9">
        <v>0</v>
      </c>
      <c r="O97" s="8">
        <v>150000</v>
      </c>
      <c r="P97" s="8">
        <v>150000</v>
      </c>
      <c r="Q97" s="8">
        <v>0</v>
      </c>
      <c r="R97" s="8">
        <v>0</v>
      </c>
      <c r="S97" s="9">
        <v>100</v>
      </c>
      <c r="T97" s="9">
        <v>0</v>
      </c>
      <c r="U97" s="9">
        <v>0</v>
      </c>
    </row>
    <row r="98" spans="1:21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274</v>
      </c>
      <c r="G98" s="53" t="s">
        <v>357</v>
      </c>
      <c r="H98" s="8">
        <v>1225000</v>
      </c>
      <c r="I98" s="8">
        <v>1225000</v>
      </c>
      <c r="J98" s="8">
        <v>0</v>
      </c>
      <c r="K98" s="8">
        <v>0</v>
      </c>
      <c r="L98" s="9">
        <v>100</v>
      </c>
      <c r="M98" s="9">
        <v>0</v>
      </c>
      <c r="N98" s="9">
        <v>0</v>
      </c>
      <c r="O98" s="8">
        <v>0</v>
      </c>
      <c r="P98" s="8">
        <v>0</v>
      </c>
      <c r="Q98" s="8">
        <v>0</v>
      </c>
      <c r="R98" s="8">
        <v>0</v>
      </c>
      <c r="S98" s="9"/>
      <c r="T98" s="9"/>
      <c r="U98" s="9"/>
    </row>
    <row r="99" spans="1:21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274</v>
      </c>
      <c r="G99" s="53" t="s">
        <v>358</v>
      </c>
      <c r="H99" s="8">
        <v>615000</v>
      </c>
      <c r="I99" s="8">
        <v>615000</v>
      </c>
      <c r="J99" s="8">
        <v>0</v>
      </c>
      <c r="K99" s="8">
        <v>0</v>
      </c>
      <c r="L99" s="9">
        <v>100</v>
      </c>
      <c r="M99" s="9">
        <v>0</v>
      </c>
      <c r="N99" s="9">
        <v>0</v>
      </c>
      <c r="O99" s="8">
        <v>153750</v>
      </c>
      <c r="P99" s="8">
        <v>153750</v>
      </c>
      <c r="Q99" s="8">
        <v>0</v>
      </c>
      <c r="R99" s="8">
        <v>0</v>
      </c>
      <c r="S99" s="9">
        <v>100</v>
      </c>
      <c r="T99" s="9">
        <v>0</v>
      </c>
      <c r="U99" s="9">
        <v>0</v>
      </c>
    </row>
    <row r="100" spans="1:21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274</v>
      </c>
      <c r="G100" s="53" t="s">
        <v>359</v>
      </c>
      <c r="H100" s="8">
        <v>1900000</v>
      </c>
      <c r="I100" s="8">
        <v>1900000</v>
      </c>
      <c r="J100" s="8">
        <v>0</v>
      </c>
      <c r="K100" s="8">
        <v>0</v>
      </c>
      <c r="L100" s="9">
        <v>100</v>
      </c>
      <c r="M100" s="9">
        <v>0</v>
      </c>
      <c r="N100" s="9">
        <v>0</v>
      </c>
      <c r="O100" s="8">
        <v>100000</v>
      </c>
      <c r="P100" s="8">
        <v>100000</v>
      </c>
      <c r="Q100" s="8">
        <v>0</v>
      </c>
      <c r="R100" s="8">
        <v>0</v>
      </c>
      <c r="S100" s="9">
        <v>100</v>
      </c>
      <c r="T100" s="9">
        <v>0</v>
      </c>
      <c r="U100" s="9">
        <v>0</v>
      </c>
    </row>
    <row r="101" spans="1:21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274</v>
      </c>
      <c r="G101" s="53" t="s">
        <v>282</v>
      </c>
      <c r="H101" s="8">
        <v>2165000</v>
      </c>
      <c r="I101" s="8">
        <v>2165000</v>
      </c>
      <c r="J101" s="8">
        <v>0</v>
      </c>
      <c r="K101" s="8">
        <v>0</v>
      </c>
      <c r="L101" s="9">
        <v>100</v>
      </c>
      <c r="M101" s="9">
        <v>0</v>
      </c>
      <c r="N101" s="9">
        <v>0</v>
      </c>
      <c r="O101" s="8">
        <v>541250</v>
      </c>
      <c r="P101" s="8">
        <v>541250</v>
      </c>
      <c r="Q101" s="8">
        <v>0</v>
      </c>
      <c r="R101" s="8">
        <v>0</v>
      </c>
      <c r="S101" s="9">
        <v>100</v>
      </c>
      <c r="T101" s="9">
        <v>0</v>
      </c>
      <c r="U101" s="9">
        <v>0</v>
      </c>
    </row>
    <row r="102" spans="1:21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274</v>
      </c>
      <c r="G102" s="53" t="s">
        <v>360</v>
      </c>
      <c r="H102" s="8">
        <v>2403492.76</v>
      </c>
      <c r="I102" s="8">
        <v>2287190.76</v>
      </c>
      <c r="J102" s="8">
        <v>116302</v>
      </c>
      <c r="K102" s="8">
        <v>0</v>
      </c>
      <c r="L102" s="9">
        <v>95.16</v>
      </c>
      <c r="M102" s="9">
        <v>4.83</v>
      </c>
      <c r="N102" s="9">
        <v>0</v>
      </c>
      <c r="O102" s="8">
        <v>105000.03</v>
      </c>
      <c r="P102" s="8">
        <v>105000.03</v>
      </c>
      <c r="Q102" s="8">
        <v>0</v>
      </c>
      <c r="R102" s="8">
        <v>0</v>
      </c>
      <c r="S102" s="9">
        <v>100</v>
      </c>
      <c r="T102" s="9">
        <v>0</v>
      </c>
      <c r="U102" s="9">
        <v>0</v>
      </c>
    </row>
    <row r="103" spans="1:21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274</v>
      </c>
      <c r="G103" s="53" t="s">
        <v>361</v>
      </c>
      <c r="H103" s="8">
        <v>1500000</v>
      </c>
      <c r="I103" s="8">
        <v>0</v>
      </c>
      <c r="J103" s="8">
        <v>1500000</v>
      </c>
      <c r="K103" s="8">
        <v>0</v>
      </c>
      <c r="L103" s="9">
        <v>0</v>
      </c>
      <c r="M103" s="9">
        <v>100</v>
      </c>
      <c r="N103" s="9">
        <v>0</v>
      </c>
      <c r="O103" s="8">
        <v>210000</v>
      </c>
      <c r="P103" s="8">
        <v>0</v>
      </c>
      <c r="Q103" s="8">
        <v>210000</v>
      </c>
      <c r="R103" s="8">
        <v>0</v>
      </c>
      <c r="S103" s="9">
        <v>0</v>
      </c>
      <c r="T103" s="9">
        <v>100</v>
      </c>
      <c r="U103" s="9">
        <v>0</v>
      </c>
    </row>
    <row r="104" spans="1:21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274</v>
      </c>
      <c r="G104" s="53" t="s">
        <v>362</v>
      </c>
      <c r="H104" s="8">
        <v>1182000</v>
      </c>
      <c r="I104" s="8">
        <v>1182000</v>
      </c>
      <c r="J104" s="8">
        <v>0</v>
      </c>
      <c r="K104" s="8">
        <v>0</v>
      </c>
      <c r="L104" s="9">
        <v>100</v>
      </c>
      <c r="M104" s="9">
        <v>0</v>
      </c>
      <c r="N104" s="9">
        <v>0</v>
      </c>
      <c r="O104" s="8">
        <v>295500</v>
      </c>
      <c r="P104" s="8">
        <v>295500</v>
      </c>
      <c r="Q104" s="8">
        <v>0</v>
      </c>
      <c r="R104" s="8">
        <v>0</v>
      </c>
      <c r="S104" s="9">
        <v>100</v>
      </c>
      <c r="T104" s="9">
        <v>0</v>
      </c>
      <c r="U104" s="9">
        <v>0</v>
      </c>
    </row>
    <row r="105" spans="1:21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274</v>
      </c>
      <c r="G105" s="53" t="s">
        <v>363</v>
      </c>
      <c r="H105" s="8">
        <v>1416000</v>
      </c>
      <c r="I105" s="8">
        <v>1416000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354000</v>
      </c>
      <c r="P105" s="8">
        <v>354000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274</v>
      </c>
      <c r="G106" s="53" t="s">
        <v>364</v>
      </c>
      <c r="H106" s="8">
        <v>530000</v>
      </c>
      <c r="I106" s="8">
        <v>530000</v>
      </c>
      <c r="J106" s="8">
        <v>0</v>
      </c>
      <c r="K106" s="8">
        <v>0</v>
      </c>
      <c r="L106" s="9">
        <v>100</v>
      </c>
      <c r="M106" s="9">
        <v>0</v>
      </c>
      <c r="N106" s="9">
        <v>0</v>
      </c>
      <c r="O106" s="8">
        <v>100000</v>
      </c>
      <c r="P106" s="8">
        <v>100000</v>
      </c>
      <c r="Q106" s="8">
        <v>0</v>
      </c>
      <c r="R106" s="8">
        <v>0</v>
      </c>
      <c r="S106" s="9">
        <v>100</v>
      </c>
      <c r="T106" s="9">
        <v>0</v>
      </c>
      <c r="U106" s="9">
        <v>0</v>
      </c>
    </row>
    <row r="107" spans="1:21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274</v>
      </c>
      <c r="G107" s="53" t="s">
        <v>365</v>
      </c>
      <c r="H107" s="8">
        <v>1295000</v>
      </c>
      <c r="I107" s="8">
        <v>1295000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1295000</v>
      </c>
      <c r="P107" s="8">
        <v>1295000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274</v>
      </c>
      <c r="G108" s="53" t="s">
        <v>366</v>
      </c>
      <c r="H108" s="8">
        <v>4030590.4</v>
      </c>
      <c r="I108" s="8">
        <v>4030590.4</v>
      </c>
      <c r="J108" s="8">
        <v>0</v>
      </c>
      <c r="K108" s="8">
        <v>0</v>
      </c>
      <c r="L108" s="9">
        <v>100</v>
      </c>
      <c r="M108" s="9">
        <v>0</v>
      </c>
      <c r="N108" s="9">
        <v>0</v>
      </c>
      <c r="O108" s="8">
        <v>1020147.6</v>
      </c>
      <c r="P108" s="8">
        <v>1020147.6</v>
      </c>
      <c r="Q108" s="8">
        <v>0</v>
      </c>
      <c r="R108" s="8">
        <v>0</v>
      </c>
      <c r="S108" s="9">
        <v>100</v>
      </c>
      <c r="T108" s="9">
        <v>0</v>
      </c>
      <c r="U108" s="9">
        <v>0</v>
      </c>
    </row>
    <row r="109" spans="1:21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274</v>
      </c>
      <c r="G109" s="53" t="s">
        <v>367</v>
      </c>
      <c r="H109" s="8">
        <v>500000</v>
      </c>
      <c r="I109" s="8">
        <v>500000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0</v>
      </c>
      <c r="P109" s="8">
        <v>0</v>
      </c>
      <c r="Q109" s="8">
        <v>0</v>
      </c>
      <c r="R109" s="8">
        <v>0</v>
      </c>
      <c r="S109" s="9"/>
      <c r="T109" s="9"/>
      <c r="U109" s="9"/>
    </row>
    <row r="110" spans="1:21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274</v>
      </c>
      <c r="G110" s="53" t="s">
        <v>368</v>
      </c>
      <c r="H110" s="8">
        <v>1190000</v>
      </c>
      <c r="I110" s="8">
        <v>1190000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312000</v>
      </c>
      <c r="P110" s="8">
        <v>312000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274</v>
      </c>
      <c r="G111" s="53" t="s">
        <v>369</v>
      </c>
      <c r="H111" s="8">
        <v>310000</v>
      </c>
      <c r="I111" s="8">
        <v>310000</v>
      </c>
      <c r="J111" s="8">
        <v>0</v>
      </c>
      <c r="K111" s="8">
        <v>0</v>
      </c>
      <c r="L111" s="9">
        <v>100</v>
      </c>
      <c r="M111" s="9">
        <v>0</v>
      </c>
      <c r="N111" s="9">
        <v>0</v>
      </c>
      <c r="O111" s="8">
        <v>85000</v>
      </c>
      <c r="P111" s="8">
        <v>85000</v>
      </c>
      <c r="Q111" s="8">
        <v>0</v>
      </c>
      <c r="R111" s="8">
        <v>0</v>
      </c>
      <c r="S111" s="9">
        <v>100</v>
      </c>
      <c r="T111" s="9">
        <v>0</v>
      </c>
      <c r="U111" s="9">
        <v>0</v>
      </c>
    </row>
    <row r="112" spans="1:21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1925075</v>
      </c>
      <c r="I112" s="8">
        <v>1925075</v>
      </c>
      <c r="J112" s="8">
        <v>0</v>
      </c>
      <c r="K112" s="8">
        <v>0</v>
      </c>
      <c r="L112" s="9">
        <v>100</v>
      </c>
      <c r="M112" s="9">
        <v>0</v>
      </c>
      <c r="N112" s="9">
        <v>0</v>
      </c>
      <c r="O112" s="8">
        <v>517163</v>
      </c>
      <c r="P112" s="8">
        <v>517163</v>
      </c>
      <c r="Q112" s="8">
        <v>0</v>
      </c>
      <c r="R112" s="8">
        <v>0</v>
      </c>
      <c r="S112" s="9">
        <v>100</v>
      </c>
      <c r="T112" s="9">
        <v>0</v>
      </c>
      <c r="U112" s="9">
        <v>0</v>
      </c>
    </row>
    <row r="113" spans="1:21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274</v>
      </c>
      <c r="G113" s="53" t="s">
        <v>371</v>
      </c>
      <c r="H113" s="8">
        <v>210000</v>
      </c>
      <c r="I113" s="8">
        <v>160000</v>
      </c>
      <c r="J113" s="8">
        <v>50000</v>
      </c>
      <c r="K113" s="8">
        <v>0</v>
      </c>
      <c r="L113" s="9">
        <v>76.19</v>
      </c>
      <c r="M113" s="9">
        <v>23.8</v>
      </c>
      <c r="N113" s="9">
        <v>0</v>
      </c>
      <c r="O113" s="8">
        <v>40000</v>
      </c>
      <c r="P113" s="8">
        <v>40000</v>
      </c>
      <c r="Q113" s="8">
        <v>0</v>
      </c>
      <c r="R113" s="8">
        <v>0</v>
      </c>
      <c r="S113" s="9">
        <v>100</v>
      </c>
      <c r="T113" s="9">
        <v>0</v>
      </c>
      <c r="U113" s="9">
        <v>0</v>
      </c>
    </row>
    <row r="114" spans="1:21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274</v>
      </c>
      <c r="G114" s="53" t="s">
        <v>372</v>
      </c>
      <c r="H114" s="8">
        <v>0</v>
      </c>
      <c r="I114" s="8">
        <v>0</v>
      </c>
      <c r="J114" s="8">
        <v>0</v>
      </c>
      <c r="K114" s="8">
        <v>0</v>
      </c>
      <c r="L114" s="9"/>
      <c r="M114" s="9"/>
      <c r="N114" s="9"/>
      <c r="O114" s="8">
        <v>0</v>
      </c>
      <c r="P114" s="8">
        <v>0</v>
      </c>
      <c r="Q114" s="8">
        <v>0</v>
      </c>
      <c r="R114" s="8">
        <v>0</v>
      </c>
      <c r="S114" s="9"/>
      <c r="T114" s="9"/>
      <c r="U114" s="9"/>
    </row>
    <row r="115" spans="1:21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274</v>
      </c>
      <c r="G115" s="53" t="s">
        <v>373</v>
      </c>
      <c r="H115" s="8">
        <v>1025430</v>
      </c>
      <c r="I115" s="8">
        <v>860430</v>
      </c>
      <c r="J115" s="8">
        <v>165000</v>
      </c>
      <c r="K115" s="8">
        <v>0</v>
      </c>
      <c r="L115" s="9">
        <v>83.9</v>
      </c>
      <c r="M115" s="9">
        <v>16.09</v>
      </c>
      <c r="N115" s="9">
        <v>0</v>
      </c>
      <c r="O115" s="8">
        <v>200000</v>
      </c>
      <c r="P115" s="8">
        <v>200000</v>
      </c>
      <c r="Q115" s="8">
        <v>0</v>
      </c>
      <c r="R115" s="8">
        <v>0</v>
      </c>
      <c r="S115" s="9">
        <v>100</v>
      </c>
      <c r="T115" s="9">
        <v>0</v>
      </c>
      <c r="U115" s="9">
        <v>0</v>
      </c>
    </row>
    <row r="116" spans="1:21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274</v>
      </c>
      <c r="G116" s="53" t="s">
        <v>374</v>
      </c>
      <c r="H116" s="8">
        <v>2180000</v>
      </c>
      <c r="I116" s="8">
        <v>2120000</v>
      </c>
      <c r="J116" s="8">
        <v>60000</v>
      </c>
      <c r="K116" s="8">
        <v>0</v>
      </c>
      <c r="L116" s="9">
        <v>97.24</v>
      </c>
      <c r="M116" s="9">
        <v>2.75</v>
      </c>
      <c r="N116" s="9">
        <v>0</v>
      </c>
      <c r="O116" s="8">
        <v>477500</v>
      </c>
      <c r="P116" s="8">
        <v>477500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274</v>
      </c>
      <c r="G117" s="53" t="s">
        <v>283</v>
      </c>
      <c r="H117" s="8">
        <v>0</v>
      </c>
      <c r="I117" s="8">
        <v>0</v>
      </c>
      <c r="J117" s="8">
        <v>0</v>
      </c>
      <c r="K117" s="8">
        <v>0</v>
      </c>
      <c r="L117" s="9"/>
      <c r="M117" s="9"/>
      <c r="N117" s="9"/>
      <c r="O117" s="8">
        <v>0</v>
      </c>
      <c r="P117" s="8">
        <v>0</v>
      </c>
      <c r="Q117" s="8">
        <v>0</v>
      </c>
      <c r="R117" s="8">
        <v>0</v>
      </c>
      <c r="S117" s="9"/>
      <c r="T117" s="9"/>
      <c r="U117" s="9"/>
    </row>
    <row r="118" spans="1:21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274</v>
      </c>
      <c r="G118" s="53" t="s">
        <v>375</v>
      </c>
      <c r="H118" s="8">
        <v>800000</v>
      </c>
      <c r="I118" s="8">
        <v>800000</v>
      </c>
      <c r="J118" s="8">
        <v>0</v>
      </c>
      <c r="K118" s="8">
        <v>0</v>
      </c>
      <c r="L118" s="9">
        <v>100</v>
      </c>
      <c r="M118" s="9">
        <v>0</v>
      </c>
      <c r="N118" s="9">
        <v>0</v>
      </c>
      <c r="O118" s="8">
        <v>200000</v>
      </c>
      <c r="P118" s="8">
        <v>200000</v>
      </c>
      <c r="Q118" s="8">
        <v>0</v>
      </c>
      <c r="R118" s="8">
        <v>0</v>
      </c>
      <c r="S118" s="9">
        <v>100</v>
      </c>
      <c r="T118" s="9">
        <v>0</v>
      </c>
      <c r="U118" s="9">
        <v>0</v>
      </c>
    </row>
    <row r="119" spans="1:21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274</v>
      </c>
      <c r="G119" s="53" t="s">
        <v>376</v>
      </c>
      <c r="H119" s="8">
        <v>400000</v>
      </c>
      <c r="I119" s="8">
        <v>400000</v>
      </c>
      <c r="J119" s="8">
        <v>0</v>
      </c>
      <c r="K119" s="8">
        <v>0</v>
      </c>
      <c r="L119" s="9">
        <v>100</v>
      </c>
      <c r="M119" s="9">
        <v>0</v>
      </c>
      <c r="N119" s="9">
        <v>0</v>
      </c>
      <c r="O119" s="8">
        <v>100000</v>
      </c>
      <c r="P119" s="8">
        <v>100000</v>
      </c>
      <c r="Q119" s="8">
        <v>0</v>
      </c>
      <c r="R119" s="8">
        <v>0</v>
      </c>
      <c r="S119" s="9">
        <v>100</v>
      </c>
      <c r="T119" s="9">
        <v>0</v>
      </c>
      <c r="U119" s="9">
        <v>0</v>
      </c>
    </row>
    <row r="120" spans="1:21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274</v>
      </c>
      <c r="G120" s="53" t="s">
        <v>284</v>
      </c>
      <c r="H120" s="8">
        <v>1350000</v>
      </c>
      <c r="I120" s="8">
        <v>1350000</v>
      </c>
      <c r="J120" s="8">
        <v>0</v>
      </c>
      <c r="K120" s="8">
        <v>0</v>
      </c>
      <c r="L120" s="9">
        <v>100</v>
      </c>
      <c r="M120" s="9">
        <v>0</v>
      </c>
      <c r="N120" s="9">
        <v>0</v>
      </c>
      <c r="O120" s="8">
        <v>1000000</v>
      </c>
      <c r="P120" s="8">
        <v>1000000</v>
      </c>
      <c r="Q120" s="8">
        <v>0</v>
      </c>
      <c r="R120" s="8">
        <v>0</v>
      </c>
      <c r="S120" s="9">
        <v>100</v>
      </c>
      <c r="T120" s="9">
        <v>0</v>
      </c>
      <c r="U120" s="9">
        <v>0</v>
      </c>
    </row>
    <row r="121" spans="1:21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274</v>
      </c>
      <c r="G121" s="53" t="s">
        <v>285</v>
      </c>
      <c r="H121" s="8">
        <v>1140000</v>
      </c>
      <c r="I121" s="8">
        <v>1140000</v>
      </c>
      <c r="J121" s="8">
        <v>0</v>
      </c>
      <c r="K121" s="8">
        <v>0</v>
      </c>
      <c r="L121" s="9">
        <v>100</v>
      </c>
      <c r="M121" s="9">
        <v>0</v>
      </c>
      <c r="N121" s="9">
        <v>0</v>
      </c>
      <c r="O121" s="8">
        <v>100000</v>
      </c>
      <c r="P121" s="8">
        <v>100000</v>
      </c>
      <c r="Q121" s="8">
        <v>0</v>
      </c>
      <c r="R121" s="8">
        <v>0</v>
      </c>
      <c r="S121" s="9">
        <v>100</v>
      </c>
      <c r="T121" s="9">
        <v>0</v>
      </c>
      <c r="U121" s="9">
        <v>0</v>
      </c>
    </row>
    <row r="122" spans="1:21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274</v>
      </c>
      <c r="G122" s="53" t="s">
        <v>377</v>
      </c>
      <c r="H122" s="8">
        <v>325000</v>
      </c>
      <c r="I122" s="8">
        <v>325000</v>
      </c>
      <c r="J122" s="8">
        <v>0</v>
      </c>
      <c r="K122" s="8">
        <v>0</v>
      </c>
      <c r="L122" s="9">
        <v>100</v>
      </c>
      <c r="M122" s="9">
        <v>0</v>
      </c>
      <c r="N122" s="9">
        <v>0</v>
      </c>
      <c r="O122" s="8">
        <v>325000</v>
      </c>
      <c r="P122" s="8">
        <v>325000</v>
      </c>
      <c r="Q122" s="8">
        <v>0</v>
      </c>
      <c r="R122" s="8">
        <v>0</v>
      </c>
      <c r="S122" s="9">
        <v>100</v>
      </c>
      <c r="T122" s="9">
        <v>0</v>
      </c>
      <c r="U122" s="9">
        <v>0</v>
      </c>
    </row>
    <row r="123" spans="1:21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274</v>
      </c>
      <c r="G123" s="53" t="s">
        <v>378</v>
      </c>
      <c r="H123" s="8">
        <v>0</v>
      </c>
      <c r="I123" s="8">
        <v>0</v>
      </c>
      <c r="J123" s="8">
        <v>0</v>
      </c>
      <c r="K123" s="8">
        <v>0</v>
      </c>
      <c r="L123" s="9"/>
      <c r="M123" s="9"/>
      <c r="N123" s="9"/>
      <c r="O123" s="8">
        <v>0</v>
      </c>
      <c r="P123" s="8">
        <v>0</v>
      </c>
      <c r="Q123" s="8">
        <v>0</v>
      </c>
      <c r="R123" s="8">
        <v>0</v>
      </c>
      <c r="S123" s="9"/>
      <c r="T123" s="9"/>
      <c r="U123" s="9"/>
    </row>
    <row r="124" spans="1:21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274</v>
      </c>
      <c r="G124" s="53" t="s">
        <v>379</v>
      </c>
      <c r="H124" s="8">
        <v>1000000</v>
      </c>
      <c r="I124" s="8">
        <v>1000000</v>
      </c>
      <c r="J124" s="8">
        <v>0</v>
      </c>
      <c r="K124" s="8">
        <v>0</v>
      </c>
      <c r="L124" s="9">
        <v>100</v>
      </c>
      <c r="M124" s="9">
        <v>0</v>
      </c>
      <c r="N124" s="9">
        <v>0</v>
      </c>
      <c r="O124" s="8">
        <v>362500</v>
      </c>
      <c r="P124" s="8">
        <v>362500</v>
      </c>
      <c r="Q124" s="8">
        <v>0</v>
      </c>
      <c r="R124" s="8">
        <v>0</v>
      </c>
      <c r="S124" s="9">
        <v>100</v>
      </c>
      <c r="T124" s="9">
        <v>0</v>
      </c>
      <c r="U124" s="9">
        <v>0</v>
      </c>
    </row>
    <row r="125" spans="1:21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274</v>
      </c>
      <c r="G125" s="53" t="s">
        <v>380</v>
      </c>
      <c r="H125" s="8">
        <v>766000</v>
      </c>
      <c r="I125" s="8">
        <v>766000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244000</v>
      </c>
      <c r="P125" s="8">
        <v>244000</v>
      </c>
      <c r="Q125" s="8">
        <v>0</v>
      </c>
      <c r="R125" s="8">
        <v>0</v>
      </c>
      <c r="S125" s="9">
        <v>100</v>
      </c>
      <c r="T125" s="9">
        <v>0</v>
      </c>
      <c r="U125" s="9">
        <v>0</v>
      </c>
    </row>
    <row r="126" spans="1:21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274</v>
      </c>
      <c r="G126" s="53" t="s">
        <v>381</v>
      </c>
      <c r="H126" s="8">
        <v>712632</v>
      </c>
      <c r="I126" s="8">
        <v>575000</v>
      </c>
      <c r="J126" s="8">
        <v>137632</v>
      </c>
      <c r="K126" s="8">
        <v>0</v>
      </c>
      <c r="L126" s="9">
        <v>80.68</v>
      </c>
      <c r="M126" s="9">
        <v>19.31</v>
      </c>
      <c r="N126" s="9">
        <v>0</v>
      </c>
      <c r="O126" s="8">
        <v>143750</v>
      </c>
      <c r="P126" s="8">
        <v>143750</v>
      </c>
      <c r="Q126" s="8">
        <v>0</v>
      </c>
      <c r="R126" s="8">
        <v>0</v>
      </c>
      <c r="S126" s="9">
        <v>100</v>
      </c>
      <c r="T126" s="9">
        <v>0</v>
      </c>
      <c r="U126" s="9">
        <v>0</v>
      </c>
    </row>
    <row r="127" spans="1:21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274</v>
      </c>
      <c r="G127" s="53" t="s">
        <v>382</v>
      </c>
      <c r="H127" s="8">
        <v>794406.8</v>
      </c>
      <c r="I127" s="8">
        <v>794406.8</v>
      </c>
      <c r="J127" s="8">
        <v>0</v>
      </c>
      <c r="K127" s="8">
        <v>0</v>
      </c>
      <c r="L127" s="9">
        <v>100</v>
      </c>
      <c r="M127" s="9">
        <v>0</v>
      </c>
      <c r="N127" s="9">
        <v>0</v>
      </c>
      <c r="O127" s="8">
        <v>72916.65</v>
      </c>
      <c r="P127" s="8">
        <v>72916.65</v>
      </c>
      <c r="Q127" s="8">
        <v>0</v>
      </c>
      <c r="R127" s="8">
        <v>0</v>
      </c>
      <c r="S127" s="9">
        <v>100</v>
      </c>
      <c r="T127" s="9">
        <v>0</v>
      </c>
      <c r="U127" s="9">
        <v>0</v>
      </c>
    </row>
    <row r="128" spans="1:21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274</v>
      </c>
      <c r="G128" s="53" t="s">
        <v>383</v>
      </c>
      <c r="H128" s="8">
        <v>0</v>
      </c>
      <c r="I128" s="8">
        <v>0</v>
      </c>
      <c r="J128" s="8">
        <v>0</v>
      </c>
      <c r="K128" s="8">
        <v>0</v>
      </c>
      <c r="L128" s="9"/>
      <c r="M128" s="9"/>
      <c r="N128" s="9"/>
      <c r="O128" s="8">
        <v>0</v>
      </c>
      <c r="P128" s="8">
        <v>0</v>
      </c>
      <c r="Q128" s="8">
        <v>0</v>
      </c>
      <c r="R128" s="8">
        <v>0</v>
      </c>
      <c r="S128" s="9"/>
      <c r="T128" s="9"/>
      <c r="U128" s="9"/>
    </row>
    <row r="129" spans="1:21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274</v>
      </c>
      <c r="G129" s="53" t="s">
        <v>384</v>
      </c>
      <c r="H129" s="8">
        <v>285000</v>
      </c>
      <c r="I129" s="8">
        <v>285000</v>
      </c>
      <c r="J129" s="8">
        <v>0</v>
      </c>
      <c r="K129" s="8">
        <v>0</v>
      </c>
      <c r="L129" s="9">
        <v>100</v>
      </c>
      <c r="M129" s="9">
        <v>0</v>
      </c>
      <c r="N129" s="9">
        <v>0</v>
      </c>
      <c r="O129" s="8">
        <v>0</v>
      </c>
      <c r="P129" s="8">
        <v>0</v>
      </c>
      <c r="Q129" s="8">
        <v>0</v>
      </c>
      <c r="R129" s="8">
        <v>0</v>
      </c>
      <c r="S129" s="9"/>
      <c r="T129" s="9"/>
      <c r="U129" s="9"/>
    </row>
    <row r="130" spans="1:21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274</v>
      </c>
      <c r="G130" s="53" t="s">
        <v>385</v>
      </c>
      <c r="H130" s="8">
        <v>117230</v>
      </c>
      <c r="I130" s="8">
        <v>0</v>
      </c>
      <c r="J130" s="8">
        <v>117230</v>
      </c>
      <c r="K130" s="8">
        <v>0</v>
      </c>
      <c r="L130" s="9">
        <v>0</v>
      </c>
      <c r="M130" s="9">
        <v>100</v>
      </c>
      <c r="N130" s="9">
        <v>0</v>
      </c>
      <c r="O130" s="8">
        <v>0</v>
      </c>
      <c r="P130" s="8">
        <v>0</v>
      </c>
      <c r="Q130" s="8">
        <v>0</v>
      </c>
      <c r="R130" s="8">
        <v>0</v>
      </c>
      <c r="S130" s="9"/>
      <c r="T130" s="9"/>
      <c r="U130" s="9"/>
    </row>
    <row r="131" spans="1:21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452000</v>
      </c>
      <c r="I131" s="8">
        <v>452000</v>
      </c>
      <c r="J131" s="8">
        <v>0</v>
      </c>
      <c r="K131" s="8">
        <v>0</v>
      </c>
      <c r="L131" s="9">
        <v>100</v>
      </c>
      <c r="M131" s="9">
        <v>0</v>
      </c>
      <c r="N131" s="9">
        <v>0</v>
      </c>
      <c r="O131" s="8">
        <v>176000</v>
      </c>
      <c r="P131" s="8">
        <v>176000</v>
      </c>
      <c r="Q131" s="8">
        <v>0</v>
      </c>
      <c r="R131" s="8">
        <v>0</v>
      </c>
      <c r="S131" s="9">
        <v>100</v>
      </c>
      <c r="T131" s="9">
        <v>0</v>
      </c>
      <c r="U131" s="9">
        <v>0</v>
      </c>
    </row>
    <row r="132" spans="1:21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274</v>
      </c>
      <c r="G132" s="53" t="s">
        <v>387</v>
      </c>
      <c r="H132" s="8">
        <v>0</v>
      </c>
      <c r="I132" s="8">
        <v>0</v>
      </c>
      <c r="J132" s="8">
        <v>0</v>
      </c>
      <c r="K132" s="8">
        <v>0</v>
      </c>
      <c r="L132" s="9"/>
      <c r="M132" s="9"/>
      <c r="N132" s="9"/>
      <c r="O132" s="8">
        <v>0</v>
      </c>
      <c r="P132" s="8">
        <v>0</v>
      </c>
      <c r="Q132" s="8">
        <v>0</v>
      </c>
      <c r="R132" s="8">
        <v>0</v>
      </c>
      <c r="S132" s="9"/>
      <c r="T132" s="9"/>
      <c r="U132" s="9"/>
    </row>
    <row r="133" spans="1:21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274</v>
      </c>
      <c r="G133" s="53" t="s">
        <v>388</v>
      </c>
      <c r="H133" s="8">
        <v>400000</v>
      </c>
      <c r="I133" s="8">
        <v>400000</v>
      </c>
      <c r="J133" s="8">
        <v>0</v>
      </c>
      <c r="K133" s="8">
        <v>0</v>
      </c>
      <c r="L133" s="9">
        <v>100</v>
      </c>
      <c r="M133" s="9">
        <v>0</v>
      </c>
      <c r="N133" s="9">
        <v>0</v>
      </c>
      <c r="O133" s="8">
        <v>400000</v>
      </c>
      <c r="P133" s="8">
        <v>400000</v>
      </c>
      <c r="Q133" s="8">
        <v>0</v>
      </c>
      <c r="R133" s="8">
        <v>0</v>
      </c>
      <c r="S133" s="9">
        <v>100</v>
      </c>
      <c r="T133" s="9">
        <v>0</v>
      </c>
      <c r="U133" s="9">
        <v>0</v>
      </c>
    </row>
    <row r="134" spans="1:21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274</v>
      </c>
      <c r="G134" s="53" t="s">
        <v>389</v>
      </c>
      <c r="H134" s="8">
        <v>0</v>
      </c>
      <c r="I134" s="8">
        <v>0</v>
      </c>
      <c r="J134" s="8">
        <v>0</v>
      </c>
      <c r="K134" s="8">
        <v>0</v>
      </c>
      <c r="L134" s="9"/>
      <c r="M134" s="9"/>
      <c r="N134" s="9"/>
      <c r="O134" s="8">
        <v>0</v>
      </c>
      <c r="P134" s="8">
        <v>0</v>
      </c>
      <c r="Q134" s="8">
        <v>0</v>
      </c>
      <c r="R134" s="8">
        <v>0</v>
      </c>
      <c r="S134" s="9"/>
      <c r="T134" s="9"/>
      <c r="U134" s="9"/>
    </row>
    <row r="135" spans="1:21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274</v>
      </c>
      <c r="G135" s="53" t="s">
        <v>390</v>
      </c>
      <c r="H135" s="8">
        <v>650000</v>
      </c>
      <c r="I135" s="8">
        <v>650000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162500</v>
      </c>
      <c r="P135" s="8">
        <v>162500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274</v>
      </c>
      <c r="G136" s="53" t="s">
        <v>391</v>
      </c>
      <c r="H136" s="8">
        <v>0</v>
      </c>
      <c r="I136" s="8">
        <v>0</v>
      </c>
      <c r="J136" s="8">
        <v>0</v>
      </c>
      <c r="K136" s="8">
        <v>0</v>
      </c>
      <c r="L136" s="9"/>
      <c r="M136" s="9"/>
      <c r="N136" s="9"/>
      <c r="O136" s="8">
        <v>0</v>
      </c>
      <c r="P136" s="8">
        <v>0</v>
      </c>
      <c r="Q136" s="8">
        <v>0</v>
      </c>
      <c r="R136" s="8">
        <v>0</v>
      </c>
      <c r="S136" s="9"/>
      <c r="T136" s="9"/>
      <c r="U136" s="9"/>
    </row>
    <row r="137" spans="1:21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274</v>
      </c>
      <c r="G137" s="53" t="s">
        <v>392</v>
      </c>
      <c r="H137" s="8">
        <v>900000</v>
      </c>
      <c r="I137" s="8">
        <v>900000</v>
      </c>
      <c r="J137" s="8">
        <v>0</v>
      </c>
      <c r="K137" s="8">
        <v>0</v>
      </c>
      <c r="L137" s="9">
        <v>100</v>
      </c>
      <c r="M137" s="9">
        <v>0</v>
      </c>
      <c r="N137" s="9">
        <v>0</v>
      </c>
      <c r="O137" s="8">
        <v>225000</v>
      </c>
      <c r="P137" s="8">
        <v>225000</v>
      </c>
      <c r="Q137" s="8">
        <v>0</v>
      </c>
      <c r="R137" s="8">
        <v>0</v>
      </c>
      <c r="S137" s="9">
        <v>100</v>
      </c>
      <c r="T137" s="9">
        <v>0</v>
      </c>
      <c r="U137" s="9">
        <v>0</v>
      </c>
    </row>
    <row r="138" spans="1:21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274</v>
      </c>
      <c r="G138" s="53" t="s">
        <v>393</v>
      </c>
      <c r="H138" s="8">
        <v>1330000</v>
      </c>
      <c r="I138" s="8">
        <v>1330000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0</v>
      </c>
      <c r="P138" s="8">
        <v>0</v>
      </c>
      <c r="Q138" s="8">
        <v>0</v>
      </c>
      <c r="R138" s="8">
        <v>0</v>
      </c>
      <c r="S138" s="9"/>
      <c r="T138" s="9"/>
      <c r="U138" s="9"/>
    </row>
    <row r="139" spans="1:21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274</v>
      </c>
      <c r="G139" s="53" t="s">
        <v>394</v>
      </c>
      <c r="H139" s="8">
        <v>0</v>
      </c>
      <c r="I139" s="8">
        <v>0</v>
      </c>
      <c r="J139" s="8">
        <v>0</v>
      </c>
      <c r="K139" s="8">
        <v>0</v>
      </c>
      <c r="L139" s="9"/>
      <c r="M139" s="9"/>
      <c r="N139" s="9"/>
      <c r="O139" s="8">
        <v>0</v>
      </c>
      <c r="P139" s="8">
        <v>0</v>
      </c>
      <c r="Q139" s="8">
        <v>0</v>
      </c>
      <c r="R139" s="8">
        <v>0</v>
      </c>
      <c r="S139" s="9"/>
      <c r="T139" s="9"/>
      <c r="U139" s="9"/>
    </row>
    <row r="140" spans="1:21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274</v>
      </c>
      <c r="G140" s="53" t="s">
        <v>395</v>
      </c>
      <c r="H140" s="8">
        <v>760000</v>
      </c>
      <c r="I140" s="8">
        <v>760000</v>
      </c>
      <c r="J140" s="8">
        <v>0</v>
      </c>
      <c r="K140" s="8">
        <v>0</v>
      </c>
      <c r="L140" s="9">
        <v>100</v>
      </c>
      <c r="M140" s="9">
        <v>0</v>
      </c>
      <c r="N140" s="9">
        <v>0</v>
      </c>
      <c r="O140" s="8">
        <v>707500</v>
      </c>
      <c r="P140" s="8">
        <v>707500</v>
      </c>
      <c r="Q140" s="8">
        <v>0</v>
      </c>
      <c r="R140" s="8">
        <v>0</v>
      </c>
      <c r="S140" s="9">
        <v>100</v>
      </c>
      <c r="T140" s="9">
        <v>0</v>
      </c>
      <c r="U140" s="9">
        <v>0</v>
      </c>
    </row>
    <row r="141" spans="1:21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274</v>
      </c>
      <c r="G141" s="53" t="s">
        <v>396</v>
      </c>
      <c r="H141" s="8">
        <v>1203901</v>
      </c>
      <c r="I141" s="8">
        <v>1203901</v>
      </c>
      <c r="J141" s="8">
        <v>0</v>
      </c>
      <c r="K141" s="8">
        <v>0</v>
      </c>
      <c r="L141" s="9">
        <v>100</v>
      </c>
      <c r="M141" s="9">
        <v>0</v>
      </c>
      <c r="N141" s="9">
        <v>0</v>
      </c>
      <c r="O141" s="8">
        <v>300975.25</v>
      </c>
      <c r="P141" s="8">
        <v>300975.25</v>
      </c>
      <c r="Q141" s="8">
        <v>0</v>
      </c>
      <c r="R141" s="8">
        <v>0</v>
      </c>
      <c r="S141" s="9">
        <v>100</v>
      </c>
      <c r="T141" s="9">
        <v>0</v>
      </c>
      <c r="U141" s="9">
        <v>0</v>
      </c>
    </row>
    <row r="142" spans="1:21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274</v>
      </c>
      <c r="G142" s="53" t="s">
        <v>286</v>
      </c>
      <c r="H142" s="8">
        <v>875347.56</v>
      </c>
      <c r="I142" s="8">
        <v>875347.56</v>
      </c>
      <c r="J142" s="8">
        <v>0</v>
      </c>
      <c r="K142" s="8">
        <v>0</v>
      </c>
      <c r="L142" s="9">
        <v>100</v>
      </c>
      <c r="M142" s="9">
        <v>0</v>
      </c>
      <c r="N142" s="9">
        <v>0</v>
      </c>
      <c r="O142" s="8">
        <v>220086</v>
      </c>
      <c r="P142" s="8">
        <v>220086</v>
      </c>
      <c r="Q142" s="8">
        <v>0</v>
      </c>
      <c r="R142" s="8">
        <v>0</v>
      </c>
      <c r="S142" s="9">
        <v>100</v>
      </c>
      <c r="T142" s="9">
        <v>0</v>
      </c>
      <c r="U142" s="9">
        <v>0</v>
      </c>
    </row>
    <row r="143" spans="1:21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274</v>
      </c>
      <c r="G143" s="53" t="s">
        <v>397</v>
      </c>
      <c r="H143" s="8">
        <v>1000000</v>
      </c>
      <c r="I143" s="8">
        <v>800000</v>
      </c>
      <c r="J143" s="8">
        <v>200000</v>
      </c>
      <c r="K143" s="8">
        <v>0</v>
      </c>
      <c r="L143" s="9">
        <v>80</v>
      </c>
      <c r="M143" s="9">
        <v>20</v>
      </c>
      <c r="N143" s="9">
        <v>0</v>
      </c>
      <c r="O143" s="8">
        <v>200000</v>
      </c>
      <c r="P143" s="8">
        <v>200000</v>
      </c>
      <c r="Q143" s="8">
        <v>0</v>
      </c>
      <c r="R143" s="8">
        <v>0</v>
      </c>
      <c r="S143" s="9">
        <v>100</v>
      </c>
      <c r="T143" s="9">
        <v>0</v>
      </c>
      <c r="U143" s="9">
        <v>0</v>
      </c>
    </row>
    <row r="144" spans="1:21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274</v>
      </c>
      <c r="G144" s="53" t="s">
        <v>398</v>
      </c>
      <c r="H144" s="8">
        <v>745000</v>
      </c>
      <c r="I144" s="8">
        <v>745000</v>
      </c>
      <c r="J144" s="8">
        <v>0</v>
      </c>
      <c r="K144" s="8">
        <v>0</v>
      </c>
      <c r="L144" s="9">
        <v>100</v>
      </c>
      <c r="M144" s="9">
        <v>0</v>
      </c>
      <c r="N144" s="9">
        <v>0</v>
      </c>
      <c r="O144" s="8">
        <v>186250</v>
      </c>
      <c r="P144" s="8">
        <v>186250</v>
      </c>
      <c r="Q144" s="8">
        <v>0</v>
      </c>
      <c r="R144" s="8">
        <v>0</v>
      </c>
      <c r="S144" s="9">
        <v>100</v>
      </c>
      <c r="T144" s="9">
        <v>0</v>
      </c>
      <c r="U144" s="9">
        <v>0</v>
      </c>
    </row>
    <row r="145" spans="1:21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274</v>
      </c>
      <c r="G145" s="53" t="s">
        <v>399</v>
      </c>
      <c r="H145" s="8">
        <v>700000</v>
      </c>
      <c r="I145" s="8">
        <v>700000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300000</v>
      </c>
      <c r="P145" s="8">
        <v>300000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274</v>
      </c>
      <c r="G146" s="53" t="s">
        <v>400</v>
      </c>
      <c r="H146" s="8">
        <v>955236.18</v>
      </c>
      <c r="I146" s="8">
        <v>955236.18</v>
      </c>
      <c r="J146" s="8">
        <v>0</v>
      </c>
      <c r="K146" s="8">
        <v>0</v>
      </c>
      <c r="L146" s="9">
        <v>100</v>
      </c>
      <c r="M146" s="9">
        <v>0</v>
      </c>
      <c r="N146" s="9">
        <v>0</v>
      </c>
      <c r="O146" s="8">
        <v>113827.05</v>
      </c>
      <c r="P146" s="8">
        <v>113827.05</v>
      </c>
      <c r="Q146" s="8">
        <v>0</v>
      </c>
      <c r="R146" s="8">
        <v>0</v>
      </c>
      <c r="S146" s="9">
        <v>100</v>
      </c>
      <c r="T146" s="9">
        <v>0</v>
      </c>
      <c r="U146" s="9">
        <v>0</v>
      </c>
    </row>
    <row r="147" spans="1:21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274</v>
      </c>
      <c r="G147" s="53" t="s">
        <v>401</v>
      </c>
      <c r="H147" s="8">
        <v>812180</v>
      </c>
      <c r="I147" s="8">
        <v>812180</v>
      </c>
      <c r="J147" s="8">
        <v>0</v>
      </c>
      <c r="K147" s="8">
        <v>0</v>
      </c>
      <c r="L147" s="9">
        <v>100</v>
      </c>
      <c r="M147" s="9">
        <v>0</v>
      </c>
      <c r="N147" s="9">
        <v>0</v>
      </c>
      <c r="O147" s="8">
        <v>235545</v>
      </c>
      <c r="P147" s="8">
        <v>235545</v>
      </c>
      <c r="Q147" s="8">
        <v>0</v>
      </c>
      <c r="R147" s="8">
        <v>0</v>
      </c>
      <c r="S147" s="9">
        <v>100</v>
      </c>
      <c r="T147" s="9">
        <v>0</v>
      </c>
      <c r="U147" s="9">
        <v>0</v>
      </c>
    </row>
    <row r="148" spans="1:21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274</v>
      </c>
      <c r="G148" s="53" t="s">
        <v>402</v>
      </c>
      <c r="H148" s="8">
        <v>0</v>
      </c>
      <c r="I148" s="8">
        <v>0</v>
      </c>
      <c r="J148" s="8">
        <v>0</v>
      </c>
      <c r="K148" s="8">
        <v>0</v>
      </c>
      <c r="L148" s="9"/>
      <c r="M148" s="9"/>
      <c r="N148" s="9"/>
      <c r="O148" s="8">
        <v>0</v>
      </c>
      <c r="P148" s="8">
        <v>0</v>
      </c>
      <c r="Q148" s="8">
        <v>0</v>
      </c>
      <c r="R148" s="8">
        <v>0</v>
      </c>
      <c r="S148" s="9"/>
      <c r="T148" s="9"/>
      <c r="U148" s="9"/>
    </row>
    <row r="149" spans="1:21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274</v>
      </c>
      <c r="G149" s="53" t="s">
        <v>288</v>
      </c>
      <c r="H149" s="8">
        <v>0</v>
      </c>
      <c r="I149" s="8">
        <v>0</v>
      </c>
      <c r="J149" s="8">
        <v>0</v>
      </c>
      <c r="K149" s="8">
        <v>0</v>
      </c>
      <c r="L149" s="9"/>
      <c r="M149" s="9"/>
      <c r="N149" s="9"/>
      <c r="O149" s="8">
        <v>0</v>
      </c>
      <c r="P149" s="8">
        <v>0</v>
      </c>
      <c r="Q149" s="8">
        <v>0</v>
      </c>
      <c r="R149" s="8">
        <v>0</v>
      </c>
      <c r="S149" s="9"/>
      <c r="T149" s="9"/>
      <c r="U149" s="9"/>
    </row>
    <row r="150" spans="1:21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274</v>
      </c>
      <c r="G150" s="53" t="s">
        <v>403</v>
      </c>
      <c r="H150" s="8">
        <v>511152</v>
      </c>
      <c r="I150" s="8">
        <v>511152</v>
      </c>
      <c r="J150" s="8">
        <v>0</v>
      </c>
      <c r="K150" s="8">
        <v>0</v>
      </c>
      <c r="L150" s="9">
        <v>100</v>
      </c>
      <c r="M150" s="9">
        <v>0</v>
      </c>
      <c r="N150" s="9">
        <v>0</v>
      </c>
      <c r="O150" s="8">
        <v>127788</v>
      </c>
      <c r="P150" s="8">
        <v>127788</v>
      </c>
      <c r="Q150" s="8">
        <v>0</v>
      </c>
      <c r="R150" s="8">
        <v>0</v>
      </c>
      <c r="S150" s="9">
        <v>100</v>
      </c>
      <c r="T150" s="9">
        <v>0</v>
      </c>
      <c r="U150" s="9">
        <v>0</v>
      </c>
    </row>
    <row r="151" spans="1:21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274</v>
      </c>
      <c r="G151" s="53" t="s">
        <v>289</v>
      </c>
      <c r="H151" s="8">
        <v>927000</v>
      </c>
      <c r="I151" s="8">
        <v>927000</v>
      </c>
      <c r="J151" s="8">
        <v>0</v>
      </c>
      <c r="K151" s="8">
        <v>0</v>
      </c>
      <c r="L151" s="9">
        <v>100</v>
      </c>
      <c r="M151" s="9">
        <v>0</v>
      </c>
      <c r="N151" s="9">
        <v>0</v>
      </c>
      <c r="O151" s="8">
        <v>231750</v>
      </c>
      <c r="P151" s="8">
        <v>231750</v>
      </c>
      <c r="Q151" s="8">
        <v>0</v>
      </c>
      <c r="R151" s="8">
        <v>0</v>
      </c>
      <c r="S151" s="9">
        <v>100</v>
      </c>
      <c r="T151" s="9">
        <v>0</v>
      </c>
      <c r="U151" s="9">
        <v>0</v>
      </c>
    </row>
    <row r="152" spans="1:21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274</v>
      </c>
      <c r="G152" s="53" t="s">
        <v>404</v>
      </c>
      <c r="H152" s="8">
        <v>1200000</v>
      </c>
      <c r="I152" s="8">
        <v>1200000</v>
      </c>
      <c r="J152" s="8">
        <v>0</v>
      </c>
      <c r="K152" s="8">
        <v>0</v>
      </c>
      <c r="L152" s="9">
        <v>100</v>
      </c>
      <c r="M152" s="9">
        <v>0</v>
      </c>
      <c r="N152" s="9">
        <v>0</v>
      </c>
      <c r="O152" s="8">
        <v>1200000</v>
      </c>
      <c r="P152" s="8">
        <v>1200000</v>
      </c>
      <c r="Q152" s="8">
        <v>0</v>
      </c>
      <c r="R152" s="8">
        <v>0</v>
      </c>
      <c r="S152" s="9">
        <v>100</v>
      </c>
      <c r="T152" s="9">
        <v>0</v>
      </c>
      <c r="U152" s="9">
        <v>0</v>
      </c>
    </row>
    <row r="153" spans="1:21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274</v>
      </c>
      <c r="G153" s="53" t="s">
        <v>405</v>
      </c>
      <c r="H153" s="8">
        <v>1100000</v>
      </c>
      <c r="I153" s="8">
        <v>1100000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285000</v>
      </c>
      <c r="P153" s="8">
        <v>285000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274</v>
      </c>
      <c r="G154" s="53" t="s">
        <v>406</v>
      </c>
      <c r="H154" s="8">
        <v>223100</v>
      </c>
      <c r="I154" s="8">
        <v>223100</v>
      </c>
      <c r="J154" s="8">
        <v>0</v>
      </c>
      <c r="K154" s="8">
        <v>0</v>
      </c>
      <c r="L154" s="9">
        <v>100</v>
      </c>
      <c r="M154" s="9">
        <v>0</v>
      </c>
      <c r="N154" s="9">
        <v>0</v>
      </c>
      <c r="O154" s="8">
        <v>60846</v>
      </c>
      <c r="P154" s="8">
        <v>60846</v>
      </c>
      <c r="Q154" s="8">
        <v>0</v>
      </c>
      <c r="R154" s="8">
        <v>0</v>
      </c>
      <c r="S154" s="9">
        <v>100</v>
      </c>
      <c r="T154" s="9">
        <v>0</v>
      </c>
      <c r="U154" s="9">
        <v>0</v>
      </c>
    </row>
    <row r="155" spans="1:21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800000</v>
      </c>
      <c r="I155" s="8">
        <v>800000</v>
      </c>
      <c r="J155" s="8">
        <v>0</v>
      </c>
      <c r="K155" s="8">
        <v>0</v>
      </c>
      <c r="L155" s="9">
        <v>100</v>
      </c>
      <c r="M155" s="9">
        <v>0</v>
      </c>
      <c r="N155" s="9">
        <v>0</v>
      </c>
      <c r="O155" s="8">
        <v>0</v>
      </c>
      <c r="P155" s="8">
        <v>0</v>
      </c>
      <c r="Q155" s="8">
        <v>0</v>
      </c>
      <c r="R155" s="8">
        <v>0</v>
      </c>
      <c r="S155" s="9"/>
      <c r="T155" s="9"/>
      <c r="U155" s="9"/>
    </row>
    <row r="156" spans="1:21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274</v>
      </c>
      <c r="G156" s="53" t="s">
        <v>408</v>
      </c>
      <c r="H156" s="8">
        <v>412000</v>
      </c>
      <c r="I156" s="8">
        <v>337000</v>
      </c>
      <c r="J156" s="8">
        <v>75000</v>
      </c>
      <c r="K156" s="8">
        <v>0</v>
      </c>
      <c r="L156" s="9">
        <v>81.79</v>
      </c>
      <c r="M156" s="9">
        <v>18.2</v>
      </c>
      <c r="N156" s="9">
        <v>0</v>
      </c>
      <c r="O156" s="8">
        <v>159250</v>
      </c>
      <c r="P156" s="8">
        <v>84250</v>
      </c>
      <c r="Q156" s="8">
        <v>75000</v>
      </c>
      <c r="R156" s="8">
        <v>0</v>
      </c>
      <c r="S156" s="9">
        <v>52.9</v>
      </c>
      <c r="T156" s="9">
        <v>47.09</v>
      </c>
      <c r="U156" s="9">
        <v>0</v>
      </c>
    </row>
    <row r="157" spans="1:21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274</v>
      </c>
      <c r="G157" s="53" t="s">
        <v>409</v>
      </c>
      <c r="H157" s="8">
        <v>660000</v>
      </c>
      <c r="I157" s="8">
        <v>660000</v>
      </c>
      <c r="J157" s="8">
        <v>0</v>
      </c>
      <c r="K157" s="8">
        <v>0</v>
      </c>
      <c r="L157" s="9">
        <v>100</v>
      </c>
      <c r="M157" s="9">
        <v>0</v>
      </c>
      <c r="N157" s="9">
        <v>0</v>
      </c>
      <c r="O157" s="8">
        <v>140000</v>
      </c>
      <c r="P157" s="8">
        <v>140000</v>
      </c>
      <c r="Q157" s="8">
        <v>0</v>
      </c>
      <c r="R157" s="8">
        <v>0</v>
      </c>
      <c r="S157" s="9">
        <v>100</v>
      </c>
      <c r="T157" s="9">
        <v>0</v>
      </c>
      <c r="U157" s="9">
        <v>0</v>
      </c>
    </row>
    <row r="158" spans="1:21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274</v>
      </c>
      <c r="G158" s="53" t="s">
        <v>410</v>
      </c>
      <c r="H158" s="8">
        <v>367580</v>
      </c>
      <c r="I158" s="8">
        <v>367580</v>
      </c>
      <c r="J158" s="8">
        <v>0</v>
      </c>
      <c r="K158" s="8">
        <v>0</v>
      </c>
      <c r="L158" s="9">
        <v>100</v>
      </c>
      <c r="M158" s="9">
        <v>0</v>
      </c>
      <c r="N158" s="9">
        <v>0</v>
      </c>
      <c r="O158" s="8">
        <v>31195</v>
      </c>
      <c r="P158" s="8">
        <v>31195</v>
      </c>
      <c r="Q158" s="8">
        <v>0</v>
      </c>
      <c r="R158" s="8">
        <v>0</v>
      </c>
      <c r="S158" s="9">
        <v>100</v>
      </c>
      <c r="T158" s="9">
        <v>0</v>
      </c>
      <c r="U158" s="9">
        <v>0</v>
      </c>
    </row>
    <row r="159" spans="1:21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274</v>
      </c>
      <c r="G159" s="53" t="s">
        <v>411</v>
      </c>
      <c r="H159" s="8">
        <v>600000</v>
      </c>
      <c r="I159" s="8">
        <v>600000</v>
      </c>
      <c r="J159" s="8">
        <v>0</v>
      </c>
      <c r="K159" s="8">
        <v>0</v>
      </c>
      <c r="L159" s="9">
        <v>100</v>
      </c>
      <c r="M159" s="9">
        <v>0</v>
      </c>
      <c r="N159" s="9">
        <v>0</v>
      </c>
      <c r="O159" s="8">
        <v>150000</v>
      </c>
      <c r="P159" s="8">
        <v>150000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1434715</v>
      </c>
      <c r="I160" s="8">
        <v>1434715</v>
      </c>
      <c r="J160" s="8">
        <v>0</v>
      </c>
      <c r="K160" s="8">
        <v>0</v>
      </c>
      <c r="L160" s="9">
        <v>100</v>
      </c>
      <c r="M160" s="9">
        <v>0</v>
      </c>
      <c r="N160" s="9">
        <v>0</v>
      </c>
      <c r="O160" s="8">
        <v>315421</v>
      </c>
      <c r="P160" s="8">
        <v>315421</v>
      </c>
      <c r="Q160" s="8">
        <v>0</v>
      </c>
      <c r="R160" s="8">
        <v>0</v>
      </c>
      <c r="S160" s="9">
        <v>100</v>
      </c>
      <c r="T160" s="9">
        <v>0</v>
      </c>
      <c r="U160" s="9">
        <v>0</v>
      </c>
    </row>
    <row r="161" spans="1:21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274</v>
      </c>
      <c r="G161" s="53" t="s">
        <v>413</v>
      </c>
      <c r="H161" s="8">
        <v>0</v>
      </c>
      <c r="I161" s="8">
        <v>0</v>
      </c>
      <c r="J161" s="8">
        <v>0</v>
      </c>
      <c r="K161" s="8">
        <v>0</v>
      </c>
      <c r="L161" s="9"/>
      <c r="M161" s="9"/>
      <c r="N161" s="9"/>
      <c r="O161" s="8">
        <v>0</v>
      </c>
      <c r="P161" s="8">
        <v>0</v>
      </c>
      <c r="Q161" s="8">
        <v>0</v>
      </c>
      <c r="R161" s="8">
        <v>0</v>
      </c>
      <c r="S161" s="9"/>
      <c r="T161" s="9"/>
      <c r="U161" s="9"/>
    </row>
    <row r="162" spans="1:21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274</v>
      </c>
      <c r="G162" s="53" t="s">
        <v>414</v>
      </c>
      <c r="H162" s="8">
        <v>990000</v>
      </c>
      <c r="I162" s="8">
        <v>990000</v>
      </c>
      <c r="J162" s="8">
        <v>0</v>
      </c>
      <c r="K162" s="8">
        <v>0</v>
      </c>
      <c r="L162" s="9">
        <v>100</v>
      </c>
      <c r="M162" s="9">
        <v>0</v>
      </c>
      <c r="N162" s="9">
        <v>0</v>
      </c>
      <c r="O162" s="8">
        <v>990000</v>
      </c>
      <c r="P162" s="8">
        <v>990000</v>
      </c>
      <c r="Q162" s="8">
        <v>0</v>
      </c>
      <c r="R162" s="8">
        <v>0</v>
      </c>
      <c r="S162" s="9">
        <v>100</v>
      </c>
      <c r="T162" s="9">
        <v>0</v>
      </c>
      <c r="U162" s="9">
        <v>0</v>
      </c>
    </row>
    <row r="163" spans="1:21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274</v>
      </c>
      <c r="G163" s="53" t="s">
        <v>415</v>
      </c>
      <c r="H163" s="8">
        <v>4709931</v>
      </c>
      <c r="I163" s="8">
        <v>4659431</v>
      </c>
      <c r="J163" s="8">
        <v>50500</v>
      </c>
      <c r="K163" s="8">
        <v>0</v>
      </c>
      <c r="L163" s="9">
        <v>98.92</v>
      </c>
      <c r="M163" s="9">
        <v>1.07</v>
      </c>
      <c r="N163" s="9">
        <v>0</v>
      </c>
      <c r="O163" s="8">
        <v>1599</v>
      </c>
      <c r="P163" s="8">
        <v>0</v>
      </c>
      <c r="Q163" s="8">
        <v>1599</v>
      </c>
      <c r="R163" s="8">
        <v>0</v>
      </c>
      <c r="S163" s="9">
        <v>0</v>
      </c>
      <c r="T163" s="9">
        <v>100</v>
      </c>
      <c r="U163" s="9">
        <v>0</v>
      </c>
    </row>
    <row r="164" spans="1:21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274</v>
      </c>
      <c r="G164" s="53" t="s">
        <v>416</v>
      </c>
      <c r="H164" s="8">
        <v>608043.2</v>
      </c>
      <c r="I164" s="8">
        <v>608043.2</v>
      </c>
      <c r="J164" s="8">
        <v>0</v>
      </c>
      <c r="K164" s="8">
        <v>0</v>
      </c>
      <c r="L164" s="9">
        <v>100</v>
      </c>
      <c r="M164" s="9">
        <v>0</v>
      </c>
      <c r="N164" s="9">
        <v>0</v>
      </c>
      <c r="O164" s="8">
        <v>152010.8</v>
      </c>
      <c r="P164" s="8">
        <v>152010.8</v>
      </c>
      <c r="Q164" s="8">
        <v>0</v>
      </c>
      <c r="R164" s="8">
        <v>0</v>
      </c>
      <c r="S164" s="9">
        <v>100</v>
      </c>
      <c r="T164" s="9">
        <v>0</v>
      </c>
      <c r="U164" s="9">
        <v>0</v>
      </c>
    </row>
    <row r="165" spans="1:21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274</v>
      </c>
      <c r="G165" s="53" t="s">
        <v>417</v>
      </c>
      <c r="H165" s="8">
        <v>2326302.48</v>
      </c>
      <c r="I165" s="8">
        <v>2326302.48</v>
      </c>
      <c r="J165" s="8">
        <v>0</v>
      </c>
      <c r="K165" s="8">
        <v>0</v>
      </c>
      <c r="L165" s="9">
        <v>100</v>
      </c>
      <c r="M165" s="9">
        <v>0</v>
      </c>
      <c r="N165" s="9">
        <v>0</v>
      </c>
      <c r="O165" s="8">
        <v>167152.6</v>
      </c>
      <c r="P165" s="8">
        <v>167152.6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274</v>
      </c>
      <c r="G166" s="53" t="s">
        <v>418</v>
      </c>
      <c r="H166" s="8">
        <v>1433550</v>
      </c>
      <c r="I166" s="8">
        <v>1433550</v>
      </c>
      <c r="J166" s="8">
        <v>0</v>
      </c>
      <c r="K166" s="8">
        <v>0</v>
      </c>
      <c r="L166" s="9">
        <v>100</v>
      </c>
      <c r="M166" s="9">
        <v>0</v>
      </c>
      <c r="N166" s="9">
        <v>0</v>
      </c>
      <c r="O166" s="8">
        <v>450575</v>
      </c>
      <c r="P166" s="8">
        <v>450575</v>
      </c>
      <c r="Q166" s="8">
        <v>0</v>
      </c>
      <c r="R166" s="8">
        <v>0</v>
      </c>
      <c r="S166" s="9">
        <v>100</v>
      </c>
      <c r="T166" s="9">
        <v>0</v>
      </c>
      <c r="U166" s="9">
        <v>0</v>
      </c>
    </row>
    <row r="167" spans="1:21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274</v>
      </c>
      <c r="G167" s="53" t="s">
        <v>419</v>
      </c>
      <c r="H167" s="8">
        <v>4130067</v>
      </c>
      <c r="I167" s="8">
        <v>700000</v>
      </c>
      <c r="J167" s="8">
        <v>20000</v>
      </c>
      <c r="K167" s="8">
        <v>3410067</v>
      </c>
      <c r="L167" s="9">
        <v>16.94</v>
      </c>
      <c r="M167" s="9">
        <v>0.48</v>
      </c>
      <c r="N167" s="9">
        <v>82.56</v>
      </c>
      <c r="O167" s="8">
        <v>700000</v>
      </c>
      <c r="P167" s="8">
        <v>700000</v>
      </c>
      <c r="Q167" s="8">
        <v>0</v>
      </c>
      <c r="R167" s="8">
        <v>0</v>
      </c>
      <c r="S167" s="9">
        <v>100</v>
      </c>
      <c r="T167" s="9">
        <v>0</v>
      </c>
      <c r="U167" s="9">
        <v>0</v>
      </c>
    </row>
    <row r="168" spans="1:21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274</v>
      </c>
      <c r="G168" s="53" t="s">
        <v>420</v>
      </c>
      <c r="H168" s="8">
        <v>3410803.38</v>
      </c>
      <c r="I168" s="8">
        <v>389000</v>
      </c>
      <c r="J168" s="8">
        <v>50000</v>
      </c>
      <c r="K168" s="8">
        <v>2971803.38</v>
      </c>
      <c r="L168" s="9">
        <v>11.4</v>
      </c>
      <c r="M168" s="9">
        <v>1.46</v>
      </c>
      <c r="N168" s="9">
        <v>87.12</v>
      </c>
      <c r="O168" s="8">
        <v>2971803.38</v>
      </c>
      <c r="P168" s="8">
        <v>0</v>
      </c>
      <c r="Q168" s="8">
        <v>0</v>
      </c>
      <c r="R168" s="8">
        <v>2971803.38</v>
      </c>
      <c r="S168" s="9">
        <v>0</v>
      </c>
      <c r="T168" s="9">
        <v>0</v>
      </c>
      <c r="U168" s="9">
        <v>100</v>
      </c>
    </row>
    <row r="169" spans="1:21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274</v>
      </c>
      <c r="G169" s="53" t="s">
        <v>421</v>
      </c>
      <c r="H169" s="8">
        <v>320000</v>
      </c>
      <c r="I169" s="8">
        <v>320000</v>
      </c>
      <c r="J169" s="8">
        <v>0</v>
      </c>
      <c r="K169" s="8">
        <v>0</v>
      </c>
      <c r="L169" s="9">
        <v>100</v>
      </c>
      <c r="M169" s="9">
        <v>0</v>
      </c>
      <c r="N169" s="9">
        <v>0</v>
      </c>
      <c r="O169" s="8">
        <v>80000</v>
      </c>
      <c r="P169" s="8">
        <v>80000</v>
      </c>
      <c r="Q169" s="8">
        <v>0</v>
      </c>
      <c r="R169" s="8">
        <v>0</v>
      </c>
      <c r="S169" s="9">
        <v>100</v>
      </c>
      <c r="T169" s="9">
        <v>0</v>
      </c>
      <c r="U169" s="9">
        <v>0</v>
      </c>
    </row>
    <row r="170" spans="1:21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274</v>
      </c>
      <c r="G170" s="53" t="s">
        <v>290</v>
      </c>
      <c r="H170" s="8">
        <v>653586</v>
      </c>
      <c r="I170" s="8">
        <v>653586</v>
      </c>
      <c r="J170" s="8">
        <v>0</v>
      </c>
      <c r="K170" s="8">
        <v>0</v>
      </c>
      <c r="L170" s="9">
        <v>100</v>
      </c>
      <c r="M170" s="9">
        <v>0</v>
      </c>
      <c r="N170" s="9">
        <v>0</v>
      </c>
      <c r="O170" s="8">
        <v>553586</v>
      </c>
      <c r="P170" s="8">
        <v>553586</v>
      </c>
      <c r="Q170" s="8">
        <v>0</v>
      </c>
      <c r="R170" s="8">
        <v>0</v>
      </c>
      <c r="S170" s="9">
        <v>100</v>
      </c>
      <c r="T170" s="9">
        <v>0</v>
      </c>
      <c r="U170" s="9">
        <v>0</v>
      </c>
    </row>
    <row r="171" spans="1:21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274</v>
      </c>
      <c r="G171" s="53" t="s">
        <v>422</v>
      </c>
      <c r="H171" s="8">
        <v>0</v>
      </c>
      <c r="I171" s="8">
        <v>0</v>
      </c>
      <c r="J171" s="8">
        <v>0</v>
      </c>
      <c r="K171" s="8">
        <v>0</v>
      </c>
      <c r="L171" s="9"/>
      <c r="M171" s="9"/>
      <c r="N171" s="9"/>
      <c r="O171" s="8">
        <v>0</v>
      </c>
      <c r="P171" s="8">
        <v>0</v>
      </c>
      <c r="Q171" s="8">
        <v>0</v>
      </c>
      <c r="R171" s="8">
        <v>0</v>
      </c>
      <c r="S171" s="9"/>
      <c r="T171" s="9"/>
      <c r="U171" s="9"/>
    </row>
    <row r="172" spans="1:21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274</v>
      </c>
      <c r="G172" s="53" t="s">
        <v>423</v>
      </c>
      <c r="H172" s="8">
        <v>968000</v>
      </c>
      <c r="I172" s="8">
        <v>768000</v>
      </c>
      <c r="J172" s="8">
        <v>200000</v>
      </c>
      <c r="K172" s="8">
        <v>0</v>
      </c>
      <c r="L172" s="9">
        <v>79.33</v>
      </c>
      <c r="M172" s="9">
        <v>20.66</v>
      </c>
      <c r="N172" s="9">
        <v>0</v>
      </c>
      <c r="O172" s="8">
        <v>452341</v>
      </c>
      <c r="P172" s="8">
        <v>384000</v>
      </c>
      <c r="Q172" s="8">
        <v>68341</v>
      </c>
      <c r="R172" s="8">
        <v>0</v>
      </c>
      <c r="S172" s="9">
        <v>84.89</v>
      </c>
      <c r="T172" s="9">
        <v>15.1</v>
      </c>
      <c r="U172" s="9">
        <v>0</v>
      </c>
    </row>
    <row r="173" spans="1:21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274</v>
      </c>
      <c r="G173" s="53" t="s">
        <v>424</v>
      </c>
      <c r="H173" s="8">
        <v>833655.52</v>
      </c>
      <c r="I173" s="8">
        <v>833655.52</v>
      </c>
      <c r="J173" s="8">
        <v>0</v>
      </c>
      <c r="K173" s="8">
        <v>0</v>
      </c>
      <c r="L173" s="9">
        <v>100</v>
      </c>
      <c r="M173" s="9">
        <v>0</v>
      </c>
      <c r="N173" s="9">
        <v>0</v>
      </c>
      <c r="O173" s="8">
        <v>247376.92</v>
      </c>
      <c r="P173" s="8">
        <v>247376.92</v>
      </c>
      <c r="Q173" s="8">
        <v>0</v>
      </c>
      <c r="R173" s="8">
        <v>0</v>
      </c>
      <c r="S173" s="9">
        <v>100</v>
      </c>
      <c r="T173" s="9">
        <v>0</v>
      </c>
      <c r="U173" s="9">
        <v>0</v>
      </c>
    </row>
    <row r="174" spans="1:21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274</v>
      </c>
      <c r="G174" s="53" t="s">
        <v>425</v>
      </c>
      <c r="H174" s="8">
        <v>517057.9</v>
      </c>
      <c r="I174" s="8">
        <v>517057.9</v>
      </c>
      <c r="J174" s="8">
        <v>0</v>
      </c>
      <c r="K174" s="8">
        <v>0</v>
      </c>
      <c r="L174" s="9">
        <v>100</v>
      </c>
      <c r="M174" s="9">
        <v>0</v>
      </c>
      <c r="N174" s="9">
        <v>0</v>
      </c>
      <c r="O174" s="8">
        <v>129000</v>
      </c>
      <c r="P174" s="8">
        <v>129000</v>
      </c>
      <c r="Q174" s="8">
        <v>0</v>
      </c>
      <c r="R174" s="8">
        <v>0</v>
      </c>
      <c r="S174" s="9">
        <v>100</v>
      </c>
      <c r="T174" s="9">
        <v>0</v>
      </c>
      <c r="U174" s="9">
        <v>0</v>
      </c>
    </row>
    <row r="175" spans="1:21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274</v>
      </c>
      <c r="G175" s="53" t="s">
        <v>426</v>
      </c>
      <c r="H175" s="8">
        <v>600000</v>
      </c>
      <c r="I175" s="8">
        <v>600000</v>
      </c>
      <c r="J175" s="8">
        <v>0</v>
      </c>
      <c r="K175" s="8">
        <v>0</v>
      </c>
      <c r="L175" s="9">
        <v>100</v>
      </c>
      <c r="M175" s="9">
        <v>0</v>
      </c>
      <c r="N175" s="9">
        <v>0</v>
      </c>
      <c r="O175" s="8">
        <v>100000</v>
      </c>
      <c r="P175" s="8">
        <v>100000</v>
      </c>
      <c r="Q175" s="8">
        <v>0</v>
      </c>
      <c r="R175" s="8">
        <v>0</v>
      </c>
      <c r="S175" s="9">
        <v>100</v>
      </c>
      <c r="T175" s="9">
        <v>0</v>
      </c>
      <c r="U175" s="9">
        <v>0</v>
      </c>
    </row>
    <row r="176" spans="1:21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274</v>
      </c>
      <c r="G176" s="53" t="s">
        <v>427</v>
      </c>
      <c r="H176" s="8">
        <v>335000</v>
      </c>
      <c r="I176" s="8">
        <v>335000</v>
      </c>
      <c r="J176" s="8">
        <v>0</v>
      </c>
      <c r="K176" s="8">
        <v>0</v>
      </c>
      <c r="L176" s="9">
        <v>100</v>
      </c>
      <c r="M176" s="9">
        <v>0</v>
      </c>
      <c r="N176" s="9">
        <v>0</v>
      </c>
      <c r="O176" s="8">
        <v>320000</v>
      </c>
      <c r="P176" s="8">
        <v>320000</v>
      </c>
      <c r="Q176" s="8">
        <v>0</v>
      </c>
      <c r="R176" s="8">
        <v>0</v>
      </c>
      <c r="S176" s="9">
        <v>100</v>
      </c>
      <c r="T176" s="9">
        <v>0</v>
      </c>
      <c r="U176" s="9">
        <v>0</v>
      </c>
    </row>
    <row r="177" spans="1:21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274</v>
      </c>
      <c r="G177" s="53" t="s">
        <v>428</v>
      </c>
      <c r="H177" s="8">
        <v>2134000</v>
      </c>
      <c r="I177" s="8">
        <v>2134000</v>
      </c>
      <c r="J177" s="8">
        <v>0</v>
      </c>
      <c r="K177" s="8">
        <v>0</v>
      </c>
      <c r="L177" s="9">
        <v>100</v>
      </c>
      <c r="M177" s="9">
        <v>0</v>
      </c>
      <c r="N177" s="9">
        <v>0</v>
      </c>
      <c r="O177" s="8">
        <v>642000</v>
      </c>
      <c r="P177" s="8">
        <v>642000</v>
      </c>
      <c r="Q177" s="8">
        <v>0</v>
      </c>
      <c r="R177" s="8">
        <v>0</v>
      </c>
      <c r="S177" s="9">
        <v>100</v>
      </c>
      <c r="T177" s="9">
        <v>0</v>
      </c>
      <c r="U177" s="9">
        <v>0</v>
      </c>
    </row>
    <row r="178" spans="1:21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274</v>
      </c>
      <c r="G178" s="53" t="s">
        <v>429</v>
      </c>
      <c r="H178" s="8">
        <v>0</v>
      </c>
      <c r="I178" s="8">
        <v>0</v>
      </c>
      <c r="J178" s="8">
        <v>0</v>
      </c>
      <c r="K178" s="8">
        <v>0</v>
      </c>
      <c r="L178" s="9"/>
      <c r="M178" s="9"/>
      <c r="N178" s="9"/>
      <c r="O178" s="8">
        <v>0</v>
      </c>
      <c r="P178" s="8">
        <v>0</v>
      </c>
      <c r="Q178" s="8">
        <v>0</v>
      </c>
      <c r="R178" s="8">
        <v>0</v>
      </c>
      <c r="S178" s="9"/>
      <c r="T178" s="9"/>
      <c r="U178" s="9"/>
    </row>
    <row r="179" spans="1:21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274</v>
      </c>
      <c r="G179" s="53" t="s">
        <v>430</v>
      </c>
      <c r="H179" s="8">
        <v>480000</v>
      </c>
      <c r="I179" s="8">
        <v>480000</v>
      </c>
      <c r="J179" s="8">
        <v>0</v>
      </c>
      <c r="K179" s="8">
        <v>0</v>
      </c>
      <c r="L179" s="9">
        <v>100</v>
      </c>
      <c r="M179" s="9">
        <v>0</v>
      </c>
      <c r="N179" s="9">
        <v>0</v>
      </c>
      <c r="O179" s="8">
        <v>480000</v>
      </c>
      <c r="P179" s="8">
        <v>480000</v>
      </c>
      <c r="Q179" s="8">
        <v>0</v>
      </c>
      <c r="R179" s="8">
        <v>0</v>
      </c>
      <c r="S179" s="9">
        <v>100</v>
      </c>
      <c r="T179" s="9">
        <v>0</v>
      </c>
      <c r="U179" s="9">
        <v>0</v>
      </c>
    </row>
    <row r="180" spans="1:21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274</v>
      </c>
      <c r="G180" s="53" t="s">
        <v>431</v>
      </c>
      <c r="H180" s="8">
        <v>0</v>
      </c>
      <c r="I180" s="8">
        <v>0</v>
      </c>
      <c r="J180" s="8">
        <v>0</v>
      </c>
      <c r="K180" s="8">
        <v>0</v>
      </c>
      <c r="L180" s="9"/>
      <c r="M180" s="9"/>
      <c r="N180" s="9"/>
      <c r="O180" s="8">
        <v>0</v>
      </c>
      <c r="P180" s="8">
        <v>0</v>
      </c>
      <c r="Q180" s="8">
        <v>0</v>
      </c>
      <c r="R180" s="8">
        <v>0</v>
      </c>
      <c r="S180" s="9"/>
      <c r="T180" s="9"/>
      <c r="U180" s="9"/>
    </row>
    <row r="181" spans="1:21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274</v>
      </c>
      <c r="G181" s="53" t="s">
        <v>432</v>
      </c>
      <c r="H181" s="8">
        <v>835524</v>
      </c>
      <c r="I181" s="8">
        <v>815524</v>
      </c>
      <c r="J181" s="8">
        <v>20000</v>
      </c>
      <c r="K181" s="8">
        <v>0</v>
      </c>
      <c r="L181" s="9">
        <v>97.6</v>
      </c>
      <c r="M181" s="9">
        <v>2.39</v>
      </c>
      <c r="N181" s="9">
        <v>0</v>
      </c>
      <c r="O181" s="8">
        <v>268742</v>
      </c>
      <c r="P181" s="8">
        <v>252439</v>
      </c>
      <c r="Q181" s="8">
        <v>16303</v>
      </c>
      <c r="R181" s="8">
        <v>0</v>
      </c>
      <c r="S181" s="9">
        <v>93.93</v>
      </c>
      <c r="T181" s="9">
        <v>6.06</v>
      </c>
      <c r="U181" s="9">
        <v>0</v>
      </c>
    </row>
    <row r="182" spans="1:21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274</v>
      </c>
      <c r="G182" s="53" t="s">
        <v>433</v>
      </c>
      <c r="H182" s="8">
        <v>129000</v>
      </c>
      <c r="I182" s="8">
        <v>129000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32250</v>
      </c>
      <c r="P182" s="8">
        <v>32250</v>
      </c>
      <c r="Q182" s="8">
        <v>0</v>
      </c>
      <c r="R182" s="8">
        <v>0</v>
      </c>
      <c r="S182" s="9">
        <v>100</v>
      </c>
      <c r="T182" s="9">
        <v>0</v>
      </c>
      <c r="U182" s="9">
        <v>0</v>
      </c>
    </row>
    <row r="183" spans="1:21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274</v>
      </c>
      <c r="G183" s="53" t="s">
        <v>434</v>
      </c>
      <c r="H183" s="8">
        <v>6269000</v>
      </c>
      <c r="I183" s="8">
        <v>6269000</v>
      </c>
      <c r="J183" s="8">
        <v>0</v>
      </c>
      <c r="K183" s="8">
        <v>0</v>
      </c>
      <c r="L183" s="9">
        <v>100</v>
      </c>
      <c r="M183" s="9">
        <v>0</v>
      </c>
      <c r="N183" s="9">
        <v>0</v>
      </c>
      <c r="O183" s="8">
        <v>6269000</v>
      </c>
      <c r="P183" s="8">
        <v>6269000</v>
      </c>
      <c r="Q183" s="8">
        <v>0</v>
      </c>
      <c r="R183" s="8">
        <v>0</v>
      </c>
      <c r="S183" s="9">
        <v>100</v>
      </c>
      <c r="T183" s="9">
        <v>0</v>
      </c>
      <c r="U183" s="9">
        <v>0</v>
      </c>
    </row>
    <row r="184" spans="1:21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274</v>
      </c>
      <c r="G184" s="53" t="s">
        <v>435</v>
      </c>
      <c r="H184" s="8">
        <v>516000</v>
      </c>
      <c r="I184" s="8">
        <v>516000</v>
      </c>
      <c r="J184" s="8">
        <v>0</v>
      </c>
      <c r="K184" s="8">
        <v>0</v>
      </c>
      <c r="L184" s="9">
        <v>100</v>
      </c>
      <c r="M184" s="9">
        <v>0</v>
      </c>
      <c r="N184" s="9">
        <v>0</v>
      </c>
      <c r="O184" s="8">
        <v>128700</v>
      </c>
      <c r="P184" s="8">
        <v>128700</v>
      </c>
      <c r="Q184" s="8">
        <v>0</v>
      </c>
      <c r="R184" s="8">
        <v>0</v>
      </c>
      <c r="S184" s="9">
        <v>100</v>
      </c>
      <c r="T184" s="9">
        <v>0</v>
      </c>
      <c r="U184" s="9">
        <v>0</v>
      </c>
    </row>
    <row r="185" spans="1:21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274</v>
      </c>
      <c r="G185" s="53" t="s">
        <v>436</v>
      </c>
      <c r="H185" s="8">
        <v>1000000</v>
      </c>
      <c r="I185" s="8">
        <v>1000000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150000</v>
      </c>
      <c r="P185" s="8">
        <v>150000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274</v>
      </c>
      <c r="G186" s="53" t="s">
        <v>437</v>
      </c>
      <c r="H186" s="8">
        <v>1000000</v>
      </c>
      <c r="I186" s="8">
        <v>1000000</v>
      </c>
      <c r="J186" s="8">
        <v>0</v>
      </c>
      <c r="K186" s="8">
        <v>0</v>
      </c>
      <c r="L186" s="9">
        <v>100</v>
      </c>
      <c r="M186" s="9">
        <v>0</v>
      </c>
      <c r="N186" s="9">
        <v>0</v>
      </c>
      <c r="O186" s="8">
        <v>500000</v>
      </c>
      <c r="P186" s="8">
        <v>500000</v>
      </c>
      <c r="Q186" s="8">
        <v>0</v>
      </c>
      <c r="R186" s="8">
        <v>0</v>
      </c>
      <c r="S186" s="9">
        <v>100</v>
      </c>
      <c r="T186" s="9">
        <v>0</v>
      </c>
      <c r="U186" s="9">
        <v>0</v>
      </c>
    </row>
    <row r="187" spans="1:21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274</v>
      </c>
      <c r="G187" s="53" t="s">
        <v>438</v>
      </c>
      <c r="H187" s="8">
        <v>533333.33</v>
      </c>
      <c r="I187" s="8">
        <v>383333.33</v>
      </c>
      <c r="J187" s="8">
        <v>150000</v>
      </c>
      <c r="K187" s="8">
        <v>0</v>
      </c>
      <c r="L187" s="9">
        <v>71.87</v>
      </c>
      <c r="M187" s="9">
        <v>28.12</v>
      </c>
      <c r="N187" s="9">
        <v>0</v>
      </c>
      <c r="O187" s="8">
        <v>69431.78</v>
      </c>
      <c r="P187" s="8">
        <v>0</v>
      </c>
      <c r="Q187" s="8">
        <v>69431.78</v>
      </c>
      <c r="R187" s="8">
        <v>0</v>
      </c>
      <c r="S187" s="9">
        <v>0</v>
      </c>
      <c r="T187" s="9">
        <v>100</v>
      </c>
      <c r="U187" s="9">
        <v>0</v>
      </c>
    </row>
    <row r="188" spans="1:21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274</v>
      </c>
      <c r="G188" s="53" t="s">
        <v>439</v>
      </c>
      <c r="H188" s="8">
        <v>1500000</v>
      </c>
      <c r="I188" s="8">
        <v>1500000</v>
      </c>
      <c r="J188" s="8">
        <v>0</v>
      </c>
      <c r="K188" s="8">
        <v>0</v>
      </c>
      <c r="L188" s="9">
        <v>100</v>
      </c>
      <c r="M188" s="9">
        <v>0</v>
      </c>
      <c r="N188" s="9">
        <v>0</v>
      </c>
      <c r="O188" s="8">
        <v>0</v>
      </c>
      <c r="P188" s="8">
        <v>0</v>
      </c>
      <c r="Q188" s="8">
        <v>0</v>
      </c>
      <c r="R188" s="8">
        <v>0</v>
      </c>
      <c r="S188" s="9"/>
      <c r="T188" s="9"/>
      <c r="U188" s="9"/>
    </row>
    <row r="189" spans="1:21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274</v>
      </c>
      <c r="G189" s="53" t="s">
        <v>440</v>
      </c>
      <c r="H189" s="8">
        <v>2010000</v>
      </c>
      <c r="I189" s="8">
        <v>2010000</v>
      </c>
      <c r="J189" s="8">
        <v>0</v>
      </c>
      <c r="K189" s="8">
        <v>0</v>
      </c>
      <c r="L189" s="9">
        <v>100</v>
      </c>
      <c r="M189" s="9">
        <v>0</v>
      </c>
      <c r="N189" s="9">
        <v>0</v>
      </c>
      <c r="O189" s="8">
        <v>542500</v>
      </c>
      <c r="P189" s="8">
        <v>542500</v>
      </c>
      <c r="Q189" s="8">
        <v>0</v>
      </c>
      <c r="R189" s="8">
        <v>0</v>
      </c>
      <c r="S189" s="9">
        <v>100</v>
      </c>
      <c r="T189" s="9">
        <v>0</v>
      </c>
      <c r="U189" s="9">
        <v>0</v>
      </c>
    </row>
    <row r="190" spans="1:21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274</v>
      </c>
      <c r="G190" s="53" t="s">
        <v>441</v>
      </c>
      <c r="H190" s="8">
        <v>600000</v>
      </c>
      <c r="I190" s="8">
        <v>600000</v>
      </c>
      <c r="J190" s="8">
        <v>0</v>
      </c>
      <c r="K190" s="8">
        <v>0</v>
      </c>
      <c r="L190" s="9">
        <v>100</v>
      </c>
      <c r="M190" s="9">
        <v>0</v>
      </c>
      <c r="N190" s="9">
        <v>0</v>
      </c>
      <c r="O190" s="8">
        <v>120000</v>
      </c>
      <c r="P190" s="8">
        <v>120000</v>
      </c>
      <c r="Q190" s="8">
        <v>0</v>
      </c>
      <c r="R190" s="8">
        <v>0</v>
      </c>
      <c r="S190" s="9">
        <v>100</v>
      </c>
      <c r="T190" s="9">
        <v>0</v>
      </c>
      <c r="U190" s="9">
        <v>0</v>
      </c>
    </row>
    <row r="191" spans="1:21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274</v>
      </c>
      <c r="G191" s="53" t="s">
        <v>442</v>
      </c>
      <c r="H191" s="8">
        <v>206540</v>
      </c>
      <c r="I191" s="8">
        <v>206540</v>
      </c>
      <c r="J191" s="8">
        <v>0</v>
      </c>
      <c r="K191" s="8">
        <v>0</v>
      </c>
      <c r="L191" s="9">
        <v>100</v>
      </c>
      <c r="M191" s="9">
        <v>0</v>
      </c>
      <c r="N191" s="9">
        <v>0</v>
      </c>
      <c r="O191" s="8">
        <v>51635</v>
      </c>
      <c r="P191" s="8">
        <v>51635</v>
      </c>
      <c r="Q191" s="8">
        <v>0</v>
      </c>
      <c r="R191" s="8">
        <v>0</v>
      </c>
      <c r="S191" s="9">
        <v>100</v>
      </c>
      <c r="T191" s="9">
        <v>0</v>
      </c>
      <c r="U191" s="9">
        <v>0</v>
      </c>
    </row>
    <row r="192" spans="1:21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274</v>
      </c>
      <c r="G192" s="53" t="s">
        <v>443</v>
      </c>
      <c r="H192" s="8">
        <v>900000</v>
      </c>
      <c r="I192" s="8">
        <v>900000</v>
      </c>
      <c r="J192" s="8">
        <v>0</v>
      </c>
      <c r="K192" s="8">
        <v>0</v>
      </c>
      <c r="L192" s="9">
        <v>100</v>
      </c>
      <c r="M192" s="9">
        <v>0</v>
      </c>
      <c r="N192" s="9">
        <v>0</v>
      </c>
      <c r="O192" s="8">
        <v>0</v>
      </c>
      <c r="P192" s="8">
        <v>0</v>
      </c>
      <c r="Q192" s="8">
        <v>0</v>
      </c>
      <c r="R192" s="8">
        <v>0</v>
      </c>
      <c r="S192" s="9"/>
      <c r="T192" s="9"/>
      <c r="U192" s="9"/>
    </row>
    <row r="193" spans="1:21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274</v>
      </c>
      <c r="G193" s="53" t="s">
        <v>444</v>
      </c>
      <c r="H193" s="8">
        <v>1850000</v>
      </c>
      <c r="I193" s="8">
        <v>1550000</v>
      </c>
      <c r="J193" s="8">
        <v>300000</v>
      </c>
      <c r="K193" s="8">
        <v>0</v>
      </c>
      <c r="L193" s="9">
        <v>83.78</v>
      </c>
      <c r="M193" s="9">
        <v>16.21</v>
      </c>
      <c r="N193" s="9">
        <v>0</v>
      </c>
      <c r="O193" s="8">
        <v>300000</v>
      </c>
      <c r="P193" s="8">
        <v>0</v>
      </c>
      <c r="Q193" s="8">
        <v>300000</v>
      </c>
      <c r="R193" s="8">
        <v>0</v>
      </c>
      <c r="S193" s="9">
        <v>0</v>
      </c>
      <c r="T193" s="9">
        <v>100</v>
      </c>
      <c r="U193" s="9">
        <v>0</v>
      </c>
    </row>
    <row r="194" spans="1:21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274</v>
      </c>
      <c r="G194" s="53" t="s">
        <v>445</v>
      </c>
      <c r="H194" s="8">
        <v>900000</v>
      </c>
      <c r="I194" s="8">
        <v>900000</v>
      </c>
      <c r="J194" s="8">
        <v>0</v>
      </c>
      <c r="K194" s="8">
        <v>0</v>
      </c>
      <c r="L194" s="9">
        <v>100</v>
      </c>
      <c r="M194" s="9">
        <v>0</v>
      </c>
      <c r="N194" s="9">
        <v>0</v>
      </c>
      <c r="O194" s="8">
        <v>0</v>
      </c>
      <c r="P194" s="8">
        <v>0</v>
      </c>
      <c r="Q194" s="8">
        <v>0</v>
      </c>
      <c r="R194" s="8">
        <v>0</v>
      </c>
      <c r="S194" s="9"/>
      <c r="T194" s="9"/>
      <c r="U194" s="9"/>
    </row>
    <row r="195" spans="1:21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274</v>
      </c>
      <c r="G195" s="53" t="s">
        <v>446</v>
      </c>
      <c r="H195" s="8">
        <v>350000</v>
      </c>
      <c r="I195" s="8">
        <v>350000</v>
      </c>
      <c r="J195" s="8">
        <v>0</v>
      </c>
      <c r="K195" s="8">
        <v>0</v>
      </c>
      <c r="L195" s="9">
        <v>100</v>
      </c>
      <c r="M195" s="9">
        <v>0</v>
      </c>
      <c r="N195" s="9">
        <v>0</v>
      </c>
      <c r="O195" s="8">
        <v>87500</v>
      </c>
      <c r="P195" s="8">
        <v>87500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274</v>
      </c>
      <c r="G196" s="53" t="s">
        <v>447</v>
      </c>
      <c r="H196" s="8">
        <v>161062</v>
      </c>
      <c r="I196" s="8">
        <v>0</v>
      </c>
      <c r="J196" s="8">
        <v>161062</v>
      </c>
      <c r="K196" s="8">
        <v>0</v>
      </c>
      <c r="L196" s="9">
        <v>0</v>
      </c>
      <c r="M196" s="9">
        <v>100</v>
      </c>
      <c r="N196" s="9">
        <v>0</v>
      </c>
      <c r="O196" s="8">
        <v>0</v>
      </c>
      <c r="P196" s="8">
        <v>0</v>
      </c>
      <c r="Q196" s="8">
        <v>0</v>
      </c>
      <c r="R196" s="8">
        <v>0</v>
      </c>
      <c r="S196" s="9"/>
      <c r="T196" s="9"/>
      <c r="U196" s="9"/>
    </row>
    <row r="197" spans="1:21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1567440</v>
      </c>
      <c r="I197" s="8">
        <v>1417440</v>
      </c>
      <c r="J197" s="8">
        <v>150000</v>
      </c>
      <c r="K197" s="8">
        <v>0</v>
      </c>
      <c r="L197" s="9">
        <v>90.43</v>
      </c>
      <c r="M197" s="9">
        <v>9.56</v>
      </c>
      <c r="N197" s="9">
        <v>0</v>
      </c>
      <c r="O197" s="8">
        <v>381860</v>
      </c>
      <c r="P197" s="8">
        <v>381860</v>
      </c>
      <c r="Q197" s="8">
        <v>0</v>
      </c>
      <c r="R197" s="8">
        <v>0</v>
      </c>
      <c r="S197" s="9">
        <v>100</v>
      </c>
      <c r="T197" s="9">
        <v>0</v>
      </c>
      <c r="U197" s="9">
        <v>0</v>
      </c>
    </row>
    <row r="198" spans="1:21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274</v>
      </c>
      <c r="G198" s="53" t="s">
        <v>449</v>
      </c>
      <c r="H198" s="8">
        <v>984000</v>
      </c>
      <c r="I198" s="8">
        <v>984000</v>
      </c>
      <c r="J198" s="8">
        <v>0</v>
      </c>
      <c r="K198" s="8">
        <v>0</v>
      </c>
      <c r="L198" s="9">
        <v>100</v>
      </c>
      <c r="M198" s="9">
        <v>0</v>
      </c>
      <c r="N198" s="9">
        <v>0</v>
      </c>
      <c r="O198" s="8">
        <v>534000</v>
      </c>
      <c r="P198" s="8">
        <v>534000</v>
      </c>
      <c r="Q198" s="8">
        <v>0</v>
      </c>
      <c r="R198" s="8">
        <v>0</v>
      </c>
      <c r="S198" s="9">
        <v>100</v>
      </c>
      <c r="T198" s="9">
        <v>0</v>
      </c>
      <c r="U198" s="9">
        <v>0</v>
      </c>
    </row>
    <row r="199" spans="1:21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274</v>
      </c>
      <c r="G199" s="53" t="s">
        <v>450</v>
      </c>
      <c r="H199" s="8">
        <v>1446000</v>
      </c>
      <c r="I199" s="8">
        <v>1200000</v>
      </c>
      <c r="J199" s="8">
        <v>246000</v>
      </c>
      <c r="K199" s="8">
        <v>0</v>
      </c>
      <c r="L199" s="9">
        <v>82.98</v>
      </c>
      <c r="M199" s="9">
        <v>17.01</v>
      </c>
      <c r="N199" s="9">
        <v>0</v>
      </c>
      <c r="O199" s="8">
        <v>0</v>
      </c>
      <c r="P199" s="8">
        <v>0</v>
      </c>
      <c r="Q199" s="8">
        <v>0</v>
      </c>
      <c r="R199" s="8">
        <v>0</v>
      </c>
      <c r="S199" s="9"/>
      <c r="T199" s="9"/>
      <c r="U199" s="9"/>
    </row>
    <row r="200" spans="1:21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274</v>
      </c>
      <c r="G200" s="53" t="s">
        <v>451</v>
      </c>
      <c r="H200" s="8">
        <v>1187928</v>
      </c>
      <c r="I200" s="8">
        <v>1187928</v>
      </c>
      <c r="J200" s="8">
        <v>0</v>
      </c>
      <c r="K200" s="8">
        <v>0</v>
      </c>
      <c r="L200" s="9">
        <v>100</v>
      </c>
      <c r="M200" s="9">
        <v>0</v>
      </c>
      <c r="N200" s="9">
        <v>0</v>
      </c>
      <c r="O200" s="8">
        <v>296982</v>
      </c>
      <c r="P200" s="8">
        <v>296982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800000</v>
      </c>
      <c r="I201" s="8">
        <v>800000</v>
      </c>
      <c r="J201" s="8">
        <v>0</v>
      </c>
      <c r="K201" s="8">
        <v>0</v>
      </c>
      <c r="L201" s="9">
        <v>100</v>
      </c>
      <c r="M201" s="9">
        <v>0</v>
      </c>
      <c r="N201" s="9">
        <v>0</v>
      </c>
      <c r="O201" s="8">
        <v>0</v>
      </c>
      <c r="P201" s="8">
        <v>0</v>
      </c>
      <c r="Q201" s="8">
        <v>0</v>
      </c>
      <c r="R201" s="8">
        <v>0</v>
      </c>
      <c r="S201" s="9"/>
      <c r="T201" s="9"/>
      <c r="U201" s="9"/>
    </row>
    <row r="202" spans="1:21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274</v>
      </c>
      <c r="G202" s="53" t="s">
        <v>453</v>
      </c>
      <c r="H202" s="8">
        <v>3178219.07</v>
      </c>
      <c r="I202" s="8">
        <v>3089137.07</v>
      </c>
      <c r="J202" s="8">
        <v>89082</v>
      </c>
      <c r="K202" s="8">
        <v>0</v>
      </c>
      <c r="L202" s="9">
        <v>97.19</v>
      </c>
      <c r="M202" s="9">
        <v>2.8</v>
      </c>
      <c r="N202" s="9">
        <v>0</v>
      </c>
      <c r="O202" s="8">
        <v>781412.28</v>
      </c>
      <c r="P202" s="8">
        <v>781412.28</v>
      </c>
      <c r="Q202" s="8">
        <v>0</v>
      </c>
      <c r="R202" s="8">
        <v>0</v>
      </c>
      <c r="S202" s="9">
        <v>100</v>
      </c>
      <c r="T202" s="9">
        <v>0</v>
      </c>
      <c r="U202" s="9">
        <v>0</v>
      </c>
    </row>
    <row r="203" spans="1:21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274</v>
      </c>
      <c r="G203" s="53" t="s">
        <v>454</v>
      </c>
      <c r="H203" s="8">
        <v>941420</v>
      </c>
      <c r="I203" s="8">
        <v>861420</v>
      </c>
      <c r="J203" s="8">
        <v>80000</v>
      </c>
      <c r="K203" s="8">
        <v>0</v>
      </c>
      <c r="L203" s="9">
        <v>91.5</v>
      </c>
      <c r="M203" s="9">
        <v>8.49</v>
      </c>
      <c r="N203" s="9">
        <v>0</v>
      </c>
      <c r="O203" s="8">
        <v>215355</v>
      </c>
      <c r="P203" s="8">
        <v>215355</v>
      </c>
      <c r="Q203" s="8">
        <v>0</v>
      </c>
      <c r="R203" s="8">
        <v>0</v>
      </c>
      <c r="S203" s="9">
        <v>100</v>
      </c>
      <c r="T203" s="9">
        <v>0</v>
      </c>
      <c r="U203" s="9">
        <v>0</v>
      </c>
    </row>
    <row r="204" spans="1:21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274</v>
      </c>
      <c r="G204" s="53" t="s">
        <v>455</v>
      </c>
      <c r="H204" s="8">
        <v>9766659.97</v>
      </c>
      <c r="I204" s="8">
        <v>0</v>
      </c>
      <c r="J204" s="8">
        <v>0</v>
      </c>
      <c r="K204" s="8">
        <v>9766659.97</v>
      </c>
      <c r="L204" s="9">
        <v>0</v>
      </c>
      <c r="M204" s="9">
        <v>0</v>
      </c>
      <c r="N204" s="9">
        <v>100</v>
      </c>
      <c r="O204" s="8">
        <v>0</v>
      </c>
      <c r="P204" s="8">
        <v>0</v>
      </c>
      <c r="Q204" s="8">
        <v>0</v>
      </c>
      <c r="R204" s="8">
        <v>0</v>
      </c>
      <c r="S204" s="9"/>
      <c r="T204" s="9"/>
      <c r="U204" s="9"/>
    </row>
    <row r="205" spans="1:21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274</v>
      </c>
      <c r="G205" s="53" t="s">
        <v>456</v>
      </c>
      <c r="H205" s="8">
        <v>1849330.42</v>
      </c>
      <c r="I205" s="8">
        <v>1849330.42</v>
      </c>
      <c r="J205" s="8">
        <v>0</v>
      </c>
      <c r="K205" s="8">
        <v>0</v>
      </c>
      <c r="L205" s="9">
        <v>100</v>
      </c>
      <c r="M205" s="9">
        <v>0</v>
      </c>
      <c r="N205" s="9">
        <v>0</v>
      </c>
      <c r="O205" s="8">
        <v>1737329</v>
      </c>
      <c r="P205" s="8">
        <v>1737329</v>
      </c>
      <c r="Q205" s="8">
        <v>0</v>
      </c>
      <c r="R205" s="8">
        <v>0</v>
      </c>
      <c r="S205" s="9">
        <v>100</v>
      </c>
      <c r="T205" s="9">
        <v>0</v>
      </c>
      <c r="U205" s="9">
        <v>0</v>
      </c>
    </row>
    <row r="206" spans="1:21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274</v>
      </c>
      <c r="G206" s="53" t="s">
        <v>457</v>
      </c>
      <c r="H206" s="8">
        <v>864240</v>
      </c>
      <c r="I206" s="8">
        <v>864240</v>
      </c>
      <c r="J206" s="8">
        <v>0</v>
      </c>
      <c r="K206" s="8">
        <v>0</v>
      </c>
      <c r="L206" s="9">
        <v>100</v>
      </c>
      <c r="M206" s="9">
        <v>0</v>
      </c>
      <c r="N206" s="9">
        <v>0</v>
      </c>
      <c r="O206" s="8">
        <v>216060</v>
      </c>
      <c r="P206" s="8">
        <v>216060</v>
      </c>
      <c r="Q206" s="8">
        <v>0</v>
      </c>
      <c r="R206" s="8">
        <v>0</v>
      </c>
      <c r="S206" s="9">
        <v>100</v>
      </c>
      <c r="T206" s="9">
        <v>0</v>
      </c>
      <c r="U206" s="9">
        <v>0</v>
      </c>
    </row>
    <row r="207" spans="1:21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274</v>
      </c>
      <c r="G207" s="53" t="s">
        <v>458</v>
      </c>
      <c r="H207" s="8">
        <v>1520000</v>
      </c>
      <c r="I207" s="8">
        <v>1520000</v>
      </c>
      <c r="J207" s="8">
        <v>0</v>
      </c>
      <c r="K207" s="8">
        <v>0</v>
      </c>
      <c r="L207" s="9">
        <v>100</v>
      </c>
      <c r="M207" s="9">
        <v>0</v>
      </c>
      <c r="N207" s="9">
        <v>0</v>
      </c>
      <c r="O207" s="8">
        <v>379000</v>
      </c>
      <c r="P207" s="8">
        <v>379000</v>
      </c>
      <c r="Q207" s="8">
        <v>0</v>
      </c>
      <c r="R207" s="8">
        <v>0</v>
      </c>
      <c r="S207" s="9">
        <v>100</v>
      </c>
      <c r="T207" s="9">
        <v>0</v>
      </c>
      <c r="U207" s="9">
        <v>0</v>
      </c>
    </row>
    <row r="208" spans="1:21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274</v>
      </c>
      <c r="G208" s="53" t="s">
        <v>459</v>
      </c>
      <c r="H208" s="8">
        <v>1000000</v>
      </c>
      <c r="I208" s="8">
        <v>1000000</v>
      </c>
      <c r="J208" s="8">
        <v>0</v>
      </c>
      <c r="K208" s="8">
        <v>0</v>
      </c>
      <c r="L208" s="9">
        <v>100</v>
      </c>
      <c r="M208" s="9">
        <v>0</v>
      </c>
      <c r="N208" s="9">
        <v>0</v>
      </c>
      <c r="O208" s="8">
        <v>253000</v>
      </c>
      <c r="P208" s="8">
        <v>253000</v>
      </c>
      <c r="Q208" s="8">
        <v>0</v>
      </c>
      <c r="R208" s="8">
        <v>0</v>
      </c>
      <c r="S208" s="9">
        <v>100</v>
      </c>
      <c r="T208" s="9">
        <v>0</v>
      </c>
      <c r="U208" s="9">
        <v>0</v>
      </c>
    </row>
    <row r="209" spans="1:21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274</v>
      </c>
      <c r="G209" s="53" t="s">
        <v>460</v>
      </c>
      <c r="H209" s="8">
        <v>1567720.26</v>
      </c>
      <c r="I209" s="8">
        <v>1542777</v>
      </c>
      <c r="J209" s="8">
        <v>24943.26</v>
      </c>
      <c r="K209" s="8">
        <v>0</v>
      </c>
      <c r="L209" s="9">
        <v>98.4</v>
      </c>
      <c r="M209" s="9">
        <v>1.59</v>
      </c>
      <c r="N209" s="9">
        <v>0</v>
      </c>
      <c r="O209" s="8">
        <v>456043.26</v>
      </c>
      <c r="P209" s="8">
        <v>431100</v>
      </c>
      <c r="Q209" s="8">
        <v>24943.26</v>
      </c>
      <c r="R209" s="8">
        <v>0</v>
      </c>
      <c r="S209" s="9">
        <v>94.53</v>
      </c>
      <c r="T209" s="9">
        <v>5.46</v>
      </c>
      <c r="U209" s="9">
        <v>0</v>
      </c>
    </row>
    <row r="210" spans="1:21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274</v>
      </c>
      <c r="G210" s="53" t="s">
        <v>461</v>
      </c>
      <c r="H210" s="8">
        <v>880000</v>
      </c>
      <c r="I210" s="8">
        <v>880000</v>
      </c>
      <c r="J210" s="8">
        <v>0</v>
      </c>
      <c r="K210" s="8">
        <v>0</v>
      </c>
      <c r="L210" s="9">
        <v>100</v>
      </c>
      <c r="M210" s="9">
        <v>0</v>
      </c>
      <c r="N210" s="9">
        <v>0</v>
      </c>
      <c r="O210" s="8">
        <v>220000</v>
      </c>
      <c r="P210" s="8">
        <v>220000</v>
      </c>
      <c r="Q210" s="8">
        <v>0</v>
      </c>
      <c r="R210" s="8">
        <v>0</v>
      </c>
      <c r="S210" s="9">
        <v>100</v>
      </c>
      <c r="T210" s="9">
        <v>0</v>
      </c>
      <c r="U210" s="9">
        <v>0</v>
      </c>
    </row>
    <row r="211" spans="1:21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274</v>
      </c>
      <c r="G211" s="53" t="s">
        <v>462</v>
      </c>
      <c r="H211" s="8">
        <v>14857000</v>
      </c>
      <c r="I211" s="8">
        <v>2557000</v>
      </c>
      <c r="J211" s="8">
        <v>300000</v>
      </c>
      <c r="K211" s="8">
        <v>12000000</v>
      </c>
      <c r="L211" s="9">
        <v>17.21</v>
      </c>
      <c r="M211" s="9">
        <v>2.01</v>
      </c>
      <c r="N211" s="9">
        <v>80.77</v>
      </c>
      <c r="O211" s="8">
        <v>12300000</v>
      </c>
      <c r="P211" s="8">
        <v>0</v>
      </c>
      <c r="Q211" s="8">
        <v>300000</v>
      </c>
      <c r="R211" s="8">
        <v>12000000</v>
      </c>
      <c r="S211" s="9">
        <v>0</v>
      </c>
      <c r="T211" s="9">
        <v>2.43</v>
      </c>
      <c r="U211" s="9">
        <v>97.56</v>
      </c>
    </row>
    <row r="212" spans="1:21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274</v>
      </c>
      <c r="G212" s="53" t="s">
        <v>463</v>
      </c>
      <c r="H212" s="8">
        <v>952150</v>
      </c>
      <c r="I212" s="8">
        <v>842150</v>
      </c>
      <c r="J212" s="8">
        <v>110000</v>
      </c>
      <c r="K212" s="8">
        <v>0</v>
      </c>
      <c r="L212" s="9">
        <v>88.44</v>
      </c>
      <c r="M212" s="9">
        <v>11.55</v>
      </c>
      <c r="N212" s="9">
        <v>0</v>
      </c>
      <c r="O212" s="8">
        <v>320205</v>
      </c>
      <c r="P212" s="8">
        <v>320205</v>
      </c>
      <c r="Q212" s="8">
        <v>0</v>
      </c>
      <c r="R212" s="8">
        <v>0</v>
      </c>
      <c r="S212" s="9">
        <v>100</v>
      </c>
      <c r="T212" s="9">
        <v>0</v>
      </c>
      <c r="U212" s="9">
        <v>0</v>
      </c>
    </row>
    <row r="213" spans="1:21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274</v>
      </c>
      <c r="G213" s="53" t="s">
        <v>464</v>
      </c>
      <c r="H213" s="8">
        <v>750000</v>
      </c>
      <c r="I213" s="8">
        <v>750000</v>
      </c>
      <c r="J213" s="8">
        <v>0</v>
      </c>
      <c r="K213" s="8">
        <v>0</v>
      </c>
      <c r="L213" s="9">
        <v>100</v>
      </c>
      <c r="M213" s="9">
        <v>0</v>
      </c>
      <c r="N213" s="9">
        <v>0</v>
      </c>
      <c r="O213" s="8">
        <v>100000</v>
      </c>
      <c r="P213" s="8">
        <v>100000</v>
      </c>
      <c r="Q213" s="8">
        <v>0</v>
      </c>
      <c r="R213" s="8">
        <v>0</v>
      </c>
      <c r="S213" s="9">
        <v>100</v>
      </c>
      <c r="T213" s="9">
        <v>0</v>
      </c>
      <c r="U213" s="9">
        <v>0</v>
      </c>
    </row>
    <row r="214" spans="1:21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274</v>
      </c>
      <c r="G214" s="53" t="s">
        <v>465</v>
      </c>
      <c r="H214" s="8">
        <v>1641327</v>
      </c>
      <c r="I214" s="8">
        <v>1641327</v>
      </c>
      <c r="J214" s="8">
        <v>0</v>
      </c>
      <c r="K214" s="8">
        <v>0</v>
      </c>
      <c r="L214" s="9">
        <v>100</v>
      </c>
      <c r="M214" s="9">
        <v>0</v>
      </c>
      <c r="N214" s="9">
        <v>0</v>
      </c>
      <c r="O214" s="8">
        <v>2081327</v>
      </c>
      <c r="P214" s="8">
        <v>1641327</v>
      </c>
      <c r="Q214" s="8">
        <v>440000</v>
      </c>
      <c r="R214" s="8">
        <v>0</v>
      </c>
      <c r="S214" s="9">
        <v>78.85</v>
      </c>
      <c r="T214" s="9">
        <v>21.14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959696.96</v>
      </c>
      <c r="I215" s="8">
        <v>959696.96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239924.24</v>
      </c>
      <c r="P215" s="8">
        <v>239924.24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62956.91</v>
      </c>
      <c r="I216" s="8">
        <v>13686.91</v>
      </c>
      <c r="J216" s="8">
        <v>49270</v>
      </c>
      <c r="K216" s="8">
        <v>0</v>
      </c>
      <c r="L216" s="9">
        <v>21.74</v>
      </c>
      <c r="M216" s="9">
        <v>78.25</v>
      </c>
      <c r="N216" s="9">
        <v>0</v>
      </c>
      <c r="O216" s="8">
        <v>4907</v>
      </c>
      <c r="P216" s="8">
        <v>4907</v>
      </c>
      <c r="Q216" s="8">
        <v>0</v>
      </c>
      <c r="R216" s="8">
        <v>0</v>
      </c>
      <c r="S216" s="9">
        <v>100</v>
      </c>
      <c r="T216" s="9">
        <v>0</v>
      </c>
      <c r="U216" s="9">
        <v>0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1490000</v>
      </c>
      <c r="I217" s="8">
        <v>1300000</v>
      </c>
      <c r="J217" s="8">
        <v>190000</v>
      </c>
      <c r="K217" s="8">
        <v>0</v>
      </c>
      <c r="L217" s="9">
        <v>87.24</v>
      </c>
      <c r="M217" s="9">
        <v>12.75</v>
      </c>
      <c r="N217" s="9">
        <v>0</v>
      </c>
      <c r="O217" s="8">
        <v>0</v>
      </c>
      <c r="P217" s="8">
        <v>0</v>
      </c>
      <c r="Q217" s="8">
        <v>0</v>
      </c>
      <c r="R217" s="8">
        <v>0</v>
      </c>
      <c r="S217" s="9"/>
      <c r="T217" s="9"/>
      <c r="U217" s="9"/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8000000</v>
      </c>
      <c r="I218" s="8">
        <v>8000000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8000000</v>
      </c>
      <c r="P218" s="8">
        <v>8000000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4981000</v>
      </c>
      <c r="I219" s="8">
        <v>4981000</v>
      </c>
      <c r="J219" s="8">
        <v>0</v>
      </c>
      <c r="K219" s="8">
        <v>0</v>
      </c>
      <c r="L219" s="9">
        <v>100</v>
      </c>
      <c r="M219" s="9">
        <v>0</v>
      </c>
      <c r="N219" s="9">
        <v>0</v>
      </c>
      <c r="O219" s="8">
        <v>3980000</v>
      </c>
      <c r="P219" s="8">
        <v>3980000</v>
      </c>
      <c r="Q219" s="8">
        <v>0</v>
      </c>
      <c r="R219" s="8">
        <v>0</v>
      </c>
      <c r="S219" s="9">
        <v>100</v>
      </c>
      <c r="T219" s="9">
        <v>0</v>
      </c>
      <c r="U219" s="9">
        <v>0</v>
      </c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128616002.72</v>
      </c>
      <c r="I220" s="8">
        <v>102234936.72</v>
      </c>
      <c r="J220" s="8">
        <v>0</v>
      </c>
      <c r="K220" s="8">
        <v>26381066</v>
      </c>
      <c r="L220" s="9">
        <v>79.48</v>
      </c>
      <c r="M220" s="9">
        <v>0</v>
      </c>
      <c r="N220" s="9">
        <v>20.51</v>
      </c>
      <c r="O220" s="8">
        <v>67996620.44</v>
      </c>
      <c r="P220" s="8">
        <v>31996620.44</v>
      </c>
      <c r="Q220" s="8">
        <v>0</v>
      </c>
      <c r="R220" s="8">
        <v>36000000</v>
      </c>
      <c r="S220" s="9">
        <v>47.05</v>
      </c>
      <c r="T220" s="9">
        <v>0</v>
      </c>
      <c r="U220" s="9">
        <v>52.94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13732660</v>
      </c>
      <c r="I221" s="8">
        <v>13732660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683156</v>
      </c>
      <c r="P221" s="8">
        <v>183156</v>
      </c>
      <c r="Q221" s="8">
        <v>500000</v>
      </c>
      <c r="R221" s="8">
        <v>0</v>
      </c>
      <c r="S221" s="9">
        <v>26.81</v>
      </c>
      <c r="T221" s="9">
        <v>73.18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4059620</v>
      </c>
      <c r="I222" s="8">
        <v>4059620</v>
      </c>
      <c r="J222" s="8">
        <v>0</v>
      </c>
      <c r="K222" s="8">
        <v>0</v>
      </c>
      <c r="L222" s="9">
        <v>100</v>
      </c>
      <c r="M222" s="9">
        <v>0</v>
      </c>
      <c r="N222" s="9">
        <v>0</v>
      </c>
      <c r="O222" s="8">
        <v>1014905</v>
      </c>
      <c r="P222" s="8">
        <v>1014905</v>
      </c>
      <c r="Q222" s="8">
        <v>0</v>
      </c>
      <c r="R222" s="8">
        <v>0</v>
      </c>
      <c r="S222" s="9">
        <v>100</v>
      </c>
      <c r="T222" s="9">
        <v>0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4484248</v>
      </c>
      <c r="I223" s="8">
        <v>4484248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1096062</v>
      </c>
      <c r="P223" s="8">
        <v>1096062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3298432</v>
      </c>
      <c r="I224" s="8">
        <v>3298432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959232</v>
      </c>
      <c r="P224" s="8">
        <v>959232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1357000</v>
      </c>
      <c r="I225" s="8">
        <v>1357000</v>
      </c>
      <c r="J225" s="8">
        <v>0</v>
      </c>
      <c r="K225" s="8">
        <v>0</v>
      </c>
      <c r="L225" s="9">
        <v>100</v>
      </c>
      <c r="M225" s="9">
        <v>0</v>
      </c>
      <c r="N225" s="9">
        <v>0</v>
      </c>
      <c r="O225" s="8">
        <v>355000</v>
      </c>
      <c r="P225" s="8">
        <v>355000</v>
      </c>
      <c r="Q225" s="8">
        <v>0</v>
      </c>
      <c r="R225" s="8">
        <v>0</v>
      </c>
      <c r="S225" s="9">
        <v>100</v>
      </c>
      <c r="T225" s="9">
        <v>0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1304928</v>
      </c>
      <c r="I226" s="8">
        <v>1304928</v>
      </c>
      <c r="J226" s="8">
        <v>0</v>
      </c>
      <c r="K226" s="8">
        <v>0</v>
      </c>
      <c r="L226" s="9">
        <v>100</v>
      </c>
      <c r="M226" s="9">
        <v>0</v>
      </c>
      <c r="N226" s="9">
        <v>0</v>
      </c>
      <c r="O226" s="8">
        <v>1304928</v>
      </c>
      <c r="P226" s="8">
        <v>1304928</v>
      </c>
      <c r="Q226" s="8">
        <v>0</v>
      </c>
      <c r="R226" s="8">
        <v>0</v>
      </c>
      <c r="S226" s="9">
        <v>100</v>
      </c>
      <c r="T226" s="9">
        <v>0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706256.12</v>
      </c>
      <c r="I227" s="8">
        <v>706256.12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2211464.38</v>
      </c>
      <c r="P227" s="8">
        <v>11464.38</v>
      </c>
      <c r="Q227" s="8">
        <v>2200000</v>
      </c>
      <c r="R227" s="8">
        <v>0</v>
      </c>
      <c r="S227" s="9">
        <v>0.51</v>
      </c>
      <c r="T227" s="9">
        <v>99.48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7380895.92</v>
      </c>
      <c r="I228" s="8">
        <v>2380895.92</v>
      </c>
      <c r="J228" s="8">
        <v>5000000</v>
      </c>
      <c r="K228" s="8">
        <v>0</v>
      </c>
      <c r="L228" s="9">
        <v>32.25</v>
      </c>
      <c r="M228" s="9">
        <v>67.74</v>
      </c>
      <c r="N228" s="9">
        <v>0</v>
      </c>
      <c r="O228" s="8">
        <v>5595223.98</v>
      </c>
      <c r="P228" s="8">
        <v>595223.98</v>
      </c>
      <c r="Q228" s="8">
        <v>5000000</v>
      </c>
      <c r="R228" s="8">
        <v>0</v>
      </c>
      <c r="S228" s="9">
        <v>10.63</v>
      </c>
      <c r="T228" s="9">
        <v>89.36</v>
      </c>
      <c r="U228" s="9">
        <v>0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7746897.43</v>
      </c>
      <c r="I229" s="8">
        <v>3410464</v>
      </c>
      <c r="J229" s="8">
        <v>4336433.43</v>
      </c>
      <c r="K229" s="8">
        <v>0</v>
      </c>
      <c r="L229" s="9">
        <v>44.02</v>
      </c>
      <c r="M229" s="9">
        <v>55.97</v>
      </c>
      <c r="N229" s="9">
        <v>0</v>
      </c>
      <c r="O229" s="8">
        <v>27616</v>
      </c>
      <c r="P229" s="8">
        <v>27616</v>
      </c>
      <c r="Q229" s="8">
        <v>0</v>
      </c>
      <c r="R229" s="8">
        <v>0</v>
      </c>
      <c r="S229" s="9">
        <v>100</v>
      </c>
      <c r="T229" s="9">
        <v>0</v>
      </c>
      <c r="U229" s="9">
        <v>0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19836068</v>
      </c>
      <c r="I230" s="8">
        <v>16336068</v>
      </c>
      <c r="J230" s="8">
        <v>3500000</v>
      </c>
      <c r="K230" s="8">
        <v>0</v>
      </c>
      <c r="L230" s="9">
        <v>82.35</v>
      </c>
      <c r="M230" s="9">
        <v>17.64</v>
      </c>
      <c r="N230" s="9">
        <v>0</v>
      </c>
      <c r="O230" s="8">
        <v>13148284.6</v>
      </c>
      <c r="P230" s="8">
        <v>10448284.6</v>
      </c>
      <c r="Q230" s="8">
        <v>2700000</v>
      </c>
      <c r="R230" s="8">
        <v>0</v>
      </c>
      <c r="S230" s="9">
        <v>79.46</v>
      </c>
      <c r="T230" s="9">
        <v>20.53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693060</v>
      </c>
      <c r="I231" s="8">
        <v>693060</v>
      </c>
      <c r="J231" s="8">
        <v>0</v>
      </c>
      <c r="K231" s="8">
        <v>0</v>
      </c>
      <c r="L231" s="9">
        <v>100</v>
      </c>
      <c r="M231" s="9">
        <v>0</v>
      </c>
      <c r="N231" s="9">
        <v>0</v>
      </c>
      <c r="O231" s="8">
        <v>173265</v>
      </c>
      <c r="P231" s="8">
        <v>173265</v>
      </c>
      <c r="Q231" s="8">
        <v>0</v>
      </c>
      <c r="R231" s="8">
        <v>0</v>
      </c>
      <c r="S231" s="9">
        <v>100</v>
      </c>
      <c r="T231" s="9">
        <v>0</v>
      </c>
      <c r="U231" s="9">
        <v>0</v>
      </c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127380</v>
      </c>
      <c r="I232" s="8">
        <v>127380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31845</v>
      </c>
      <c r="P232" s="8">
        <v>31845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1680000</v>
      </c>
      <c r="I233" s="8">
        <v>1680000</v>
      </c>
      <c r="J233" s="8">
        <v>0</v>
      </c>
      <c r="K233" s="8">
        <v>0</v>
      </c>
      <c r="L233" s="9">
        <v>100</v>
      </c>
      <c r="M233" s="9">
        <v>0</v>
      </c>
      <c r="N233" s="9">
        <v>0</v>
      </c>
      <c r="O233" s="8">
        <v>182500</v>
      </c>
      <c r="P233" s="8">
        <v>182500</v>
      </c>
      <c r="Q233" s="8">
        <v>0</v>
      </c>
      <c r="R233" s="8">
        <v>0</v>
      </c>
      <c r="S233" s="9">
        <v>100</v>
      </c>
      <c r="T233" s="9">
        <v>0</v>
      </c>
      <c r="U233" s="9">
        <v>0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843000</v>
      </c>
      <c r="I234" s="8">
        <v>843000</v>
      </c>
      <c r="J234" s="8">
        <v>0</v>
      </c>
      <c r="K234" s="8">
        <v>0</v>
      </c>
      <c r="L234" s="9">
        <v>100</v>
      </c>
      <c r="M234" s="9">
        <v>0</v>
      </c>
      <c r="N234" s="9">
        <v>0</v>
      </c>
      <c r="O234" s="8">
        <v>843000</v>
      </c>
      <c r="P234" s="8">
        <v>843000</v>
      </c>
      <c r="Q234" s="8">
        <v>0</v>
      </c>
      <c r="R234" s="8">
        <v>0</v>
      </c>
      <c r="S234" s="9">
        <v>100</v>
      </c>
      <c r="T234" s="9">
        <v>0</v>
      </c>
      <c r="U234" s="9">
        <v>0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2700000</v>
      </c>
      <c r="I235" s="8">
        <v>2700000</v>
      </c>
      <c r="J235" s="8">
        <v>0</v>
      </c>
      <c r="K235" s="8">
        <v>0</v>
      </c>
      <c r="L235" s="9">
        <v>100</v>
      </c>
      <c r="M235" s="9">
        <v>0</v>
      </c>
      <c r="N235" s="9">
        <v>0</v>
      </c>
      <c r="O235" s="8">
        <v>2700000</v>
      </c>
      <c r="P235" s="8">
        <v>2700000</v>
      </c>
      <c r="Q235" s="8">
        <v>0</v>
      </c>
      <c r="R235" s="8">
        <v>0</v>
      </c>
      <c r="S235" s="9">
        <v>100</v>
      </c>
      <c r="T235" s="9">
        <v>0</v>
      </c>
      <c r="U235" s="9">
        <v>0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2640000</v>
      </c>
      <c r="I236" s="8">
        <v>2640000</v>
      </c>
      <c r="J236" s="8">
        <v>0</v>
      </c>
      <c r="K236" s="8">
        <v>0</v>
      </c>
      <c r="L236" s="9">
        <v>100</v>
      </c>
      <c r="M236" s="9">
        <v>0</v>
      </c>
      <c r="N236" s="9">
        <v>0</v>
      </c>
      <c r="O236" s="8">
        <v>140000</v>
      </c>
      <c r="P236" s="8">
        <v>140000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2088500</v>
      </c>
      <c r="I237" s="8">
        <v>2088500</v>
      </c>
      <c r="J237" s="8">
        <v>0</v>
      </c>
      <c r="K237" s="8">
        <v>0</v>
      </c>
      <c r="L237" s="9">
        <v>100</v>
      </c>
      <c r="M237" s="9">
        <v>0</v>
      </c>
      <c r="N237" s="9">
        <v>0</v>
      </c>
      <c r="O237" s="8">
        <v>522125</v>
      </c>
      <c r="P237" s="8">
        <v>522125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969777.76</v>
      </c>
      <c r="I238" s="8">
        <v>969777.76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969777.76</v>
      </c>
      <c r="P238" s="8">
        <v>969777.76</v>
      </c>
      <c r="Q238" s="8">
        <v>0</v>
      </c>
      <c r="R238" s="8">
        <v>0</v>
      </c>
      <c r="S238" s="9">
        <v>100</v>
      </c>
      <c r="T238" s="9">
        <v>0</v>
      </c>
      <c r="U238" s="9">
        <v>0</v>
      </c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3315000</v>
      </c>
      <c r="I239" s="8">
        <v>3315000</v>
      </c>
      <c r="J239" s="8">
        <v>0</v>
      </c>
      <c r="K239" s="8">
        <v>0</v>
      </c>
      <c r="L239" s="9">
        <v>100</v>
      </c>
      <c r="M239" s="9">
        <v>0</v>
      </c>
      <c r="N239" s="9">
        <v>0</v>
      </c>
      <c r="O239" s="8">
        <v>537500</v>
      </c>
      <c r="P239" s="8">
        <v>537500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1800000</v>
      </c>
      <c r="I240" s="8">
        <v>1800000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450000</v>
      </c>
      <c r="P240" s="8">
        <v>450000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3500000</v>
      </c>
      <c r="I241" s="8">
        <v>3500000</v>
      </c>
      <c r="J241" s="8">
        <v>0</v>
      </c>
      <c r="K241" s="8">
        <v>0</v>
      </c>
      <c r="L241" s="9">
        <v>100</v>
      </c>
      <c r="M241" s="9">
        <v>0</v>
      </c>
      <c r="N241" s="9">
        <v>0</v>
      </c>
      <c r="O241" s="8">
        <v>1335000</v>
      </c>
      <c r="P241" s="8">
        <v>885000</v>
      </c>
      <c r="Q241" s="8">
        <v>450000</v>
      </c>
      <c r="R241" s="8">
        <v>0</v>
      </c>
      <c r="S241" s="9">
        <v>66.29</v>
      </c>
      <c r="T241" s="9">
        <v>33.7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97843870</v>
      </c>
      <c r="I242" s="8">
        <v>97843870</v>
      </c>
      <c r="J242" s="8">
        <v>0</v>
      </c>
      <c r="K242" s="8">
        <v>0</v>
      </c>
      <c r="L242" s="9">
        <v>100</v>
      </c>
      <c r="M242" s="9">
        <v>0</v>
      </c>
      <c r="N242" s="9">
        <v>0</v>
      </c>
      <c r="O242" s="8">
        <v>52843870</v>
      </c>
      <c r="P242" s="8">
        <v>52843870</v>
      </c>
      <c r="Q242" s="8">
        <v>0</v>
      </c>
      <c r="R242" s="8">
        <v>0</v>
      </c>
      <c r="S242" s="9">
        <v>100</v>
      </c>
      <c r="T242" s="9">
        <v>0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0</v>
      </c>
      <c r="I243" s="8">
        <v>0</v>
      </c>
      <c r="J243" s="8">
        <v>0</v>
      </c>
      <c r="K243" s="8">
        <v>0</v>
      </c>
      <c r="L243" s="9"/>
      <c r="M243" s="9"/>
      <c r="N243" s="9"/>
      <c r="O243" s="8">
        <v>0</v>
      </c>
      <c r="P243" s="8">
        <v>0</v>
      </c>
      <c r="Q243" s="8">
        <v>0</v>
      </c>
      <c r="R243" s="8">
        <v>0</v>
      </c>
      <c r="S243" s="9"/>
      <c r="T243" s="9"/>
      <c r="U243" s="9"/>
    </row>
    <row r="244" spans="1:21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201060</v>
      </c>
      <c r="I244" s="8">
        <v>201060</v>
      </c>
      <c r="J244" s="8">
        <v>0</v>
      </c>
      <c r="K244" s="8">
        <v>0</v>
      </c>
      <c r="L244" s="9">
        <v>100</v>
      </c>
      <c r="M244" s="9">
        <v>0</v>
      </c>
      <c r="N244" s="9">
        <v>0</v>
      </c>
      <c r="O244" s="8">
        <v>50265</v>
      </c>
      <c r="P244" s="8">
        <v>50265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345840</v>
      </c>
      <c r="I245" s="8">
        <v>0</v>
      </c>
      <c r="J245" s="8">
        <v>0</v>
      </c>
      <c r="K245" s="8">
        <v>345840</v>
      </c>
      <c r="L245" s="9">
        <v>0</v>
      </c>
      <c r="M245" s="9">
        <v>0</v>
      </c>
      <c r="N245" s="9">
        <v>100</v>
      </c>
      <c r="O245" s="8">
        <v>0</v>
      </c>
      <c r="P245" s="8">
        <v>0</v>
      </c>
      <c r="Q245" s="8">
        <v>0</v>
      </c>
      <c r="R245" s="8">
        <v>0</v>
      </c>
      <c r="S245" s="9"/>
      <c r="T245" s="9"/>
      <c r="U245" s="9"/>
    </row>
    <row r="246" spans="1:21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24">
      <c r="A249" s="34">
        <v>6</v>
      </c>
      <c r="B249" s="34">
        <v>15</v>
      </c>
      <c r="C249" s="34">
        <v>0</v>
      </c>
      <c r="D249" s="35" t="s">
        <v>497</v>
      </c>
      <c r="E249" s="36">
        <v>220</v>
      </c>
      <c r="F249" s="7" t="s">
        <v>497</v>
      </c>
      <c r="G249" s="53" t="s">
        <v>505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12.75">
      <c r="A250" s="34">
        <v>6</v>
      </c>
      <c r="B250" s="34">
        <v>9</v>
      </c>
      <c r="C250" s="34">
        <v>1</v>
      </c>
      <c r="D250" s="35" t="s">
        <v>497</v>
      </c>
      <c r="E250" s="36">
        <v>140</v>
      </c>
      <c r="F250" s="7" t="s">
        <v>497</v>
      </c>
      <c r="G250" s="53" t="s">
        <v>503</v>
      </c>
      <c r="H250" s="8">
        <v>0</v>
      </c>
      <c r="I250" s="8">
        <v>0</v>
      </c>
      <c r="J250" s="8">
        <v>0</v>
      </c>
      <c r="K250" s="8">
        <v>0</v>
      </c>
      <c r="L250" s="9"/>
      <c r="M250" s="9"/>
      <c r="N250" s="9"/>
      <c r="O250" s="8">
        <v>0</v>
      </c>
      <c r="P250" s="8">
        <v>0</v>
      </c>
      <c r="Q250" s="8">
        <v>0</v>
      </c>
      <c r="R250" s="8">
        <v>0</v>
      </c>
      <c r="S250" s="9"/>
      <c r="T250" s="9"/>
      <c r="U250" s="9"/>
    </row>
    <row r="251" spans="1:21" ht="12.75">
      <c r="A251" s="34">
        <v>6</v>
      </c>
      <c r="B251" s="34">
        <v>8</v>
      </c>
      <c r="C251" s="34">
        <v>1</v>
      </c>
      <c r="D251" s="35" t="s">
        <v>497</v>
      </c>
      <c r="E251" s="36">
        <v>265</v>
      </c>
      <c r="F251" s="7" t="s">
        <v>497</v>
      </c>
      <c r="G251" s="53" t="s">
        <v>504</v>
      </c>
      <c r="H251" s="8">
        <v>800000</v>
      </c>
      <c r="I251" s="8">
        <v>800000</v>
      </c>
      <c r="J251" s="8">
        <v>0</v>
      </c>
      <c r="K251" s="8">
        <v>0</v>
      </c>
      <c r="L251" s="9">
        <v>100</v>
      </c>
      <c r="M251" s="9">
        <v>0</v>
      </c>
      <c r="N251" s="9">
        <v>0</v>
      </c>
      <c r="O251" s="8">
        <v>0</v>
      </c>
      <c r="P251" s="8">
        <v>0</v>
      </c>
      <c r="Q251" s="8">
        <v>0</v>
      </c>
      <c r="R251" s="8">
        <v>0</v>
      </c>
      <c r="S251" s="9"/>
      <c r="T251" s="9"/>
      <c r="U251" s="9"/>
    </row>
  </sheetData>
  <sheetProtection/>
  <mergeCells count="19">
    <mergeCell ref="E4:E6"/>
    <mergeCell ref="A4:A6"/>
    <mergeCell ref="B4:B6"/>
    <mergeCell ref="C4:C6"/>
    <mergeCell ref="D4:D6"/>
    <mergeCell ref="O4:R4"/>
    <mergeCell ref="I5:K5"/>
    <mergeCell ref="H4:K4"/>
    <mergeCell ref="L4:N5"/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2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5" sqref="G255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1 kwartału 2023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4" t="s">
        <v>59</v>
      </c>
      <c r="I4" s="154"/>
      <c r="J4" s="154"/>
      <c r="K4" s="154"/>
      <c r="L4" s="154" t="s">
        <v>23</v>
      </c>
      <c r="M4" s="154"/>
      <c r="N4" s="154"/>
    </row>
    <row r="5" spans="1:14" ht="12.75" customHeight="1">
      <c r="A5" s="154"/>
      <c r="B5" s="154"/>
      <c r="C5" s="154"/>
      <c r="D5" s="154"/>
      <c r="E5" s="154"/>
      <c r="F5" s="154"/>
      <c r="G5" s="154"/>
      <c r="H5" s="161" t="s">
        <v>24</v>
      </c>
      <c r="I5" s="161" t="s">
        <v>60</v>
      </c>
      <c r="J5" s="161"/>
      <c r="K5" s="161"/>
      <c r="L5" s="159" t="s">
        <v>27</v>
      </c>
      <c r="M5" s="159" t="s">
        <v>26</v>
      </c>
      <c r="N5" s="159" t="s">
        <v>28</v>
      </c>
    </row>
    <row r="6" spans="1:14" ht="12.75" customHeight="1">
      <c r="A6" s="154"/>
      <c r="B6" s="154"/>
      <c r="C6" s="154"/>
      <c r="D6" s="154"/>
      <c r="E6" s="154"/>
      <c r="F6" s="154"/>
      <c r="G6" s="154"/>
      <c r="H6" s="161"/>
      <c r="I6" s="162" t="s">
        <v>61</v>
      </c>
      <c r="J6" s="162" t="s">
        <v>62</v>
      </c>
      <c r="K6" s="162" t="s">
        <v>63</v>
      </c>
      <c r="L6" s="159"/>
      <c r="M6" s="159"/>
      <c r="N6" s="159"/>
    </row>
    <row r="7" spans="1:14" ht="66.75" customHeight="1">
      <c r="A7" s="154"/>
      <c r="B7" s="154"/>
      <c r="C7" s="154"/>
      <c r="D7" s="154"/>
      <c r="E7" s="154"/>
      <c r="F7" s="154"/>
      <c r="G7" s="154"/>
      <c r="H7" s="161"/>
      <c r="I7" s="162"/>
      <c r="J7" s="162"/>
      <c r="K7" s="162"/>
      <c r="L7" s="159"/>
      <c r="M7" s="159"/>
      <c r="N7" s="159"/>
    </row>
    <row r="8" spans="1:14" s="21" customFormat="1" ht="15">
      <c r="A8" s="157"/>
      <c r="B8" s="157"/>
      <c r="C8" s="157"/>
      <c r="D8" s="157"/>
      <c r="E8" s="157"/>
      <c r="F8" s="157"/>
      <c r="G8" s="157"/>
      <c r="H8" s="157" t="s">
        <v>10</v>
      </c>
      <c r="I8" s="157"/>
      <c r="J8" s="157"/>
      <c r="K8" s="157"/>
      <c r="L8" s="158" t="s">
        <v>11</v>
      </c>
      <c r="M8" s="158"/>
      <c r="N8" s="158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60">
        <v>6</v>
      </c>
      <c r="G9" s="160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274</v>
      </c>
      <c r="G10" s="55" t="s">
        <v>275</v>
      </c>
      <c r="H10" s="29">
        <v>23581107.01</v>
      </c>
      <c r="I10" s="29">
        <v>0</v>
      </c>
      <c r="J10" s="29">
        <v>23581107.01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274</v>
      </c>
      <c r="G11" s="55" t="s">
        <v>276</v>
      </c>
      <c r="H11" s="29">
        <v>48630000</v>
      </c>
      <c r="I11" s="29">
        <v>0</v>
      </c>
      <c r="J11" s="29">
        <v>48630000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274</v>
      </c>
      <c r="G12" s="55" t="s">
        <v>277</v>
      </c>
      <c r="H12" s="29">
        <v>42671000</v>
      </c>
      <c r="I12" s="29">
        <v>0</v>
      </c>
      <c r="J12" s="29">
        <v>42671000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274</v>
      </c>
      <c r="G13" s="55" t="s">
        <v>278</v>
      </c>
      <c r="H13" s="29">
        <v>11505332.52</v>
      </c>
      <c r="I13" s="29">
        <v>0</v>
      </c>
      <c r="J13" s="29">
        <v>11505332.52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274</v>
      </c>
      <c r="G14" s="55" t="s">
        <v>279</v>
      </c>
      <c r="H14" s="29">
        <v>41665020.81</v>
      </c>
      <c r="I14" s="29">
        <v>0</v>
      </c>
      <c r="J14" s="29">
        <v>41665020.81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274</v>
      </c>
      <c r="G15" s="55" t="s">
        <v>280</v>
      </c>
      <c r="H15" s="29">
        <v>21268097</v>
      </c>
      <c r="I15" s="29">
        <v>0</v>
      </c>
      <c r="J15" s="29">
        <v>21268097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274</v>
      </c>
      <c r="G16" s="55" t="s">
        <v>281</v>
      </c>
      <c r="H16" s="29">
        <v>12897741</v>
      </c>
      <c r="I16" s="29">
        <v>0</v>
      </c>
      <c r="J16" s="29">
        <v>12897741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274</v>
      </c>
      <c r="G17" s="55" t="s">
        <v>282</v>
      </c>
      <c r="H17" s="29">
        <v>25345000</v>
      </c>
      <c r="I17" s="29">
        <v>0</v>
      </c>
      <c r="J17" s="29">
        <v>25345000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274</v>
      </c>
      <c r="G18" s="55" t="s">
        <v>283</v>
      </c>
      <c r="H18" s="29">
        <v>159000000</v>
      </c>
      <c r="I18" s="29">
        <v>24000000</v>
      </c>
      <c r="J18" s="29">
        <v>135000000</v>
      </c>
      <c r="K18" s="29">
        <v>0</v>
      </c>
      <c r="L18" s="30">
        <v>15.09</v>
      </c>
      <c r="M18" s="30">
        <v>84.9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274</v>
      </c>
      <c r="G19" s="55" t="s">
        <v>284</v>
      </c>
      <c r="H19" s="29">
        <v>8193272.48</v>
      </c>
      <c r="I19" s="29">
        <v>0</v>
      </c>
      <c r="J19" s="29">
        <v>8193272.48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274</v>
      </c>
      <c r="G20" s="55" t="s">
        <v>285</v>
      </c>
      <c r="H20" s="29">
        <v>11220000</v>
      </c>
      <c r="I20" s="29">
        <v>0</v>
      </c>
      <c r="J20" s="29">
        <v>11220000</v>
      </c>
      <c r="K20" s="29">
        <v>0</v>
      </c>
      <c r="L20" s="30">
        <v>0</v>
      </c>
      <c r="M20" s="30">
        <v>100</v>
      </c>
      <c r="N20" s="30">
        <v>0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274</v>
      </c>
      <c r="G21" s="55" t="s">
        <v>286</v>
      </c>
      <c r="H21" s="29">
        <v>549412.16</v>
      </c>
      <c r="I21" s="29">
        <v>0</v>
      </c>
      <c r="J21" s="29">
        <v>549412.16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274</v>
      </c>
      <c r="G22" s="55" t="s">
        <v>287</v>
      </c>
      <c r="H22" s="29">
        <v>56300000</v>
      </c>
      <c r="I22" s="29">
        <v>56300000</v>
      </c>
      <c r="J22" s="29">
        <v>0</v>
      </c>
      <c r="K22" s="29">
        <v>0</v>
      </c>
      <c r="L22" s="30">
        <v>100</v>
      </c>
      <c r="M22" s="30">
        <v>0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274</v>
      </c>
      <c r="G23" s="55" t="s">
        <v>288</v>
      </c>
      <c r="H23" s="29">
        <v>9231500</v>
      </c>
      <c r="I23" s="29">
        <v>0</v>
      </c>
      <c r="J23" s="29">
        <v>9231500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274</v>
      </c>
      <c r="G24" s="55" t="s">
        <v>289</v>
      </c>
      <c r="H24" s="29">
        <v>21707571.92</v>
      </c>
      <c r="I24" s="29">
        <v>0</v>
      </c>
      <c r="J24" s="29">
        <v>21707571.92</v>
      </c>
      <c r="K24" s="29">
        <v>0</v>
      </c>
      <c r="L24" s="30">
        <v>0</v>
      </c>
      <c r="M24" s="30">
        <v>100</v>
      </c>
      <c r="N24" s="30">
        <v>0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274</v>
      </c>
      <c r="G25" s="55" t="s">
        <v>290</v>
      </c>
      <c r="H25" s="29">
        <v>17072370.17</v>
      </c>
      <c r="I25" s="29">
        <v>0</v>
      </c>
      <c r="J25" s="29">
        <v>17072370.17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274</v>
      </c>
      <c r="G26" s="55" t="s">
        <v>291</v>
      </c>
      <c r="H26" s="29">
        <v>0</v>
      </c>
      <c r="I26" s="29">
        <v>0</v>
      </c>
      <c r="J26" s="29">
        <v>0</v>
      </c>
      <c r="K26" s="29">
        <v>0</v>
      </c>
      <c r="L26" s="30"/>
      <c r="M26" s="30"/>
      <c r="N26" s="30"/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274</v>
      </c>
      <c r="G27" s="55" t="s">
        <v>292</v>
      </c>
      <c r="H27" s="29">
        <v>7791664.72</v>
      </c>
      <c r="I27" s="29">
        <v>0</v>
      </c>
      <c r="J27" s="29">
        <v>7791664.72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274</v>
      </c>
      <c r="G28" s="55" t="s">
        <v>292</v>
      </c>
      <c r="H28" s="29">
        <v>1570000</v>
      </c>
      <c r="I28" s="29">
        <v>0</v>
      </c>
      <c r="J28" s="29">
        <v>1570000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274</v>
      </c>
      <c r="G29" s="55" t="s">
        <v>293</v>
      </c>
      <c r="H29" s="29">
        <v>19068.27</v>
      </c>
      <c r="I29" s="29">
        <v>0</v>
      </c>
      <c r="J29" s="29">
        <v>0</v>
      </c>
      <c r="K29" s="29">
        <v>19068.27</v>
      </c>
      <c r="L29" s="30">
        <v>0</v>
      </c>
      <c r="M29" s="30">
        <v>0</v>
      </c>
      <c r="N29" s="30">
        <v>100</v>
      </c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274</v>
      </c>
      <c r="G30" s="55" t="s">
        <v>294</v>
      </c>
      <c r="H30" s="29">
        <v>0</v>
      </c>
      <c r="I30" s="29">
        <v>0</v>
      </c>
      <c r="J30" s="29">
        <v>0</v>
      </c>
      <c r="K30" s="29">
        <v>0</v>
      </c>
      <c r="L30" s="30"/>
      <c r="M30" s="30"/>
      <c r="N30" s="30"/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274</v>
      </c>
      <c r="G31" s="55" t="s">
        <v>295</v>
      </c>
      <c r="H31" s="29">
        <v>5608200</v>
      </c>
      <c r="I31" s="29">
        <v>0</v>
      </c>
      <c r="J31" s="29">
        <v>5608200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274</v>
      </c>
      <c r="G32" s="55" t="s">
        <v>296</v>
      </c>
      <c r="H32" s="29">
        <v>4985000</v>
      </c>
      <c r="I32" s="29">
        <v>0</v>
      </c>
      <c r="J32" s="29">
        <v>4985000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274</v>
      </c>
      <c r="G33" s="55" t="s">
        <v>297</v>
      </c>
      <c r="H33" s="29">
        <v>2462135</v>
      </c>
      <c r="I33" s="29">
        <v>0</v>
      </c>
      <c r="J33" s="29">
        <v>2462135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274</v>
      </c>
      <c r="G34" s="55" t="s">
        <v>298</v>
      </c>
      <c r="H34" s="29">
        <v>1735250</v>
      </c>
      <c r="I34" s="29">
        <v>0</v>
      </c>
      <c r="J34" s="29">
        <v>1735250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274</v>
      </c>
      <c r="G35" s="55" t="s">
        <v>275</v>
      </c>
      <c r="H35" s="29">
        <v>11200000</v>
      </c>
      <c r="I35" s="29">
        <v>0</v>
      </c>
      <c r="J35" s="29">
        <v>11200000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274</v>
      </c>
      <c r="G36" s="55" t="s">
        <v>299</v>
      </c>
      <c r="H36" s="29">
        <v>10142500</v>
      </c>
      <c r="I36" s="29">
        <v>0</v>
      </c>
      <c r="J36" s="29">
        <v>10142500</v>
      </c>
      <c r="K36" s="29">
        <v>0</v>
      </c>
      <c r="L36" s="30">
        <v>0</v>
      </c>
      <c r="M36" s="30">
        <v>100</v>
      </c>
      <c r="N36" s="30">
        <v>0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274</v>
      </c>
      <c r="G37" s="55" t="s">
        <v>300</v>
      </c>
      <c r="H37" s="29">
        <v>6823895.16</v>
      </c>
      <c r="I37" s="29">
        <v>0</v>
      </c>
      <c r="J37" s="29">
        <v>6791100</v>
      </c>
      <c r="K37" s="29">
        <v>32795.16</v>
      </c>
      <c r="L37" s="30">
        <v>0</v>
      </c>
      <c r="M37" s="30">
        <v>99.51</v>
      </c>
      <c r="N37" s="30">
        <v>0.48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274</v>
      </c>
      <c r="G38" s="55" t="s">
        <v>301</v>
      </c>
      <c r="H38" s="29">
        <v>3344814</v>
      </c>
      <c r="I38" s="29">
        <v>0</v>
      </c>
      <c r="J38" s="29">
        <v>3344814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274</v>
      </c>
      <c r="G39" s="55" t="s">
        <v>302</v>
      </c>
      <c r="H39" s="29">
        <v>17000000</v>
      </c>
      <c r="I39" s="29">
        <v>0</v>
      </c>
      <c r="J39" s="29">
        <v>17000000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274</v>
      </c>
      <c r="G40" s="55" t="s">
        <v>303</v>
      </c>
      <c r="H40" s="29">
        <v>892500</v>
      </c>
      <c r="I40" s="29">
        <v>0</v>
      </c>
      <c r="J40" s="29">
        <v>892500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274</v>
      </c>
      <c r="G41" s="55" t="s">
        <v>304</v>
      </c>
      <c r="H41" s="29">
        <v>3376925</v>
      </c>
      <c r="I41" s="29">
        <v>0</v>
      </c>
      <c r="J41" s="29">
        <v>3376925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274</v>
      </c>
      <c r="G42" s="55" t="s">
        <v>305</v>
      </c>
      <c r="H42" s="29">
        <v>556144.94</v>
      </c>
      <c r="I42" s="29">
        <v>0</v>
      </c>
      <c r="J42" s="29">
        <v>556056</v>
      </c>
      <c r="K42" s="29">
        <v>88.94</v>
      </c>
      <c r="L42" s="30">
        <v>0</v>
      </c>
      <c r="M42" s="30">
        <v>99.98</v>
      </c>
      <c r="N42" s="30">
        <v>0.01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274</v>
      </c>
      <c r="G43" s="55" t="s">
        <v>306</v>
      </c>
      <c r="H43" s="29">
        <v>3625000</v>
      </c>
      <c r="I43" s="29">
        <v>0</v>
      </c>
      <c r="J43" s="29">
        <v>3625000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274</v>
      </c>
      <c r="G44" s="55" t="s">
        <v>307</v>
      </c>
      <c r="H44" s="29">
        <v>3978588</v>
      </c>
      <c r="I44" s="29">
        <v>0</v>
      </c>
      <c r="J44" s="29">
        <v>3978588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274</v>
      </c>
      <c r="G45" s="55" t="s">
        <v>308</v>
      </c>
      <c r="H45" s="29">
        <v>729750.66</v>
      </c>
      <c r="I45" s="29">
        <v>0</v>
      </c>
      <c r="J45" s="29">
        <v>707802.6</v>
      </c>
      <c r="K45" s="29">
        <v>21948.06</v>
      </c>
      <c r="L45" s="30">
        <v>0</v>
      </c>
      <c r="M45" s="30">
        <v>96.99</v>
      </c>
      <c r="N45" s="30">
        <v>3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274</v>
      </c>
      <c r="G46" s="55" t="s">
        <v>309</v>
      </c>
      <c r="H46" s="29">
        <v>0</v>
      </c>
      <c r="I46" s="29">
        <v>0</v>
      </c>
      <c r="J46" s="29">
        <v>0</v>
      </c>
      <c r="K46" s="29">
        <v>0</v>
      </c>
      <c r="L46" s="30"/>
      <c r="M46" s="30"/>
      <c r="N46" s="30"/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274</v>
      </c>
      <c r="G47" s="55" t="s">
        <v>310</v>
      </c>
      <c r="H47" s="29">
        <v>7625000</v>
      </c>
      <c r="I47" s="29">
        <v>0</v>
      </c>
      <c r="J47" s="29">
        <v>7625000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274</v>
      </c>
      <c r="G48" s="55" t="s">
        <v>311</v>
      </c>
      <c r="H48" s="29">
        <v>594549.88</v>
      </c>
      <c r="I48" s="29">
        <v>0</v>
      </c>
      <c r="J48" s="29">
        <v>594549.88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274</v>
      </c>
      <c r="G49" s="55" t="s">
        <v>312</v>
      </c>
      <c r="H49" s="29">
        <v>0</v>
      </c>
      <c r="I49" s="29">
        <v>0</v>
      </c>
      <c r="J49" s="29">
        <v>0</v>
      </c>
      <c r="K49" s="29">
        <v>0</v>
      </c>
      <c r="L49" s="30"/>
      <c r="M49" s="30"/>
      <c r="N49" s="30"/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274</v>
      </c>
      <c r="G50" s="55" t="s">
        <v>313</v>
      </c>
      <c r="H50" s="29">
        <v>2381196.8</v>
      </c>
      <c r="I50" s="29">
        <v>0</v>
      </c>
      <c r="J50" s="29">
        <v>2381196.8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274</v>
      </c>
      <c r="G51" s="55" t="s">
        <v>314</v>
      </c>
      <c r="H51" s="29">
        <v>4019228</v>
      </c>
      <c r="I51" s="29">
        <v>0</v>
      </c>
      <c r="J51" s="29">
        <v>4019228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274</v>
      </c>
      <c r="G52" s="55" t="s">
        <v>315</v>
      </c>
      <c r="H52" s="29">
        <v>7060000</v>
      </c>
      <c r="I52" s="29">
        <v>0</v>
      </c>
      <c r="J52" s="29">
        <v>7060000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274</v>
      </c>
      <c r="G53" s="55" t="s">
        <v>316</v>
      </c>
      <c r="H53" s="29">
        <v>0</v>
      </c>
      <c r="I53" s="29">
        <v>0</v>
      </c>
      <c r="J53" s="29">
        <v>0</v>
      </c>
      <c r="K53" s="29">
        <v>0</v>
      </c>
      <c r="L53" s="30"/>
      <c r="M53" s="30"/>
      <c r="N53" s="30"/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274</v>
      </c>
      <c r="G54" s="55" t="s">
        <v>317</v>
      </c>
      <c r="H54" s="29">
        <v>27413333.29</v>
      </c>
      <c r="I54" s="29">
        <v>0</v>
      </c>
      <c r="J54" s="29">
        <v>27413333.29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274</v>
      </c>
      <c r="G55" s="55" t="s">
        <v>318</v>
      </c>
      <c r="H55" s="29">
        <v>3946905.57</v>
      </c>
      <c r="I55" s="29">
        <v>0</v>
      </c>
      <c r="J55" s="29">
        <v>3946905.57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6</v>
      </c>
      <c r="C56" s="34">
        <v>3</v>
      </c>
      <c r="D56" s="35">
        <v>2</v>
      </c>
      <c r="E56" s="36"/>
      <c r="F56" s="28" t="s">
        <v>274</v>
      </c>
      <c r="G56" s="55" t="s">
        <v>319</v>
      </c>
      <c r="H56" s="29">
        <v>119064</v>
      </c>
      <c r="I56" s="29">
        <v>0</v>
      </c>
      <c r="J56" s="29">
        <v>119064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7</v>
      </c>
      <c r="C57" s="34">
        <v>4</v>
      </c>
      <c r="D57" s="35">
        <v>2</v>
      </c>
      <c r="E57" s="36"/>
      <c r="F57" s="28" t="s">
        <v>274</v>
      </c>
      <c r="G57" s="55" t="s">
        <v>320</v>
      </c>
      <c r="H57" s="29">
        <v>6005000</v>
      </c>
      <c r="I57" s="29">
        <v>0</v>
      </c>
      <c r="J57" s="29">
        <v>6005000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20</v>
      </c>
      <c r="C58" s="34">
        <v>2</v>
      </c>
      <c r="D58" s="35">
        <v>2</v>
      </c>
      <c r="E58" s="36"/>
      <c r="F58" s="28" t="s">
        <v>274</v>
      </c>
      <c r="G58" s="55" t="s">
        <v>321</v>
      </c>
      <c r="H58" s="29">
        <v>2463000</v>
      </c>
      <c r="I58" s="29">
        <v>0</v>
      </c>
      <c r="J58" s="29">
        <v>2463000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19</v>
      </c>
      <c r="C59" s="34">
        <v>2</v>
      </c>
      <c r="D59" s="35">
        <v>2</v>
      </c>
      <c r="E59" s="36"/>
      <c r="F59" s="28" t="s">
        <v>274</v>
      </c>
      <c r="G59" s="55" t="s">
        <v>322</v>
      </c>
      <c r="H59" s="29">
        <v>2121690</v>
      </c>
      <c r="I59" s="29">
        <v>0</v>
      </c>
      <c r="J59" s="29">
        <v>2121690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3</v>
      </c>
      <c r="D60" s="35">
        <v>2</v>
      </c>
      <c r="E60" s="36"/>
      <c r="F60" s="28" t="s">
        <v>274</v>
      </c>
      <c r="G60" s="55" t="s">
        <v>323</v>
      </c>
      <c r="H60" s="29">
        <v>281250</v>
      </c>
      <c r="I60" s="29">
        <v>0</v>
      </c>
      <c r="J60" s="29">
        <v>281250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4</v>
      </c>
      <c r="C61" s="34">
        <v>3</v>
      </c>
      <c r="D61" s="35">
        <v>2</v>
      </c>
      <c r="E61" s="36"/>
      <c r="F61" s="28" t="s">
        <v>274</v>
      </c>
      <c r="G61" s="55" t="s">
        <v>324</v>
      </c>
      <c r="H61" s="29">
        <v>2346500</v>
      </c>
      <c r="I61" s="29">
        <v>0</v>
      </c>
      <c r="J61" s="29">
        <v>2346500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4</v>
      </c>
      <c r="D62" s="35">
        <v>2</v>
      </c>
      <c r="E62" s="36"/>
      <c r="F62" s="28" t="s">
        <v>274</v>
      </c>
      <c r="G62" s="55" t="s">
        <v>277</v>
      </c>
      <c r="H62" s="29">
        <v>5335650</v>
      </c>
      <c r="I62" s="29">
        <v>0</v>
      </c>
      <c r="J62" s="29">
        <v>5335650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9</v>
      </c>
      <c r="C63" s="34">
        <v>6</v>
      </c>
      <c r="D63" s="35">
        <v>2</v>
      </c>
      <c r="E63" s="36"/>
      <c r="F63" s="28" t="s">
        <v>274</v>
      </c>
      <c r="G63" s="55" t="s">
        <v>325</v>
      </c>
      <c r="H63" s="29">
        <v>6684785</v>
      </c>
      <c r="I63" s="29">
        <v>0</v>
      </c>
      <c r="J63" s="29">
        <v>6684785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13</v>
      </c>
      <c r="C64" s="34">
        <v>2</v>
      </c>
      <c r="D64" s="35">
        <v>2</v>
      </c>
      <c r="E64" s="36"/>
      <c r="F64" s="28" t="s">
        <v>274</v>
      </c>
      <c r="G64" s="55" t="s">
        <v>326</v>
      </c>
      <c r="H64" s="29">
        <v>6508500</v>
      </c>
      <c r="I64" s="29">
        <v>0</v>
      </c>
      <c r="J64" s="29">
        <v>6508500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14</v>
      </c>
      <c r="C65" s="34">
        <v>3</v>
      </c>
      <c r="D65" s="35">
        <v>2</v>
      </c>
      <c r="E65" s="36"/>
      <c r="F65" s="28" t="s">
        <v>274</v>
      </c>
      <c r="G65" s="55" t="s">
        <v>327</v>
      </c>
      <c r="H65" s="29">
        <v>6695810.41</v>
      </c>
      <c r="I65" s="29">
        <v>0</v>
      </c>
      <c r="J65" s="29">
        <v>6695810.41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</v>
      </c>
      <c r="C66" s="34">
        <v>5</v>
      </c>
      <c r="D66" s="35">
        <v>2</v>
      </c>
      <c r="E66" s="36"/>
      <c r="F66" s="28" t="s">
        <v>274</v>
      </c>
      <c r="G66" s="55" t="s">
        <v>328</v>
      </c>
      <c r="H66" s="29">
        <v>0</v>
      </c>
      <c r="I66" s="29">
        <v>0</v>
      </c>
      <c r="J66" s="29">
        <v>0</v>
      </c>
      <c r="K66" s="29">
        <v>0</v>
      </c>
      <c r="L66" s="30"/>
      <c r="M66" s="30"/>
      <c r="N66" s="30"/>
    </row>
    <row r="67" spans="1:14" ht="12.75">
      <c r="A67" s="34">
        <v>6</v>
      </c>
      <c r="B67" s="34">
        <v>18</v>
      </c>
      <c r="C67" s="34">
        <v>3</v>
      </c>
      <c r="D67" s="35">
        <v>2</v>
      </c>
      <c r="E67" s="36"/>
      <c r="F67" s="28" t="s">
        <v>274</v>
      </c>
      <c r="G67" s="55" t="s">
        <v>329</v>
      </c>
      <c r="H67" s="29">
        <v>2469266.27</v>
      </c>
      <c r="I67" s="29">
        <v>0</v>
      </c>
      <c r="J67" s="29">
        <v>2469266.27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9</v>
      </c>
      <c r="C68" s="34">
        <v>7</v>
      </c>
      <c r="D68" s="35">
        <v>2</v>
      </c>
      <c r="E68" s="36"/>
      <c r="F68" s="28" t="s">
        <v>274</v>
      </c>
      <c r="G68" s="55" t="s">
        <v>330</v>
      </c>
      <c r="H68" s="29">
        <v>23995214.01</v>
      </c>
      <c r="I68" s="29">
        <v>0</v>
      </c>
      <c r="J68" s="29">
        <v>23993550</v>
      </c>
      <c r="K68" s="29">
        <v>1664.01</v>
      </c>
      <c r="L68" s="30">
        <v>0</v>
      </c>
      <c r="M68" s="30">
        <v>99.99</v>
      </c>
      <c r="N68" s="30">
        <v>0</v>
      </c>
    </row>
    <row r="69" spans="1:14" ht="12.75">
      <c r="A69" s="34">
        <v>6</v>
      </c>
      <c r="B69" s="34">
        <v>8</v>
      </c>
      <c r="C69" s="34">
        <v>4</v>
      </c>
      <c r="D69" s="35">
        <v>2</v>
      </c>
      <c r="E69" s="36"/>
      <c r="F69" s="28" t="s">
        <v>274</v>
      </c>
      <c r="G69" s="55" t="s">
        <v>331</v>
      </c>
      <c r="H69" s="29">
        <v>250000</v>
      </c>
      <c r="I69" s="29">
        <v>0</v>
      </c>
      <c r="J69" s="29">
        <v>250000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3</v>
      </c>
      <c r="C70" s="34">
        <v>6</v>
      </c>
      <c r="D70" s="35">
        <v>2</v>
      </c>
      <c r="E70" s="36"/>
      <c r="F70" s="28" t="s">
        <v>274</v>
      </c>
      <c r="G70" s="55" t="s">
        <v>332</v>
      </c>
      <c r="H70" s="29">
        <v>1700000</v>
      </c>
      <c r="I70" s="29">
        <v>0</v>
      </c>
      <c r="J70" s="29">
        <v>1700000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12</v>
      </c>
      <c r="C71" s="34">
        <v>3</v>
      </c>
      <c r="D71" s="35">
        <v>2</v>
      </c>
      <c r="E71" s="36"/>
      <c r="F71" s="28" t="s">
        <v>274</v>
      </c>
      <c r="G71" s="55" t="s">
        <v>333</v>
      </c>
      <c r="H71" s="29">
        <v>8867500</v>
      </c>
      <c r="I71" s="29">
        <v>0</v>
      </c>
      <c r="J71" s="29">
        <v>8867500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15</v>
      </c>
      <c r="C72" s="34">
        <v>4</v>
      </c>
      <c r="D72" s="35">
        <v>2</v>
      </c>
      <c r="E72" s="36"/>
      <c r="F72" s="28" t="s">
        <v>274</v>
      </c>
      <c r="G72" s="55" t="s">
        <v>334</v>
      </c>
      <c r="H72" s="29">
        <v>5184296.88</v>
      </c>
      <c r="I72" s="29">
        <v>0</v>
      </c>
      <c r="J72" s="29">
        <v>5184296.88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16</v>
      </c>
      <c r="C73" s="34">
        <v>2</v>
      </c>
      <c r="D73" s="35">
        <v>2</v>
      </c>
      <c r="E73" s="36"/>
      <c r="F73" s="28" t="s">
        <v>274</v>
      </c>
      <c r="G73" s="55" t="s">
        <v>335</v>
      </c>
      <c r="H73" s="29">
        <v>300000</v>
      </c>
      <c r="I73" s="29">
        <v>0</v>
      </c>
      <c r="J73" s="29">
        <v>300000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</v>
      </c>
      <c r="C74" s="34">
        <v>6</v>
      </c>
      <c r="D74" s="35">
        <v>2</v>
      </c>
      <c r="E74" s="36"/>
      <c r="F74" s="28" t="s">
        <v>274</v>
      </c>
      <c r="G74" s="55" t="s">
        <v>336</v>
      </c>
      <c r="H74" s="29">
        <v>4571750</v>
      </c>
      <c r="I74" s="29">
        <v>0</v>
      </c>
      <c r="J74" s="29">
        <v>4571750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15</v>
      </c>
      <c r="C75" s="34">
        <v>5</v>
      </c>
      <c r="D75" s="35">
        <v>2</v>
      </c>
      <c r="E75" s="36"/>
      <c r="F75" s="28" t="s">
        <v>274</v>
      </c>
      <c r="G75" s="55" t="s">
        <v>337</v>
      </c>
      <c r="H75" s="29">
        <v>5038877.07</v>
      </c>
      <c r="I75" s="29">
        <v>0</v>
      </c>
      <c r="J75" s="29">
        <v>5038877.07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20</v>
      </c>
      <c r="C76" s="34">
        <v>3</v>
      </c>
      <c r="D76" s="35">
        <v>2</v>
      </c>
      <c r="E76" s="36"/>
      <c r="F76" s="28" t="s">
        <v>274</v>
      </c>
      <c r="G76" s="55" t="s">
        <v>338</v>
      </c>
      <c r="H76" s="29">
        <v>2335400</v>
      </c>
      <c r="I76" s="29">
        <v>0</v>
      </c>
      <c r="J76" s="29">
        <v>2335400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9</v>
      </c>
      <c r="C77" s="34">
        <v>8</v>
      </c>
      <c r="D77" s="35">
        <v>2</v>
      </c>
      <c r="E77" s="36"/>
      <c r="F77" s="28" t="s">
        <v>274</v>
      </c>
      <c r="G77" s="55" t="s">
        <v>339</v>
      </c>
      <c r="H77" s="29">
        <v>6838425.21</v>
      </c>
      <c r="I77" s="29">
        <v>0</v>
      </c>
      <c r="J77" s="29">
        <v>6838425.21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</v>
      </c>
      <c r="C78" s="34">
        <v>7</v>
      </c>
      <c r="D78" s="35">
        <v>2</v>
      </c>
      <c r="E78" s="36"/>
      <c r="F78" s="28" t="s">
        <v>274</v>
      </c>
      <c r="G78" s="55" t="s">
        <v>340</v>
      </c>
      <c r="H78" s="29">
        <v>2070060</v>
      </c>
      <c r="I78" s="29">
        <v>0</v>
      </c>
      <c r="J78" s="29">
        <v>2070060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14</v>
      </c>
      <c r="C79" s="34">
        <v>5</v>
      </c>
      <c r="D79" s="35">
        <v>2</v>
      </c>
      <c r="E79" s="36"/>
      <c r="F79" s="28" t="s">
        <v>274</v>
      </c>
      <c r="G79" s="55" t="s">
        <v>341</v>
      </c>
      <c r="H79" s="29">
        <v>8961072.86</v>
      </c>
      <c r="I79" s="29">
        <v>0</v>
      </c>
      <c r="J79" s="29">
        <v>8961072.86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6</v>
      </c>
      <c r="C80" s="34">
        <v>5</v>
      </c>
      <c r="D80" s="35">
        <v>2</v>
      </c>
      <c r="E80" s="36"/>
      <c r="F80" s="28" t="s">
        <v>274</v>
      </c>
      <c r="G80" s="55" t="s">
        <v>278</v>
      </c>
      <c r="H80" s="29">
        <v>9216228</v>
      </c>
      <c r="I80" s="29">
        <v>0</v>
      </c>
      <c r="J80" s="29">
        <v>9216228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6</v>
      </c>
      <c r="C81" s="34">
        <v>6</v>
      </c>
      <c r="D81" s="35">
        <v>2</v>
      </c>
      <c r="E81" s="36"/>
      <c r="F81" s="28" t="s">
        <v>274</v>
      </c>
      <c r="G81" s="55" t="s">
        <v>342</v>
      </c>
      <c r="H81" s="29">
        <v>3000000</v>
      </c>
      <c r="I81" s="29">
        <v>0</v>
      </c>
      <c r="J81" s="29">
        <v>3000000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7</v>
      </c>
      <c r="C82" s="34">
        <v>5</v>
      </c>
      <c r="D82" s="35">
        <v>2</v>
      </c>
      <c r="E82" s="36"/>
      <c r="F82" s="28" t="s">
        <v>274</v>
      </c>
      <c r="G82" s="55" t="s">
        <v>279</v>
      </c>
      <c r="H82" s="29">
        <v>1201500</v>
      </c>
      <c r="I82" s="29">
        <v>0</v>
      </c>
      <c r="J82" s="29">
        <v>1201500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18</v>
      </c>
      <c r="C83" s="34">
        <v>4</v>
      </c>
      <c r="D83" s="35">
        <v>2</v>
      </c>
      <c r="E83" s="36"/>
      <c r="F83" s="28" t="s">
        <v>274</v>
      </c>
      <c r="G83" s="55" t="s">
        <v>343</v>
      </c>
      <c r="H83" s="29">
        <v>2156275</v>
      </c>
      <c r="I83" s="29">
        <v>0</v>
      </c>
      <c r="J83" s="29">
        <v>2156275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9</v>
      </c>
      <c r="C84" s="34">
        <v>9</v>
      </c>
      <c r="D84" s="35">
        <v>2</v>
      </c>
      <c r="E84" s="36"/>
      <c r="F84" s="28" t="s">
        <v>274</v>
      </c>
      <c r="G84" s="55" t="s">
        <v>344</v>
      </c>
      <c r="H84" s="29">
        <v>0</v>
      </c>
      <c r="I84" s="29">
        <v>0</v>
      </c>
      <c r="J84" s="29">
        <v>0</v>
      </c>
      <c r="K84" s="29">
        <v>0</v>
      </c>
      <c r="L84" s="30"/>
      <c r="M84" s="30"/>
      <c r="N84" s="30"/>
    </row>
    <row r="85" spans="1:14" ht="12.75">
      <c r="A85" s="34">
        <v>6</v>
      </c>
      <c r="B85" s="34">
        <v>11</v>
      </c>
      <c r="C85" s="34">
        <v>4</v>
      </c>
      <c r="D85" s="35">
        <v>2</v>
      </c>
      <c r="E85" s="36"/>
      <c r="F85" s="28" t="s">
        <v>274</v>
      </c>
      <c r="G85" s="55" t="s">
        <v>345</v>
      </c>
      <c r="H85" s="29">
        <v>10387075</v>
      </c>
      <c r="I85" s="29">
        <v>0</v>
      </c>
      <c r="J85" s="29">
        <v>10387075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2</v>
      </c>
      <c r="C86" s="34">
        <v>8</v>
      </c>
      <c r="D86" s="35">
        <v>2</v>
      </c>
      <c r="E86" s="36"/>
      <c r="F86" s="28" t="s">
        <v>274</v>
      </c>
      <c r="G86" s="55" t="s">
        <v>346</v>
      </c>
      <c r="H86" s="29">
        <v>0</v>
      </c>
      <c r="I86" s="29">
        <v>0</v>
      </c>
      <c r="J86" s="29">
        <v>0</v>
      </c>
      <c r="K86" s="29">
        <v>0</v>
      </c>
      <c r="L86" s="30"/>
      <c r="M86" s="30"/>
      <c r="N86" s="30"/>
    </row>
    <row r="87" spans="1:14" ht="12.75">
      <c r="A87" s="34">
        <v>6</v>
      </c>
      <c r="B87" s="34">
        <v>14</v>
      </c>
      <c r="C87" s="34">
        <v>6</v>
      </c>
      <c r="D87" s="35">
        <v>2</v>
      </c>
      <c r="E87" s="36"/>
      <c r="F87" s="28" t="s">
        <v>274</v>
      </c>
      <c r="G87" s="55" t="s">
        <v>347</v>
      </c>
      <c r="H87" s="29">
        <v>4381000</v>
      </c>
      <c r="I87" s="29">
        <v>0</v>
      </c>
      <c r="J87" s="29">
        <v>4381000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1</v>
      </c>
      <c r="C88" s="34">
        <v>8</v>
      </c>
      <c r="D88" s="35">
        <v>2</v>
      </c>
      <c r="E88" s="36"/>
      <c r="F88" s="28" t="s">
        <v>274</v>
      </c>
      <c r="G88" s="55" t="s">
        <v>348</v>
      </c>
      <c r="H88" s="29">
        <v>2244000</v>
      </c>
      <c r="I88" s="29">
        <v>0</v>
      </c>
      <c r="J88" s="29">
        <v>2244000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3</v>
      </c>
      <c r="C89" s="34">
        <v>7</v>
      </c>
      <c r="D89" s="35">
        <v>2</v>
      </c>
      <c r="E89" s="36"/>
      <c r="F89" s="28" t="s">
        <v>274</v>
      </c>
      <c r="G89" s="55" t="s">
        <v>349</v>
      </c>
      <c r="H89" s="29">
        <v>830000</v>
      </c>
      <c r="I89" s="29">
        <v>0</v>
      </c>
      <c r="J89" s="29">
        <v>830000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8</v>
      </c>
      <c r="C90" s="34">
        <v>7</v>
      </c>
      <c r="D90" s="35">
        <v>2</v>
      </c>
      <c r="E90" s="36"/>
      <c r="F90" s="28" t="s">
        <v>274</v>
      </c>
      <c r="G90" s="55" t="s">
        <v>280</v>
      </c>
      <c r="H90" s="29">
        <v>26846625.4</v>
      </c>
      <c r="I90" s="29">
        <v>0</v>
      </c>
      <c r="J90" s="29">
        <v>26846625.4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10</v>
      </c>
      <c r="C91" s="34">
        <v>2</v>
      </c>
      <c r="D91" s="35">
        <v>2</v>
      </c>
      <c r="E91" s="36"/>
      <c r="F91" s="28" t="s">
        <v>274</v>
      </c>
      <c r="G91" s="55" t="s">
        <v>350</v>
      </c>
      <c r="H91" s="29">
        <v>5949806</v>
      </c>
      <c r="I91" s="29">
        <v>0</v>
      </c>
      <c r="J91" s="29">
        <v>5949806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20</v>
      </c>
      <c r="C92" s="34">
        <v>5</v>
      </c>
      <c r="D92" s="35">
        <v>2</v>
      </c>
      <c r="E92" s="36"/>
      <c r="F92" s="28" t="s">
        <v>274</v>
      </c>
      <c r="G92" s="55" t="s">
        <v>351</v>
      </c>
      <c r="H92" s="29">
        <v>3627614</v>
      </c>
      <c r="I92" s="29">
        <v>0</v>
      </c>
      <c r="J92" s="29">
        <v>3626852</v>
      </c>
      <c r="K92" s="29">
        <v>762</v>
      </c>
      <c r="L92" s="30">
        <v>0</v>
      </c>
      <c r="M92" s="30">
        <v>99.97</v>
      </c>
      <c r="N92" s="30">
        <v>0.02</v>
      </c>
    </row>
    <row r="93" spans="1:14" ht="12.75">
      <c r="A93" s="34">
        <v>6</v>
      </c>
      <c r="B93" s="34">
        <v>12</v>
      </c>
      <c r="C93" s="34">
        <v>4</v>
      </c>
      <c r="D93" s="35">
        <v>2</v>
      </c>
      <c r="E93" s="36"/>
      <c r="F93" s="28" t="s">
        <v>274</v>
      </c>
      <c r="G93" s="55" t="s">
        <v>352</v>
      </c>
      <c r="H93" s="29">
        <v>428750</v>
      </c>
      <c r="I93" s="29">
        <v>0</v>
      </c>
      <c r="J93" s="29">
        <v>428750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1</v>
      </c>
      <c r="C94" s="34">
        <v>9</v>
      </c>
      <c r="D94" s="35">
        <v>2</v>
      </c>
      <c r="E94" s="36"/>
      <c r="F94" s="28" t="s">
        <v>274</v>
      </c>
      <c r="G94" s="55" t="s">
        <v>353</v>
      </c>
      <c r="H94" s="29">
        <v>1986875</v>
      </c>
      <c r="I94" s="29">
        <v>0</v>
      </c>
      <c r="J94" s="29">
        <v>1986875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6</v>
      </c>
      <c r="C95" s="34">
        <v>7</v>
      </c>
      <c r="D95" s="35">
        <v>2</v>
      </c>
      <c r="E95" s="36"/>
      <c r="F95" s="28" t="s">
        <v>274</v>
      </c>
      <c r="G95" s="55" t="s">
        <v>354</v>
      </c>
      <c r="H95" s="29">
        <v>6441325.45</v>
      </c>
      <c r="I95" s="29">
        <v>0</v>
      </c>
      <c r="J95" s="29">
        <v>6441325.45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2</v>
      </c>
      <c r="C96" s="34">
        <v>9</v>
      </c>
      <c r="D96" s="35">
        <v>2</v>
      </c>
      <c r="E96" s="36"/>
      <c r="F96" s="28" t="s">
        <v>274</v>
      </c>
      <c r="G96" s="55" t="s">
        <v>355</v>
      </c>
      <c r="H96" s="29">
        <v>373500</v>
      </c>
      <c r="I96" s="29">
        <v>0</v>
      </c>
      <c r="J96" s="29">
        <v>373500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11</v>
      </c>
      <c r="C97" s="34">
        <v>5</v>
      </c>
      <c r="D97" s="35">
        <v>2</v>
      </c>
      <c r="E97" s="36"/>
      <c r="F97" s="28" t="s">
        <v>274</v>
      </c>
      <c r="G97" s="55" t="s">
        <v>281</v>
      </c>
      <c r="H97" s="29">
        <v>12235275.47</v>
      </c>
      <c r="I97" s="29">
        <v>0</v>
      </c>
      <c r="J97" s="29">
        <v>12235275.47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14</v>
      </c>
      <c r="C98" s="34">
        <v>7</v>
      </c>
      <c r="D98" s="35">
        <v>2</v>
      </c>
      <c r="E98" s="36"/>
      <c r="F98" s="28" t="s">
        <v>274</v>
      </c>
      <c r="G98" s="55" t="s">
        <v>356</v>
      </c>
      <c r="H98" s="29">
        <v>2530000</v>
      </c>
      <c r="I98" s="29">
        <v>0</v>
      </c>
      <c r="J98" s="29">
        <v>2530000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17</v>
      </c>
      <c r="C99" s="34">
        <v>2</v>
      </c>
      <c r="D99" s="35">
        <v>2</v>
      </c>
      <c r="E99" s="36"/>
      <c r="F99" s="28" t="s">
        <v>274</v>
      </c>
      <c r="G99" s="55" t="s">
        <v>357</v>
      </c>
      <c r="H99" s="29">
        <v>1225000</v>
      </c>
      <c r="I99" s="29">
        <v>0</v>
      </c>
      <c r="J99" s="29">
        <v>1225000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20</v>
      </c>
      <c r="C100" s="34">
        <v>6</v>
      </c>
      <c r="D100" s="35">
        <v>2</v>
      </c>
      <c r="E100" s="36"/>
      <c r="F100" s="28" t="s">
        <v>274</v>
      </c>
      <c r="G100" s="55" t="s">
        <v>358</v>
      </c>
      <c r="H100" s="29">
        <v>1091250</v>
      </c>
      <c r="I100" s="29">
        <v>0</v>
      </c>
      <c r="J100" s="29">
        <v>1091250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8</v>
      </c>
      <c r="C101" s="34">
        <v>8</v>
      </c>
      <c r="D101" s="35">
        <v>2</v>
      </c>
      <c r="E101" s="36"/>
      <c r="F101" s="28" t="s">
        <v>274</v>
      </c>
      <c r="G101" s="55" t="s">
        <v>359</v>
      </c>
      <c r="H101" s="29">
        <v>5150000</v>
      </c>
      <c r="I101" s="29">
        <v>0</v>
      </c>
      <c r="J101" s="29">
        <v>5150000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</v>
      </c>
      <c r="C102" s="34">
        <v>10</v>
      </c>
      <c r="D102" s="35">
        <v>2</v>
      </c>
      <c r="E102" s="36"/>
      <c r="F102" s="28" t="s">
        <v>274</v>
      </c>
      <c r="G102" s="55" t="s">
        <v>282</v>
      </c>
      <c r="H102" s="29">
        <v>12473687.33</v>
      </c>
      <c r="I102" s="29">
        <v>0</v>
      </c>
      <c r="J102" s="29">
        <v>12473687.33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13</v>
      </c>
      <c r="C103" s="34">
        <v>3</v>
      </c>
      <c r="D103" s="35">
        <v>2</v>
      </c>
      <c r="E103" s="36"/>
      <c r="F103" s="28" t="s">
        <v>274</v>
      </c>
      <c r="G103" s="55" t="s">
        <v>360</v>
      </c>
      <c r="H103" s="29">
        <v>4142190.77</v>
      </c>
      <c r="I103" s="29">
        <v>0</v>
      </c>
      <c r="J103" s="29">
        <v>4142190.77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10</v>
      </c>
      <c r="C104" s="34">
        <v>4</v>
      </c>
      <c r="D104" s="35">
        <v>2</v>
      </c>
      <c r="E104" s="36"/>
      <c r="F104" s="28" t="s">
        <v>274</v>
      </c>
      <c r="G104" s="55" t="s">
        <v>361</v>
      </c>
      <c r="H104" s="29">
        <v>44812487.23</v>
      </c>
      <c r="I104" s="29">
        <v>0</v>
      </c>
      <c r="J104" s="29">
        <v>42075000</v>
      </c>
      <c r="K104" s="29">
        <v>2737487.23</v>
      </c>
      <c r="L104" s="30">
        <v>0</v>
      </c>
      <c r="M104" s="30">
        <v>93.89</v>
      </c>
      <c r="N104" s="30">
        <v>6.1</v>
      </c>
    </row>
    <row r="105" spans="1:14" ht="12.75">
      <c r="A105" s="34">
        <v>6</v>
      </c>
      <c r="B105" s="34">
        <v>4</v>
      </c>
      <c r="C105" s="34">
        <v>5</v>
      </c>
      <c r="D105" s="35">
        <v>2</v>
      </c>
      <c r="E105" s="36"/>
      <c r="F105" s="28" t="s">
        <v>274</v>
      </c>
      <c r="G105" s="55" t="s">
        <v>362</v>
      </c>
      <c r="H105" s="29">
        <v>5031500</v>
      </c>
      <c r="I105" s="29">
        <v>0</v>
      </c>
      <c r="J105" s="29">
        <v>5031500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9</v>
      </c>
      <c r="C106" s="34">
        <v>10</v>
      </c>
      <c r="D106" s="35">
        <v>2</v>
      </c>
      <c r="E106" s="36"/>
      <c r="F106" s="28" t="s">
        <v>274</v>
      </c>
      <c r="G106" s="55" t="s">
        <v>363</v>
      </c>
      <c r="H106" s="29">
        <v>12400995.38</v>
      </c>
      <c r="I106" s="29">
        <v>0</v>
      </c>
      <c r="J106" s="29">
        <v>12400995.38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8</v>
      </c>
      <c r="C107" s="34">
        <v>9</v>
      </c>
      <c r="D107" s="35">
        <v>2</v>
      </c>
      <c r="E107" s="36"/>
      <c r="F107" s="28" t="s">
        <v>274</v>
      </c>
      <c r="G107" s="55" t="s">
        <v>364</v>
      </c>
      <c r="H107" s="29">
        <v>4260000</v>
      </c>
      <c r="I107" s="29">
        <v>0</v>
      </c>
      <c r="J107" s="29">
        <v>4260000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20</v>
      </c>
      <c r="C108" s="34">
        <v>7</v>
      </c>
      <c r="D108" s="35">
        <v>2</v>
      </c>
      <c r="E108" s="36"/>
      <c r="F108" s="28" t="s">
        <v>274</v>
      </c>
      <c r="G108" s="55" t="s">
        <v>365</v>
      </c>
      <c r="H108" s="29">
        <v>9735000</v>
      </c>
      <c r="I108" s="29">
        <v>0</v>
      </c>
      <c r="J108" s="29">
        <v>9735000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9</v>
      </c>
      <c r="C109" s="34">
        <v>11</v>
      </c>
      <c r="D109" s="35">
        <v>2</v>
      </c>
      <c r="E109" s="36"/>
      <c r="F109" s="28" t="s">
        <v>274</v>
      </c>
      <c r="G109" s="55" t="s">
        <v>366</v>
      </c>
      <c r="H109" s="29">
        <v>22871345.06</v>
      </c>
      <c r="I109" s="29">
        <v>0</v>
      </c>
      <c r="J109" s="29">
        <v>22871345.06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16</v>
      </c>
      <c r="C110" s="34">
        <v>3</v>
      </c>
      <c r="D110" s="35">
        <v>2</v>
      </c>
      <c r="E110" s="36"/>
      <c r="F110" s="28" t="s">
        <v>274</v>
      </c>
      <c r="G110" s="55" t="s">
        <v>367</v>
      </c>
      <c r="H110" s="29">
        <v>0</v>
      </c>
      <c r="I110" s="29">
        <v>0</v>
      </c>
      <c r="J110" s="29">
        <v>0</v>
      </c>
      <c r="K110" s="29">
        <v>0</v>
      </c>
      <c r="L110" s="30"/>
      <c r="M110" s="30"/>
      <c r="N110" s="30"/>
    </row>
    <row r="111" spans="1:14" ht="12.75">
      <c r="A111" s="34">
        <v>6</v>
      </c>
      <c r="B111" s="34">
        <v>2</v>
      </c>
      <c r="C111" s="34">
        <v>10</v>
      </c>
      <c r="D111" s="35">
        <v>2</v>
      </c>
      <c r="E111" s="36"/>
      <c r="F111" s="28" t="s">
        <v>274</v>
      </c>
      <c r="G111" s="55" t="s">
        <v>368</v>
      </c>
      <c r="H111" s="29">
        <v>9705000</v>
      </c>
      <c r="I111" s="29">
        <v>0</v>
      </c>
      <c r="J111" s="29">
        <v>9705000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8</v>
      </c>
      <c r="C112" s="34">
        <v>11</v>
      </c>
      <c r="D112" s="35">
        <v>2</v>
      </c>
      <c r="E112" s="36"/>
      <c r="F112" s="28" t="s">
        <v>274</v>
      </c>
      <c r="G112" s="55" t="s">
        <v>369</v>
      </c>
      <c r="H112" s="29">
        <v>1928000</v>
      </c>
      <c r="I112" s="29">
        <v>0</v>
      </c>
      <c r="J112" s="29">
        <v>1928000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1</v>
      </c>
      <c r="C113" s="34">
        <v>11</v>
      </c>
      <c r="D113" s="35">
        <v>2</v>
      </c>
      <c r="E113" s="36"/>
      <c r="F113" s="28" t="s">
        <v>274</v>
      </c>
      <c r="G113" s="55" t="s">
        <v>370</v>
      </c>
      <c r="H113" s="29">
        <v>9975273</v>
      </c>
      <c r="I113" s="29">
        <v>0</v>
      </c>
      <c r="J113" s="29">
        <v>9975273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13</v>
      </c>
      <c r="C114" s="34">
        <v>5</v>
      </c>
      <c r="D114" s="35">
        <v>2</v>
      </c>
      <c r="E114" s="36"/>
      <c r="F114" s="28" t="s">
        <v>274</v>
      </c>
      <c r="G114" s="55" t="s">
        <v>371</v>
      </c>
      <c r="H114" s="29">
        <v>602000</v>
      </c>
      <c r="I114" s="29">
        <v>0</v>
      </c>
      <c r="J114" s="29">
        <v>602000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2</v>
      </c>
      <c r="C115" s="34">
        <v>11</v>
      </c>
      <c r="D115" s="35">
        <v>2</v>
      </c>
      <c r="E115" s="36"/>
      <c r="F115" s="28" t="s">
        <v>274</v>
      </c>
      <c r="G115" s="55" t="s">
        <v>372</v>
      </c>
      <c r="H115" s="29">
        <v>0</v>
      </c>
      <c r="I115" s="29">
        <v>0</v>
      </c>
      <c r="J115" s="29">
        <v>0</v>
      </c>
      <c r="K115" s="29">
        <v>0</v>
      </c>
      <c r="L115" s="30"/>
      <c r="M115" s="30"/>
      <c r="N115" s="30"/>
    </row>
    <row r="116" spans="1:14" ht="12.75">
      <c r="A116" s="34">
        <v>6</v>
      </c>
      <c r="B116" s="34">
        <v>5</v>
      </c>
      <c r="C116" s="34">
        <v>7</v>
      </c>
      <c r="D116" s="35">
        <v>2</v>
      </c>
      <c r="E116" s="36"/>
      <c r="F116" s="28" t="s">
        <v>274</v>
      </c>
      <c r="G116" s="55" t="s">
        <v>373</v>
      </c>
      <c r="H116" s="29">
        <v>1060430</v>
      </c>
      <c r="I116" s="29">
        <v>0</v>
      </c>
      <c r="J116" s="29">
        <v>1060430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10</v>
      </c>
      <c r="C117" s="34">
        <v>5</v>
      </c>
      <c r="D117" s="35">
        <v>2</v>
      </c>
      <c r="E117" s="36"/>
      <c r="F117" s="28" t="s">
        <v>274</v>
      </c>
      <c r="G117" s="55" t="s">
        <v>374</v>
      </c>
      <c r="H117" s="29">
        <v>7773076.7</v>
      </c>
      <c r="I117" s="29">
        <v>0</v>
      </c>
      <c r="J117" s="29">
        <v>7772500</v>
      </c>
      <c r="K117" s="29">
        <v>576.7</v>
      </c>
      <c r="L117" s="30">
        <v>0</v>
      </c>
      <c r="M117" s="30">
        <v>99.99</v>
      </c>
      <c r="N117" s="30">
        <v>0</v>
      </c>
    </row>
    <row r="118" spans="1:14" ht="12.75">
      <c r="A118" s="34">
        <v>6</v>
      </c>
      <c r="B118" s="34">
        <v>14</v>
      </c>
      <c r="C118" s="34">
        <v>9</v>
      </c>
      <c r="D118" s="35">
        <v>2</v>
      </c>
      <c r="E118" s="36"/>
      <c r="F118" s="28" t="s">
        <v>274</v>
      </c>
      <c r="G118" s="55" t="s">
        <v>283</v>
      </c>
      <c r="H118" s="29">
        <v>0</v>
      </c>
      <c r="I118" s="29">
        <v>0</v>
      </c>
      <c r="J118" s="29">
        <v>0</v>
      </c>
      <c r="K118" s="29">
        <v>0</v>
      </c>
      <c r="L118" s="30"/>
      <c r="M118" s="30"/>
      <c r="N118" s="30"/>
    </row>
    <row r="119" spans="1:14" ht="12.75">
      <c r="A119" s="34">
        <v>6</v>
      </c>
      <c r="B119" s="34">
        <v>18</v>
      </c>
      <c r="C119" s="34">
        <v>7</v>
      </c>
      <c r="D119" s="35">
        <v>2</v>
      </c>
      <c r="E119" s="36"/>
      <c r="F119" s="28" t="s">
        <v>274</v>
      </c>
      <c r="G119" s="55" t="s">
        <v>375</v>
      </c>
      <c r="H119" s="29">
        <v>3005060.33</v>
      </c>
      <c r="I119" s="29">
        <v>0</v>
      </c>
      <c r="J119" s="29">
        <v>3000000</v>
      </c>
      <c r="K119" s="29">
        <v>5060.33</v>
      </c>
      <c r="L119" s="30">
        <v>0</v>
      </c>
      <c r="M119" s="30">
        <v>99.83</v>
      </c>
      <c r="N119" s="30">
        <v>0.16</v>
      </c>
    </row>
    <row r="120" spans="1:14" ht="12.75">
      <c r="A120" s="34">
        <v>6</v>
      </c>
      <c r="B120" s="34">
        <v>20</v>
      </c>
      <c r="C120" s="34">
        <v>8</v>
      </c>
      <c r="D120" s="35">
        <v>2</v>
      </c>
      <c r="E120" s="36"/>
      <c r="F120" s="28" t="s">
        <v>274</v>
      </c>
      <c r="G120" s="55" t="s">
        <v>376</v>
      </c>
      <c r="H120" s="29">
        <v>1300116.02</v>
      </c>
      <c r="I120" s="29">
        <v>0</v>
      </c>
      <c r="J120" s="29">
        <v>1300000</v>
      </c>
      <c r="K120" s="29">
        <v>116.02</v>
      </c>
      <c r="L120" s="30">
        <v>0</v>
      </c>
      <c r="M120" s="30">
        <v>99.99</v>
      </c>
      <c r="N120" s="30">
        <v>0</v>
      </c>
    </row>
    <row r="121" spans="1:14" ht="12.75">
      <c r="A121" s="34">
        <v>6</v>
      </c>
      <c r="B121" s="34">
        <v>15</v>
      </c>
      <c r="C121" s="34">
        <v>6</v>
      </c>
      <c r="D121" s="35">
        <v>2</v>
      </c>
      <c r="E121" s="36"/>
      <c r="F121" s="28" t="s">
        <v>274</v>
      </c>
      <c r="G121" s="55" t="s">
        <v>284</v>
      </c>
      <c r="H121" s="29">
        <v>2818000</v>
      </c>
      <c r="I121" s="29">
        <v>0</v>
      </c>
      <c r="J121" s="29">
        <v>2818000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3</v>
      </c>
      <c r="C122" s="34">
        <v>8</v>
      </c>
      <c r="D122" s="35">
        <v>2</v>
      </c>
      <c r="E122" s="36"/>
      <c r="F122" s="28" t="s">
        <v>274</v>
      </c>
      <c r="G122" s="55" t="s">
        <v>285</v>
      </c>
      <c r="H122" s="29">
        <v>6660100</v>
      </c>
      <c r="I122" s="29">
        <v>0</v>
      </c>
      <c r="J122" s="29">
        <v>6660100</v>
      </c>
      <c r="K122" s="29">
        <v>0</v>
      </c>
      <c r="L122" s="30">
        <v>0</v>
      </c>
      <c r="M122" s="30">
        <v>100</v>
      </c>
      <c r="N122" s="30">
        <v>0</v>
      </c>
    </row>
    <row r="123" spans="1:14" ht="12.75">
      <c r="A123" s="34">
        <v>6</v>
      </c>
      <c r="B123" s="34">
        <v>1</v>
      </c>
      <c r="C123" s="34">
        <v>12</v>
      </c>
      <c r="D123" s="35">
        <v>2</v>
      </c>
      <c r="E123" s="36"/>
      <c r="F123" s="28" t="s">
        <v>274</v>
      </c>
      <c r="G123" s="55" t="s">
        <v>377</v>
      </c>
      <c r="H123" s="29">
        <v>500000</v>
      </c>
      <c r="I123" s="29">
        <v>0</v>
      </c>
      <c r="J123" s="29">
        <v>500000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1</v>
      </c>
      <c r="C124" s="34">
        <v>13</v>
      </c>
      <c r="D124" s="35">
        <v>2</v>
      </c>
      <c r="E124" s="36"/>
      <c r="F124" s="28" t="s">
        <v>274</v>
      </c>
      <c r="G124" s="55" t="s">
        <v>378</v>
      </c>
      <c r="H124" s="29">
        <v>0</v>
      </c>
      <c r="I124" s="29">
        <v>0</v>
      </c>
      <c r="J124" s="29">
        <v>0</v>
      </c>
      <c r="K124" s="29">
        <v>0</v>
      </c>
      <c r="L124" s="30"/>
      <c r="M124" s="30"/>
      <c r="N124" s="30"/>
    </row>
    <row r="125" spans="1:14" ht="12.75">
      <c r="A125" s="34">
        <v>6</v>
      </c>
      <c r="B125" s="34">
        <v>3</v>
      </c>
      <c r="C125" s="34">
        <v>9</v>
      </c>
      <c r="D125" s="35">
        <v>2</v>
      </c>
      <c r="E125" s="36"/>
      <c r="F125" s="28" t="s">
        <v>274</v>
      </c>
      <c r="G125" s="55" t="s">
        <v>379</v>
      </c>
      <c r="H125" s="29">
        <v>2719605</v>
      </c>
      <c r="I125" s="29">
        <v>0</v>
      </c>
      <c r="J125" s="29">
        <v>2719605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6</v>
      </c>
      <c r="C126" s="34">
        <v>9</v>
      </c>
      <c r="D126" s="35">
        <v>2</v>
      </c>
      <c r="E126" s="36"/>
      <c r="F126" s="28" t="s">
        <v>274</v>
      </c>
      <c r="G126" s="55" t="s">
        <v>380</v>
      </c>
      <c r="H126" s="29">
        <v>1750000</v>
      </c>
      <c r="I126" s="29">
        <v>0</v>
      </c>
      <c r="J126" s="29">
        <v>1750000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17</v>
      </c>
      <c r="C127" s="34">
        <v>4</v>
      </c>
      <c r="D127" s="35">
        <v>2</v>
      </c>
      <c r="E127" s="36"/>
      <c r="F127" s="28" t="s">
        <v>274</v>
      </c>
      <c r="G127" s="55" t="s">
        <v>381</v>
      </c>
      <c r="H127" s="29">
        <v>4467546.32</v>
      </c>
      <c r="I127" s="29">
        <v>0</v>
      </c>
      <c r="J127" s="29">
        <v>4467546.32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3</v>
      </c>
      <c r="C128" s="34">
        <v>10</v>
      </c>
      <c r="D128" s="35">
        <v>2</v>
      </c>
      <c r="E128" s="36"/>
      <c r="F128" s="28" t="s">
        <v>274</v>
      </c>
      <c r="G128" s="55" t="s">
        <v>382</v>
      </c>
      <c r="H128" s="29">
        <v>7588250.15</v>
      </c>
      <c r="I128" s="29">
        <v>0</v>
      </c>
      <c r="J128" s="29">
        <v>7588250.15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8</v>
      </c>
      <c r="C129" s="34">
        <v>12</v>
      </c>
      <c r="D129" s="35">
        <v>2</v>
      </c>
      <c r="E129" s="36"/>
      <c r="F129" s="28" t="s">
        <v>274</v>
      </c>
      <c r="G129" s="55" t="s">
        <v>383</v>
      </c>
      <c r="H129" s="29">
        <v>0</v>
      </c>
      <c r="I129" s="29">
        <v>0</v>
      </c>
      <c r="J129" s="29">
        <v>0</v>
      </c>
      <c r="K129" s="29">
        <v>0</v>
      </c>
      <c r="L129" s="30"/>
      <c r="M129" s="30"/>
      <c r="N129" s="30"/>
    </row>
    <row r="130" spans="1:14" ht="12.75">
      <c r="A130" s="34">
        <v>6</v>
      </c>
      <c r="B130" s="34">
        <v>11</v>
      </c>
      <c r="C130" s="34">
        <v>6</v>
      </c>
      <c r="D130" s="35">
        <v>2</v>
      </c>
      <c r="E130" s="36"/>
      <c r="F130" s="28" t="s">
        <v>274</v>
      </c>
      <c r="G130" s="55" t="s">
        <v>384</v>
      </c>
      <c r="H130" s="29">
        <v>1140000</v>
      </c>
      <c r="I130" s="29">
        <v>0</v>
      </c>
      <c r="J130" s="29">
        <v>1140000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13</v>
      </c>
      <c r="C131" s="34">
        <v>6</v>
      </c>
      <c r="D131" s="35">
        <v>2</v>
      </c>
      <c r="E131" s="36"/>
      <c r="F131" s="28" t="s">
        <v>274</v>
      </c>
      <c r="G131" s="55" t="s">
        <v>385</v>
      </c>
      <c r="H131" s="29">
        <v>35555.39</v>
      </c>
      <c r="I131" s="29">
        <v>0</v>
      </c>
      <c r="J131" s="29">
        <v>0</v>
      </c>
      <c r="K131" s="29">
        <v>35555.39</v>
      </c>
      <c r="L131" s="30">
        <v>0</v>
      </c>
      <c r="M131" s="30">
        <v>0</v>
      </c>
      <c r="N131" s="30">
        <v>100</v>
      </c>
    </row>
    <row r="132" spans="1:14" ht="12.75">
      <c r="A132" s="34">
        <v>6</v>
      </c>
      <c r="B132" s="34">
        <v>6</v>
      </c>
      <c r="C132" s="34">
        <v>10</v>
      </c>
      <c r="D132" s="35">
        <v>2</v>
      </c>
      <c r="E132" s="36"/>
      <c r="F132" s="28" t="s">
        <v>274</v>
      </c>
      <c r="G132" s="55" t="s">
        <v>386</v>
      </c>
      <c r="H132" s="29">
        <v>1346000</v>
      </c>
      <c r="I132" s="29">
        <v>0</v>
      </c>
      <c r="J132" s="29">
        <v>1346000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20</v>
      </c>
      <c r="C133" s="34">
        <v>9</v>
      </c>
      <c r="D133" s="35">
        <v>2</v>
      </c>
      <c r="E133" s="36"/>
      <c r="F133" s="28" t="s">
        <v>274</v>
      </c>
      <c r="G133" s="55" t="s">
        <v>387</v>
      </c>
      <c r="H133" s="29">
        <v>0</v>
      </c>
      <c r="I133" s="29">
        <v>0</v>
      </c>
      <c r="J133" s="29">
        <v>0</v>
      </c>
      <c r="K133" s="29">
        <v>0</v>
      </c>
      <c r="L133" s="30"/>
      <c r="M133" s="30"/>
      <c r="N133" s="30"/>
    </row>
    <row r="134" spans="1:14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28" t="s">
        <v>274</v>
      </c>
      <c r="G134" s="55" t="s">
        <v>388</v>
      </c>
      <c r="H134" s="29">
        <v>1780000</v>
      </c>
      <c r="I134" s="29">
        <v>0</v>
      </c>
      <c r="J134" s="29">
        <v>1780000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1</v>
      </c>
      <c r="C135" s="34">
        <v>14</v>
      </c>
      <c r="D135" s="35">
        <v>2</v>
      </c>
      <c r="E135" s="36"/>
      <c r="F135" s="28" t="s">
        <v>274</v>
      </c>
      <c r="G135" s="55" t="s">
        <v>389</v>
      </c>
      <c r="H135" s="29">
        <v>1094104</v>
      </c>
      <c r="I135" s="29">
        <v>0</v>
      </c>
      <c r="J135" s="29">
        <v>1094104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13</v>
      </c>
      <c r="C136" s="34">
        <v>7</v>
      </c>
      <c r="D136" s="35">
        <v>2</v>
      </c>
      <c r="E136" s="36"/>
      <c r="F136" s="28" t="s">
        <v>274</v>
      </c>
      <c r="G136" s="55" t="s">
        <v>390</v>
      </c>
      <c r="H136" s="29">
        <v>2587500</v>
      </c>
      <c r="I136" s="29">
        <v>0</v>
      </c>
      <c r="J136" s="29">
        <v>2587500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1</v>
      </c>
      <c r="C137" s="34">
        <v>15</v>
      </c>
      <c r="D137" s="35">
        <v>2</v>
      </c>
      <c r="E137" s="36"/>
      <c r="F137" s="28" t="s">
        <v>274</v>
      </c>
      <c r="G137" s="55" t="s">
        <v>391</v>
      </c>
      <c r="H137" s="29">
        <v>0</v>
      </c>
      <c r="I137" s="29">
        <v>0</v>
      </c>
      <c r="J137" s="29">
        <v>0</v>
      </c>
      <c r="K137" s="29">
        <v>0</v>
      </c>
      <c r="L137" s="30"/>
      <c r="M137" s="30"/>
      <c r="N137" s="30"/>
    </row>
    <row r="138" spans="1:14" ht="12.75">
      <c r="A138" s="34">
        <v>6</v>
      </c>
      <c r="B138" s="34">
        <v>10</v>
      </c>
      <c r="C138" s="34">
        <v>6</v>
      </c>
      <c r="D138" s="35">
        <v>2</v>
      </c>
      <c r="E138" s="36"/>
      <c r="F138" s="28" t="s">
        <v>274</v>
      </c>
      <c r="G138" s="55" t="s">
        <v>392</v>
      </c>
      <c r="H138" s="29">
        <v>2275000</v>
      </c>
      <c r="I138" s="29">
        <v>0</v>
      </c>
      <c r="J138" s="29">
        <v>2275000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11</v>
      </c>
      <c r="C139" s="34">
        <v>7</v>
      </c>
      <c r="D139" s="35">
        <v>2</v>
      </c>
      <c r="E139" s="36"/>
      <c r="F139" s="28" t="s">
        <v>274</v>
      </c>
      <c r="G139" s="55" t="s">
        <v>393</v>
      </c>
      <c r="H139" s="29">
        <v>8480000</v>
      </c>
      <c r="I139" s="29">
        <v>0</v>
      </c>
      <c r="J139" s="29">
        <v>8480000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19</v>
      </c>
      <c r="C140" s="34">
        <v>4</v>
      </c>
      <c r="D140" s="35">
        <v>2</v>
      </c>
      <c r="E140" s="36"/>
      <c r="F140" s="28" t="s">
        <v>274</v>
      </c>
      <c r="G140" s="55" t="s">
        <v>394</v>
      </c>
      <c r="H140" s="29">
        <v>0</v>
      </c>
      <c r="I140" s="29">
        <v>0</v>
      </c>
      <c r="J140" s="29">
        <v>0</v>
      </c>
      <c r="K140" s="29">
        <v>0</v>
      </c>
      <c r="L140" s="30"/>
      <c r="M140" s="30"/>
      <c r="N140" s="30"/>
    </row>
    <row r="141" spans="1:14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28" t="s">
        <v>274</v>
      </c>
      <c r="G141" s="55" t="s">
        <v>395</v>
      </c>
      <c r="H141" s="29">
        <v>3831677</v>
      </c>
      <c r="I141" s="29">
        <v>0</v>
      </c>
      <c r="J141" s="29">
        <v>3831677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16</v>
      </c>
      <c r="C142" s="34">
        <v>5</v>
      </c>
      <c r="D142" s="35">
        <v>2</v>
      </c>
      <c r="E142" s="36"/>
      <c r="F142" s="28" t="s">
        <v>274</v>
      </c>
      <c r="G142" s="55" t="s">
        <v>396</v>
      </c>
      <c r="H142" s="29">
        <v>6788087.75</v>
      </c>
      <c r="I142" s="29">
        <v>0</v>
      </c>
      <c r="J142" s="29">
        <v>6788087.75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11</v>
      </c>
      <c r="C143" s="34">
        <v>8</v>
      </c>
      <c r="D143" s="35">
        <v>2</v>
      </c>
      <c r="E143" s="36"/>
      <c r="F143" s="28" t="s">
        <v>274</v>
      </c>
      <c r="G143" s="55" t="s">
        <v>286</v>
      </c>
      <c r="H143" s="29">
        <v>4592230.56</v>
      </c>
      <c r="I143" s="29">
        <v>0</v>
      </c>
      <c r="J143" s="29">
        <v>4592230.56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9</v>
      </c>
      <c r="C144" s="34">
        <v>12</v>
      </c>
      <c r="D144" s="35">
        <v>2</v>
      </c>
      <c r="E144" s="36"/>
      <c r="F144" s="28" t="s">
        <v>274</v>
      </c>
      <c r="G144" s="55" t="s">
        <v>397</v>
      </c>
      <c r="H144" s="29">
        <v>16360000</v>
      </c>
      <c r="I144" s="29">
        <v>0</v>
      </c>
      <c r="J144" s="29">
        <v>16360000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28" t="s">
        <v>274</v>
      </c>
      <c r="G145" s="55" t="s">
        <v>398</v>
      </c>
      <c r="H145" s="29">
        <v>7639850</v>
      </c>
      <c r="I145" s="29">
        <v>0</v>
      </c>
      <c r="J145" s="29">
        <v>7639850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18</v>
      </c>
      <c r="C146" s="34">
        <v>8</v>
      </c>
      <c r="D146" s="35">
        <v>2</v>
      </c>
      <c r="E146" s="36"/>
      <c r="F146" s="28" t="s">
        <v>274</v>
      </c>
      <c r="G146" s="55" t="s">
        <v>399</v>
      </c>
      <c r="H146" s="29">
        <v>400000</v>
      </c>
      <c r="I146" s="29">
        <v>0</v>
      </c>
      <c r="J146" s="29">
        <v>400000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7</v>
      </c>
      <c r="C147" s="34">
        <v>6</v>
      </c>
      <c r="D147" s="35">
        <v>2</v>
      </c>
      <c r="E147" s="36"/>
      <c r="F147" s="28" t="s">
        <v>274</v>
      </c>
      <c r="G147" s="55" t="s">
        <v>400</v>
      </c>
      <c r="H147" s="29">
        <v>3409499.9</v>
      </c>
      <c r="I147" s="29">
        <v>0</v>
      </c>
      <c r="J147" s="29">
        <v>3409499.9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18</v>
      </c>
      <c r="C148" s="34">
        <v>9</v>
      </c>
      <c r="D148" s="35">
        <v>2</v>
      </c>
      <c r="E148" s="36"/>
      <c r="F148" s="28" t="s">
        <v>274</v>
      </c>
      <c r="G148" s="55" t="s">
        <v>401</v>
      </c>
      <c r="H148" s="29">
        <v>3648115</v>
      </c>
      <c r="I148" s="29">
        <v>0</v>
      </c>
      <c r="J148" s="29">
        <v>3648115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28" t="s">
        <v>274</v>
      </c>
      <c r="G149" s="55" t="s">
        <v>402</v>
      </c>
      <c r="H149" s="29">
        <v>208397</v>
      </c>
      <c r="I149" s="29">
        <v>0</v>
      </c>
      <c r="J149" s="29">
        <v>208397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</v>
      </c>
      <c r="C150" s="34">
        <v>16</v>
      </c>
      <c r="D150" s="35">
        <v>2</v>
      </c>
      <c r="E150" s="36"/>
      <c r="F150" s="28" t="s">
        <v>274</v>
      </c>
      <c r="G150" s="55" t="s">
        <v>288</v>
      </c>
      <c r="H150" s="29">
        <v>0</v>
      </c>
      <c r="I150" s="29">
        <v>0</v>
      </c>
      <c r="J150" s="29">
        <v>0</v>
      </c>
      <c r="K150" s="29">
        <v>0</v>
      </c>
      <c r="L150" s="30"/>
      <c r="M150" s="30"/>
      <c r="N150" s="30"/>
    </row>
    <row r="151" spans="1:14" ht="12.75">
      <c r="A151" s="34">
        <v>6</v>
      </c>
      <c r="B151" s="34">
        <v>2</v>
      </c>
      <c r="C151" s="34">
        <v>13</v>
      </c>
      <c r="D151" s="35">
        <v>2</v>
      </c>
      <c r="E151" s="36"/>
      <c r="F151" s="28" t="s">
        <v>274</v>
      </c>
      <c r="G151" s="55" t="s">
        <v>403</v>
      </c>
      <c r="H151" s="29">
        <v>2749937</v>
      </c>
      <c r="I151" s="29">
        <v>0</v>
      </c>
      <c r="J151" s="29">
        <v>2749937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28" t="s">
        <v>274</v>
      </c>
      <c r="G152" s="55" t="s">
        <v>289</v>
      </c>
      <c r="H152" s="29">
        <v>6714250</v>
      </c>
      <c r="I152" s="29">
        <v>0</v>
      </c>
      <c r="J152" s="29">
        <v>6714250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17</v>
      </c>
      <c r="C153" s="34">
        <v>5</v>
      </c>
      <c r="D153" s="35">
        <v>2</v>
      </c>
      <c r="E153" s="36"/>
      <c r="F153" s="28" t="s">
        <v>274</v>
      </c>
      <c r="G153" s="55" t="s">
        <v>404</v>
      </c>
      <c r="H153" s="29">
        <v>3600000</v>
      </c>
      <c r="I153" s="29">
        <v>0</v>
      </c>
      <c r="J153" s="29">
        <v>3600000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11</v>
      </c>
      <c r="C154" s="34">
        <v>9</v>
      </c>
      <c r="D154" s="35">
        <v>2</v>
      </c>
      <c r="E154" s="36"/>
      <c r="F154" s="28" t="s">
        <v>274</v>
      </c>
      <c r="G154" s="55" t="s">
        <v>405</v>
      </c>
      <c r="H154" s="29">
        <v>8515000</v>
      </c>
      <c r="I154" s="29">
        <v>0</v>
      </c>
      <c r="J154" s="29">
        <v>8515000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4</v>
      </c>
      <c r="C155" s="34">
        <v>6</v>
      </c>
      <c r="D155" s="35">
        <v>2</v>
      </c>
      <c r="E155" s="36"/>
      <c r="F155" s="28" t="s">
        <v>274</v>
      </c>
      <c r="G155" s="55" t="s">
        <v>406</v>
      </c>
      <c r="H155" s="29">
        <v>1760959</v>
      </c>
      <c r="I155" s="29">
        <v>0</v>
      </c>
      <c r="J155" s="29">
        <v>1662254</v>
      </c>
      <c r="K155" s="29">
        <v>98705</v>
      </c>
      <c r="L155" s="30">
        <v>0</v>
      </c>
      <c r="M155" s="30">
        <v>94.39</v>
      </c>
      <c r="N155" s="30">
        <v>5.6</v>
      </c>
    </row>
    <row r="156" spans="1:14" ht="12.75">
      <c r="A156" s="34">
        <v>6</v>
      </c>
      <c r="B156" s="34">
        <v>7</v>
      </c>
      <c r="C156" s="34">
        <v>7</v>
      </c>
      <c r="D156" s="35">
        <v>2</v>
      </c>
      <c r="E156" s="36"/>
      <c r="F156" s="28" t="s">
        <v>274</v>
      </c>
      <c r="G156" s="55" t="s">
        <v>407</v>
      </c>
      <c r="H156" s="29">
        <v>6500000</v>
      </c>
      <c r="I156" s="29">
        <v>0</v>
      </c>
      <c r="J156" s="29">
        <v>6500000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</v>
      </c>
      <c r="C157" s="34">
        <v>17</v>
      </c>
      <c r="D157" s="35">
        <v>2</v>
      </c>
      <c r="E157" s="36"/>
      <c r="F157" s="28" t="s">
        <v>274</v>
      </c>
      <c r="G157" s="55" t="s">
        <v>408</v>
      </c>
      <c r="H157" s="29">
        <v>4014220.58</v>
      </c>
      <c r="I157" s="29">
        <v>0</v>
      </c>
      <c r="J157" s="29">
        <v>4014220.58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2</v>
      </c>
      <c r="C158" s="34">
        <v>14</v>
      </c>
      <c r="D158" s="35">
        <v>2</v>
      </c>
      <c r="E158" s="36"/>
      <c r="F158" s="28" t="s">
        <v>274</v>
      </c>
      <c r="G158" s="55" t="s">
        <v>409</v>
      </c>
      <c r="H158" s="29">
        <v>4460000</v>
      </c>
      <c r="I158" s="29">
        <v>0</v>
      </c>
      <c r="J158" s="29">
        <v>4460000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4</v>
      </c>
      <c r="C159" s="34">
        <v>7</v>
      </c>
      <c r="D159" s="35">
        <v>2</v>
      </c>
      <c r="E159" s="36"/>
      <c r="F159" s="28" t="s">
        <v>274</v>
      </c>
      <c r="G159" s="55" t="s">
        <v>410</v>
      </c>
      <c r="H159" s="29">
        <v>3557455</v>
      </c>
      <c r="I159" s="29">
        <v>0</v>
      </c>
      <c r="J159" s="29">
        <v>3557455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15</v>
      </c>
      <c r="C160" s="34">
        <v>7</v>
      </c>
      <c r="D160" s="35">
        <v>2</v>
      </c>
      <c r="E160" s="36"/>
      <c r="F160" s="28" t="s">
        <v>274</v>
      </c>
      <c r="G160" s="55" t="s">
        <v>411</v>
      </c>
      <c r="H160" s="29">
        <v>4114554.47</v>
      </c>
      <c r="I160" s="29">
        <v>0</v>
      </c>
      <c r="J160" s="29">
        <v>4114554.47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28" t="s">
        <v>274</v>
      </c>
      <c r="G161" s="55" t="s">
        <v>412</v>
      </c>
      <c r="H161" s="29">
        <v>8353312.04</v>
      </c>
      <c r="I161" s="29">
        <v>0</v>
      </c>
      <c r="J161" s="29">
        <v>8353312.04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16</v>
      </c>
      <c r="C162" s="34">
        <v>6</v>
      </c>
      <c r="D162" s="35">
        <v>2</v>
      </c>
      <c r="E162" s="36"/>
      <c r="F162" s="28" t="s">
        <v>274</v>
      </c>
      <c r="G162" s="55" t="s">
        <v>413</v>
      </c>
      <c r="H162" s="29">
        <v>4245.68</v>
      </c>
      <c r="I162" s="29">
        <v>0</v>
      </c>
      <c r="J162" s="29">
        <v>0</v>
      </c>
      <c r="K162" s="29">
        <v>4245.68</v>
      </c>
      <c r="L162" s="30">
        <v>0</v>
      </c>
      <c r="M162" s="30">
        <v>0</v>
      </c>
      <c r="N162" s="30">
        <v>100</v>
      </c>
    </row>
    <row r="163" spans="1:14" ht="12.75">
      <c r="A163" s="34">
        <v>6</v>
      </c>
      <c r="B163" s="34">
        <v>19</v>
      </c>
      <c r="C163" s="34">
        <v>5</v>
      </c>
      <c r="D163" s="35">
        <v>2</v>
      </c>
      <c r="E163" s="36"/>
      <c r="F163" s="28" t="s">
        <v>274</v>
      </c>
      <c r="G163" s="55" t="s">
        <v>414</v>
      </c>
      <c r="H163" s="29">
        <v>8520000</v>
      </c>
      <c r="I163" s="29">
        <v>0</v>
      </c>
      <c r="J163" s="29">
        <v>8520000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8</v>
      </c>
      <c r="C164" s="34">
        <v>13</v>
      </c>
      <c r="D164" s="35">
        <v>2</v>
      </c>
      <c r="E164" s="36"/>
      <c r="F164" s="28" t="s">
        <v>274</v>
      </c>
      <c r="G164" s="55" t="s">
        <v>415</v>
      </c>
      <c r="H164" s="29">
        <v>6100625.25</v>
      </c>
      <c r="I164" s="29">
        <v>0</v>
      </c>
      <c r="J164" s="29">
        <v>6100625.25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28" t="s">
        <v>274</v>
      </c>
      <c r="G165" s="55" t="s">
        <v>416</v>
      </c>
      <c r="H165" s="29">
        <v>3393263.8</v>
      </c>
      <c r="I165" s="29">
        <v>0</v>
      </c>
      <c r="J165" s="29">
        <v>3393263.8</v>
      </c>
      <c r="K165" s="29">
        <v>0</v>
      </c>
      <c r="L165" s="30">
        <v>0</v>
      </c>
      <c r="M165" s="30">
        <v>100</v>
      </c>
      <c r="N165" s="30">
        <v>0</v>
      </c>
    </row>
    <row r="166" spans="1:14" ht="12.75">
      <c r="A166" s="34">
        <v>6</v>
      </c>
      <c r="B166" s="34">
        <v>4</v>
      </c>
      <c r="C166" s="34">
        <v>8</v>
      </c>
      <c r="D166" s="35">
        <v>2</v>
      </c>
      <c r="E166" s="36"/>
      <c r="F166" s="28" t="s">
        <v>274</v>
      </c>
      <c r="G166" s="55" t="s">
        <v>417</v>
      </c>
      <c r="H166" s="29">
        <v>6761747.24</v>
      </c>
      <c r="I166" s="29">
        <v>0</v>
      </c>
      <c r="J166" s="29">
        <v>6761747.24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3</v>
      </c>
      <c r="C167" s="34">
        <v>12</v>
      </c>
      <c r="D167" s="35">
        <v>2</v>
      </c>
      <c r="E167" s="36"/>
      <c r="F167" s="28" t="s">
        <v>274</v>
      </c>
      <c r="G167" s="55" t="s">
        <v>418</v>
      </c>
      <c r="H167" s="29">
        <v>9946525</v>
      </c>
      <c r="I167" s="29">
        <v>0</v>
      </c>
      <c r="J167" s="29">
        <v>9946525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7</v>
      </c>
      <c r="C168" s="34">
        <v>9</v>
      </c>
      <c r="D168" s="35">
        <v>2</v>
      </c>
      <c r="E168" s="36"/>
      <c r="F168" s="28" t="s">
        <v>274</v>
      </c>
      <c r="G168" s="55" t="s">
        <v>419</v>
      </c>
      <c r="H168" s="29">
        <v>4800000</v>
      </c>
      <c r="I168" s="29">
        <v>0</v>
      </c>
      <c r="J168" s="29">
        <v>4800000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12</v>
      </c>
      <c r="C169" s="34">
        <v>7</v>
      </c>
      <c r="D169" s="35">
        <v>2</v>
      </c>
      <c r="E169" s="36"/>
      <c r="F169" s="28" t="s">
        <v>274</v>
      </c>
      <c r="G169" s="55" t="s">
        <v>420</v>
      </c>
      <c r="H169" s="29">
        <v>1923954</v>
      </c>
      <c r="I169" s="29">
        <v>0</v>
      </c>
      <c r="J169" s="29">
        <v>1923954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1</v>
      </c>
      <c r="C170" s="34">
        <v>18</v>
      </c>
      <c r="D170" s="35">
        <v>2</v>
      </c>
      <c r="E170" s="36"/>
      <c r="F170" s="28" t="s">
        <v>274</v>
      </c>
      <c r="G170" s="55" t="s">
        <v>421</v>
      </c>
      <c r="H170" s="29">
        <v>8570254</v>
      </c>
      <c r="I170" s="29">
        <v>0</v>
      </c>
      <c r="J170" s="29">
        <v>8570254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19</v>
      </c>
      <c r="C171" s="34">
        <v>6</v>
      </c>
      <c r="D171" s="35">
        <v>2</v>
      </c>
      <c r="E171" s="36"/>
      <c r="F171" s="28" t="s">
        <v>274</v>
      </c>
      <c r="G171" s="55" t="s">
        <v>290</v>
      </c>
      <c r="H171" s="29">
        <v>4875130</v>
      </c>
      <c r="I171" s="29">
        <v>0</v>
      </c>
      <c r="J171" s="29">
        <v>4875130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15</v>
      </c>
      <c r="C172" s="34">
        <v>8</v>
      </c>
      <c r="D172" s="35">
        <v>2</v>
      </c>
      <c r="E172" s="36"/>
      <c r="F172" s="28" t="s">
        <v>274</v>
      </c>
      <c r="G172" s="55" t="s">
        <v>422</v>
      </c>
      <c r="H172" s="29">
        <v>0</v>
      </c>
      <c r="I172" s="29">
        <v>0</v>
      </c>
      <c r="J172" s="29">
        <v>0</v>
      </c>
      <c r="K172" s="29">
        <v>0</v>
      </c>
      <c r="L172" s="30"/>
      <c r="M172" s="30"/>
      <c r="N172" s="30"/>
    </row>
    <row r="173" spans="1:14" ht="12.75">
      <c r="A173" s="34">
        <v>6</v>
      </c>
      <c r="B173" s="34">
        <v>9</v>
      </c>
      <c r="C173" s="34">
        <v>13</v>
      </c>
      <c r="D173" s="35">
        <v>2</v>
      </c>
      <c r="E173" s="36"/>
      <c r="F173" s="28" t="s">
        <v>274</v>
      </c>
      <c r="G173" s="55" t="s">
        <v>423</v>
      </c>
      <c r="H173" s="29">
        <v>3600000</v>
      </c>
      <c r="I173" s="29">
        <v>0</v>
      </c>
      <c r="J173" s="29">
        <v>3600000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28" t="s">
        <v>274</v>
      </c>
      <c r="G174" s="55" t="s">
        <v>424</v>
      </c>
      <c r="H174" s="29">
        <v>17290783.1</v>
      </c>
      <c r="I174" s="29">
        <v>0</v>
      </c>
      <c r="J174" s="29">
        <v>17290783.1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3</v>
      </c>
      <c r="C175" s="34">
        <v>13</v>
      </c>
      <c r="D175" s="35">
        <v>2</v>
      </c>
      <c r="E175" s="36"/>
      <c r="F175" s="28" t="s">
        <v>274</v>
      </c>
      <c r="G175" s="55" t="s">
        <v>425</v>
      </c>
      <c r="H175" s="29">
        <v>2753571.9</v>
      </c>
      <c r="I175" s="29">
        <v>0</v>
      </c>
      <c r="J175" s="29">
        <v>2753571.9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28" t="s">
        <v>274</v>
      </c>
      <c r="G176" s="55" t="s">
        <v>426</v>
      </c>
      <c r="H176" s="29">
        <v>700000</v>
      </c>
      <c r="I176" s="29">
        <v>0</v>
      </c>
      <c r="J176" s="29">
        <v>700000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19</v>
      </c>
      <c r="C177" s="34">
        <v>7</v>
      </c>
      <c r="D177" s="35">
        <v>2</v>
      </c>
      <c r="E177" s="36"/>
      <c r="F177" s="28" t="s">
        <v>274</v>
      </c>
      <c r="G177" s="55" t="s">
        <v>427</v>
      </c>
      <c r="H177" s="29">
        <v>170000</v>
      </c>
      <c r="I177" s="29">
        <v>0</v>
      </c>
      <c r="J177" s="29">
        <v>170000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9</v>
      </c>
      <c r="C178" s="34">
        <v>14</v>
      </c>
      <c r="D178" s="35">
        <v>2</v>
      </c>
      <c r="E178" s="36"/>
      <c r="F178" s="28" t="s">
        <v>274</v>
      </c>
      <c r="G178" s="55" t="s">
        <v>428</v>
      </c>
      <c r="H178" s="29">
        <v>30502000</v>
      </c>
      <c r="I178" s="29">
        <v>0</v>
      </c>
      <c r="J178" s="29">
        <v>30502000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19</v>
      </c>
      <c r="C179" s="34">
        <v>8</v>
      </c>
      <c r="D179" s="35">
        <v>2</v>
      </c>
      <c r="E179" s="36"/>
      <c r="F179" s="28" t="s">
        <v>274</v>
      </c>
      <c r="G179" s="55" t="s">
        <v>429</v>
      </c>
      <c r="H179" s="29">
        <v>0</v>
      </c>
      <c r="I179" s="29">
        <v>0</v>
      </c>
      <c r="J179" s="29">
        <v>0</v>
      </c>
      <c r="K179" s="29">
        <v>0</v>
      </c>
      <c r="L179" s="30"/>
      <c r="M179" s="30"/>
      <c r="N179" s="30"/>
    </row>
    <row r="180" spans="1:14" ht="12.75">
      <c r="A180" s="34">
        <v>6</v>
      </c>
      <c r="B180" s="34">
        <v>9</v>
      </c>
      <c r="C180" s="34">
        <v>15</v>
      </c>
      <c r="D180" s="35">
        <v>2</v>
      </c>
      <c r="E180" s="36"/>
      <c r="F180" s="28" t="s">
        <v>274</v>
      </c>
      <c r="G180" s="55" t="s">
        <v>430</v>
      </c>
      <c r="H180" s="29">
        <v>690000</v>
      </c>
      <c r="I180" s="29">
        <v>0</v>
      </c>
      <c r="J180" s="29">
        <v>690000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16</v>
      </c>
      <c r="D181" s="35">
        <v>2</v>
      </c>
      <c r="E181" s="36"/>
      <c r="F181" s="28" t="s">
        <v>274</v>
      </c>
      <c r="G181" s="55" t="s">
        <v>431</v>
      </c>
      <c r="H181" s="29">
        <v>0</v>
      </c>
      <c r="I181" s="29">
        <v>0</v>
      </c>
      <c r="J181" s="29">
        <v>0</v>
      </c>
      <c r="K181" s="29">
        <v>0</v>
      </c>
      <c r="L181" s="30"/>
      <c r="M181" s="30"/>
      <c r="N181" s="30"/>
    </row>
    <row r="182" spans="1:14" ht="12.75">
      <c r="A182" s="34">
        <v>6</v>
      </c>
      <c r="B182" s="34">
        <v>7</v>
      </c>
      <c r="C182" s="34">
        <v>10</v>
      </c>
      <c r="D182" s="35">
        <v>2</v>
      </c>
      <c r="E182" s="36"/>
      <c r="F182" s="28" t="s">
        <v>274</v>
      </c>
      <c r="G182" s="55" t="s">
        <v>432</v>
      </c>
      <c r="H182" s="29">
        <v>10843603</v>
      </c>
      <c r="I182" s="29">
        <v>0</v>
      </c>
      <c r="J182" s="29">
        <v>10843603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1</v>
      </c>
      <c r="C183" s="34">
        <v>19</v>
      </c>
      <c r="D183" s="35">
        <v>2</v>
      </c>
      <c r="E183" s="36"/>
      <c r="F183" s="28" t="s">
        <v>274</v>
      </c>
      <c r="G183" s="55" t="s">
        <v>433</v>
      </c>
      <c r="H183" s="29">
        <v>484750</v>
      </c>
      <c r="I183" s="29">
        <v>0</v>
      </c>
      <c r="J183" s="29">
        <v>484750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28" t="s">
        <v>274</v>
      </c>
      <c r="G184" s="55" t="s">
        <v>434</v>
      </c>
      <c r="H184" s="29">
        <v>16721000</v>
      </c>
      <c r="I184" s="29">
        <v>0</v>
      </c>
      <c r="J184" s="29">
        <v>16721000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3</v>
      </c>
      <c r="C185" s="34">
        <v>14</v>
      </c>
      <c r="D185" s="35">
        <v>2</v>
      </c>
      <c r="E185" s="36"/>
      <c r="F185" s="28" t="s">
        <v>274</v>
      </c>
      <c r="G185" s="55" t="s">
        <v>435</v>
      </c>
      <c r="H185" s="29">
        <v>2832259.41</v>
      </c>
      <c r="I185" s="29">
        <v>0</v>
      </c>
      <c r="J185" s="29">
        <v>2832259.41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6</v>
      </c>
      <c r="C186" s="34">
        <v>11</v>
      </c>
      <c r="D186" s="35">
        <v>2</v>
      </c>
      <c r="E186" s="36"/>
      <c r="F186" s="28" t="s">
        <v>274</v>
      </c>
      <c r="G186" s="55" t="s">
        <v>436</v>
      </c>
      <c r="H186" s="29">
        <v>4001433</v>
      </c>
      <c r="I186" s="29">
        <v>0</v>
      </c>
      <c r="J186" s="29">
        <v>4001433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28" t="s">
        <v>274</v>
      </c>
      <c r="G187" s="55" t="s">
        <v>437</v>
      </c>
      <c r="H187" s="29">
        <v>3500000</v>
      </c>
      <c r="I187" s="29">
        <v>0</v>
      </c>
      <c r="J187" s="29">
        <v>3500000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7</v>
      </c>
      <c r="C188" s="34">
        <v>2</v>
      </c>
      <c r="D188" s="35">
        <v>3</v>
      </c>
      <c r="E188" s="36"/>
      <c r="F188" s="28" t="s">
        <v>274</v>
      </c>
      <c r="G188" s="55" t="s">
        <v>438</v>
      </c>
      <c r="H188" s="29">
        <v>11693079.25</v>
      </c>
      <c r="I188" s="29">
        <v>0</v>
      </c>
      <c r="J188" s="29">
        <v>11350000.01</v>
      </c>
      <c r="K188" s="29">
        <v>343079.24</v>
      </c>
      <c r="L188" s="30">
        <v>0</v>
      </c>
      <c r="M188" s="30">
        <v>97.06</v>
      </c>
      <c r="N188" s="30">
        <v>2.93</v>
      </c>
    </row>
    <row r="189" spans="1:14" ht="12.75">
      <c r="A189" s="34">
        <v>6</v>
      </c>
      <c r="B189" s="34">
        <v>9</v>
      </c>
      <c r="C189" s="34">
        <v>1</v>
      </c>
      <c r="D189" s="35">
        <v>3</v>
      </c>
      <c r="E189" s="36"/>
      <c r="F189" s="28" t="s">
        <v>274</v>
      </c>
      <c r="G189" s="55" t="s">
        <v>439</v>
      </c>
      <c r="H189" s="29">
        <v>29100000</v>
      </c>
      <c r="I189" s="29">
        <v>0</v>
      </c>
      <c r="J189" s="29">
        <v>29100000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9</v>
      </c>
      <c r="C190" s="34">
        <v>3</v>
      </c>
      <c r="D190" s="35">
        <v>3</v>
      </c>
      <c r="E190" s="36"/>
      <c r="F190" s="28" t="s">
        <v>274</v>
      </c>
      <c r="G190" s="55" t="s">
        <v>440</v>
      </c>
      <c r="H190" s="29">
        <v>9702500</v>
      </c>
      <c r="I190" s="29">
        <v>0</v>
      </c>
      <c r="J190" s="29">
        <v>9702500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2</v>
      </c>
      <c r="C191" s="34">
        <v>5</v>
      </c>
      <c r="D191" s="35">
        <v>3</v>
      </c>
      <c r="E191" s="36"/>
      <c r="F191" s="28" t="s">
        <v>274</v>
      </c>
      <c r="G191" s="55" t="s">
        <v>441</v>
      </c>
      <c r="H191" s="29">
        <v>4380000</v>
      </c>
      <c r="I191" s="29">
        <v>0</v>
      </c>
      <c r="J191" s="29">
        <v>4380000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2</v>
      </c>
      <c r="C192" s="34">
        <v>6</v>
      </c>
      <c r="D192" s="35">
        <v>3</v>
      </c>
      <c r="E192" s="36"/>
      <c r="F192" s="28" t="s">
        <v>274</v>
      </c>
      <c r="G192" s="55" t="s">
        <v>442</v>
      </c>
      <c r="H192" s="29">
        <v>1568365</v>
      </c>
      <c r="I192" s="29">
        <v>0</v>
      </c>
      <c r="J192" s="29">
        <v>1568365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6</v>
      </c>
      <c r="C193" s="34">
        <v>4</v>
      </c>
      <c r="D193" s="35">
        <v>3</v>
      </c>
      <c r="E193" s="36"/>
      <c r="F193" s="28" t="s">
        <v>274</v>
      </c>
      <c r="G193" s="55" t="s">
        <v>443</v>
      </c>
      <c r="H193" s="29">
        <v>16087000</v>
      </c>
      <c r="I193" s="29">
        <v>0</v>
      </c>
      <c r="J193" s="29">
        <v>16087000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5</v>
      </c>
      <c r="C194" s="34">
        <v>5</v>
      </c>
      <c r="D194" s="35">
        <v>3</v>
      </c>
      <c r="E194" s="36"/>
      <c r="F194" s="28" t="s">
        <v>274</v>
      </c>
      <c r="G194" s="55" t="s">
        <v>444</v>
      </c>
      <c r="H194" s="29">
        <v>14716000</v>
      </c>
      <c r="I194" s="29">
        <v>0</v>
      </c>
      <c r="J194" s="29">
        <v>14716000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2</v>
      </c>
      <c r="C195" s="34">
        <v>7</v>
      </c>
      <c r="D195" s="35">
        <v>3</v>
      </c>
      <c r="E195" s="36"/>
      <c r="F195" s="28" t="s">
        <v>274</v>
      </c>
      <c r="G195" s="55" t="s">
        <v>445</v>
      </c>
      <c r="H195" s="29">
        <v>13339243.17</v>
      </c>
      <c r="I195" s="29">
        <v>0</v>
      </c>
      <c r="J195" s="29">
        <v>13300000</v>
      </c>
      <c r="K195" s="29">
        <v>39243.17</v>
      </c>
      <c r="L195" s="30">
        <v>0</v>
      </c>
      <c r="M195" s="30">
        <v>99.7</v>
      </c>
      <c r="N195" s="30">
        <v>0.29</v>
      </c>
    </row>
    <row r="196" spans="1:14" ht="12.75">
      <c r="A196" s="34">
        <v>6</v>
      </c>
      <c r="B196" s="34">
        <v>12</v>
      </c>
      <c r="C196" s="34">
        <v>2</v>
      </c>
      <c r="D196" s="35">
        <v>3</v>
      </c>
      <c r="E196" s="36"/>
      <c r="F196" s="28" t="s">
        <v>274</v>
      </c>
      <c r="G196" s="55" t="s">
        <v>446</v>
      </c>
      <c r="H196" s="29">
        <v>2712500</v>
      </c>
      <c r="I196" s="29">
        <v>0</v>
      </c>
      <c r="J196" s="29">
        <v>2712500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8</v>
      </c>
      <c r="C197" s="34">
        <v>5</v>
      </c>
      <c r="D197" s="35">
        <v>3</v>
      </c>
      <c r="E197" s="36"/>
      <c r="F197" s="28" t="s">
        <v>274</v>
      </c>
      <c r="G197" s="55" t="s">
        <v>447</v>
      </c>
      <c r="H197" s="29">
        <v>10530000</v>
      </c>
      <c r="I197" s="29">
        <v>0</v>
      </c>
      <c r="J197" s="29">
        <v>10530000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274</v>
      </c>
      <c r="G198" s="55" t="s">
        <v>448</v>
      </c>
      <c r="H198" s="29">
        <v>14703633.93</v>
      </c>
      <c r="I198" s="29">
        <v>0</v>
      </c>
      <c r="J198" s="29">
        <v>14703580</v>
      </c>
      <c r="K198" s="29">
        <v>53.93</v>
      </c>
      <c r="L198" s="30">
        <v>0</v>
      </c>
      <c r="M198" s="30">
        <v>99.99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274</v>
      </c>
      <c r="G199" s="55" t="s">
        <v>449</v>
      </c>
      <c r="H199" s="29">
        <v>3672807</v>
      </c>
      <c r="I199" s="29">
        <v>0</v>
      </c>
      <c r="J199" s="29">
        <v>3672807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274</v>
      </c>
      <c r="G200" s="55" t="s">
        <v>450</v>
      </c>
      <c r="H200" s="29">
        <v>10343631.28</v>
      </c>
      <c r="I200" s="29">
        <v>0</v>
      </c>
      <c r="J200" s="29">
        <v>10300000</v>
      </c>
      <c r="K200" s="29">
        <v>43631.28</v>
      </c>
      <c r="L200" s="30">
        <v>0</v>
      </c>
      <c r="M200" s="30">
        <v>99.57</v>
      </c>
      <c r="N200" s="30">
        <v>0.42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274</v>
      </c>
      <c r="G201" s="55" t="s">
        <v>451</v>
      </c>
      <c r="H201" s="29">
        <v>10126988.28</v>
      </c>
      <c r="I201" s="29">
        <v>0</v>
      </c>
      <c r="J201" s="29">
        <v>10126783.78</v>
      </c>
      <c r="K201" s="29">
        <v>204.5</v>
      </c>
      <c r="L201" s="30">
        <v>0</v>
      </c>
      <c r="M201" s="30">
        <v>99.99</v>
      </c>
      <c r="N201" s="30">
        <v>0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274</v>
      </c>
      <c r="G202" s="55" t="s">
        <v>452</v>
      </c>
      <c r="H202" s="29">
        <v>10400000</v>
      </c>
      <c r="I202" s="29">
        <v>0</v>
      </c>
      <c r="J202" s="29">
        <v>10400000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274</v>
      </c>
      <c r="G203" s="55" t="s">
        <v>453</v>
      </c>
      <c r="H203" s="29">
        <v>9735988.7</v>
      </c>
      <c r="I203" s="29">
        <v>0</v>
      </c>
      <c r="J203" s="29">
        <v>9735988.7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274</v>
      </c>
      <c r="G204" s="55" t="s">
        <v>454</v>
      </c>
      <c r="H204" s="29">
        <v>8590213</v>
      </c>
      <c r="I204" s="29">
        <v>0</v>
      </c>
      <c r="J204" s="29">
        <v>8589320</v>
      </c>
      <c r="K204" s="29">
        <v>893</v>
      </c>
      <c r="L204" s="30">
        <v>0</v>
      </c>
      <c r="M204" s="30">
        <v>99.98</v>
      </c>
      <c r="N204" s="30">
        <v>0.01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274</v>
      </c>
      <c r="G205" s="55" t="s">
        <v>455</v>
      </c>
      <c r="H205" s="29">
        <v>0</v>
      </c>
      <c r="I205" s="29">
        <v>0</v>
      </c>
      <c r="J205" s="29">
        <v>0</v>
      </c>
      <c r="K205" s="29">
        <v>0</v>
      </c>
      <c r="L205" s="30"/>
      <c r="M205" s="30"/>
      <c r="N205" s="30"/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274</v>
      </c>
      <c r="G206" s="55" t="s">
        <v>456</v>
      </c>
      <c r="H206" s="29">
        <v>34452001.42</v>
      </c>
      <c r="I206" s="29">
        <v>0</v>
      </c>
      <c r="J206" s="29">
        <v>34452001.42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274</v>
      </c>
      <c r="G207" s="55" t="s">
        <v>457</v>
      </c>
      <c r="H207" s="29">
        <v>9237756</v>
      </c>
      <c r="I207" s="29">
        <v>0</v>
      </c>
      <c r="J207" s="29">
        <v>9237756</v>
      </c>
      <c r="K207" s="29">
        <v>0</v>
      </c>
      <c r="L207" s="30">
        <v>0</v>
      </c>
      <c r="M207" s="30">
        <v>100</v>
      </c>
      <c r="N207" s="30">
        <v>0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274</v>
      </c>
      <c r="G208" s="55" t="s">
        <v>458</v>
      </c>
      <c r="H208" s="29">
        <v>14481000.8</v>
      </c>
      <c r="I208" s="29">
        <v>0</v>
      </c>
      <c r="J208" s="29">
        <v>14481000</v>
      </c>
      <c r="K208" s="29">
        <v>0.8</v>
      </c>
      <c r="L208" s="30">
        <v>0</v>
      </c>
      <c r="M208" s="30">
        <v>99.99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274</v>
      </c>
      <c r="G209" s="55" t="s">
        <v>459</v>
      </c>
      <c r="H209" s="29">
        <v>5607000</v>
      </c>
      <c r="I209" s="29">
        <v>0</v>
      </c>
      <c r="J209" s="29">
        <v>5607000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274</v>
      </c>
      <c r="G210" s="55" t="s">
        <v>460</v>
      </c>
      <c r="H210" s="29">
        <v>23231900</v>
      </c>
      <c r="I210" s="29">
        <v>0</v>
      </c>
      <c r="J210" s="29">
        <v>23231900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274</v>
      </c>
      <c r="G211" s="55" t="s">
        <v>461</v>
      </c>
      <c r="H211" s="29">
        <v>1338790</v>
      </c>
      <c r="I211" s="29">
        <v>0</v>
      </c>
      <c r="J211" s="29">
        <v>1338790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274</v>
      </c>
      <c r="G212" s="55" t="s">
        <v>462</v>
      </c>
      <c r="H212" s="29">
        <v>25000000</v>
      </c>
      <c r="I212" s="29">
        <v>0</v>
      </c>
      <c r="J212" s="29">
        <v>25000000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274</v>
      </c>
      <c r="G213" s="55" t="s">
        <v>463</v>
      </c>
      <c r="H213" s="29">
        <v>2019445</v>
      </c>
      <c r="I213" s="29">
        <v>0</v>
      </c>
      <c r="J213" s="29">
        <v>2019445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274</v>
      </c>
      <c r="G214" s="55" t="s">
        <v>464</v>
      </c>
      <c r="H214" s="29">
        <v>5900000</v>
      </c>
      <c r="I214" s="29">
        <v>0</v>
      </c>
      <c r="J214" s="29">
        <v>5900000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274</v>
      </c>
      <c r="G215" s="55" t="s">
        <v>465</v>
      </c>
      <c r="H215" s="29">
        <v>6000210</v>
      </c>
      <c r="I215" s="29">
        <v>0</v>
      </c>
      <c r="J215" s="29">
        <v>6000210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274</v>
      </c>
      <c r="G216" s="55" t="s">
        <v>466</v>
      </c>
      <c r="H216" s="29">
        <v>10994536.31</v>
      </c>
      <c r="I216" s="29">
        <v>0</v>
      </c>
      <c r="J216" s="29">
        <v>10994536.31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274</v>
      </c>
      <c r="G217" s="55" t="s">
        <v>467</v>
      </c>
      <c r="H217" s="29">
        <v>3664862.71</v>
      </c>
      <c r="I217" s="29">
        <v>0</v>
      </c>
      <c r="J217" s="29">
        <v>3560787.91</v>
      </c>
      <c r="K217" s="29">
        <v>104074.8</v>
      </c>
      <c r="L217" s="30">
        <v>0</v>
      </c>
      <c r="M217" s="30">
        <v>97.16</v>
      </c>
      <c r="N217" s="30">
        <v>2.83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274</v>
      </c>
      <c r="G218" s="55" t="s">
        <v>468</v>
      </c>
      <c r="H218" s="29">
        <v>9030000</v>
      </c>
      <c r="I218" s="29">
        <v>0</v>
      </c>
      <c r="J218" s="29">
        <v>9030000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469</v>
      </c>
      <c r="G219" s="55" t="s">
        <v>470</v>
      </c>
      <c r="H219" s="29">
        <v>41494909</v>
      </c>
      <c r="I219" s="29">
        <v>0</v>
      </c>
      <c r="J219" s="29">
        <v>41494909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469</v>
      </c>
      <c r="G220" s="55" t="s">
        <v>471</v>
      </c>
      <c r="H220" s="29">
        <v>146520000</v>
      </c>
      <c r="I220" s="29">
        <v>0</v>
      </c>
      <c r="J220" s="29">
        <v>146520000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469</v>
      </c>
      <c r="G221" s="55" t="s">
        <v>472</v>
      </c>
      <c r="H221" s="29">
        <v>1900345103.19</v>
      </c>
      <c r="I221" s="29">
        <v>0</v>
      </c>
      <c r="J221" s="29">
        <v>1900345103.19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469</v>
      </c>
      <c r="G222" s="55" t="s">
        <v>473</v>
      </c>
      <c r="H222" s="29">
        <v>199549504</v>
      </c>
      <c r="I222" s="29">
        <v>155000000</v>
      </c>
      <c r="J222" s="29">
        <v>44549504</v>
      </c>
      <c r="K222" s="29">
        <v>0</v>
      </c>
      <c r="L222" s="30">
        <v>77.67</v>
      </c>
      <c r="M222" s="30">
        <v>22.32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474</v>
      </c>
      <c r="G223" s="55" t="s">
        <v>475</v>
      </c>
      <c r="H223" s="29">
        <v>18163955</v>
      </c>
      <c r="I223" s="29">
        <v>0</v>
      </c>
      <c r="J223" s="29">
        <v>18163955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474</v>
      </c>
      <c r="G224" s="55" t="s">
        <v>476</v>
      </c>
      <c r="H224" s="29">
        <v>29893231</v>
      </c>
      <c r="I224" s="29">
        <v>0</v>
      </c>
      <c r="J224" s="29">
        <v>29893231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474</v>
      </c>
      <c r="G225" s="55" t="s">
        <v>477</v>
      </c>
      <c r="H225" s="29">
        <v>23669200</v>
      </c>
      <c r="I225" s="29">
        <v>0</v>
      </c>
      <c r="J225" s="29">
        <v>23669200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474</v>
      </c>
      <c r="G226" s="55" t="s">
        <v>478</v>
      </c>
      <c r="H226" s="29">
        <v>17317500</v>
      </c>
      <c r="I226" s="29">
        <v>0</v>
      </c>
      <c r="J226" s="29">
        <v>17317500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474</v>
      </c>
      <c r="G227" s="55" t="s">
        <v>479</v>
      </c>
      <c r="H227" s="29">
        <v>18904343</v>
      </c>
      <c r="I227" s="29">
        <v>0</v>
      </c>
      <c r="J227" s="29">
        <v>18904343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474</v>
      </c>
      <c r="G228" s="55" t="s">
        <v>480</v>
      </c>
      <c r="H228" s="29">
        <v>11550566.26</v>
      </c>
      <c r="I228" s="29">
        <v>0</v>
      </c>
      <c r="J228" s="29">
        <v>11550566.26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474</v>
      </c>
      <c r="G229" s="55" t="s">
        <v>481</v>
      </c>
      <c r="H229" s="29">
        <v>16941276.32</v>
      </c>
      <c r="I229" s="29">
        <v>0</v>
      </c>
      <c r="J229" s="29">
        <v>16939304.38</v>
      </c>
      <c r="K229" s="29">
        <v>1971.94</v>
      </c>
      <c r="L229" s="30">
        <v>0</v>
      </c>
      <c r="M229" s="30">
        <v>99.98</v>
      </c>
      <c r="N229" s="30">
        <v>0.01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474</v>
      </c>
      <c r="G230" s="55" t="s">
        <v>482</v>
      </c>
      <c r="H230" s="29">
        <v>39970977</v>
      </c>
      <c r="I230" s="29">
        <v>0</v>
      </c>
      <c r="J230" s="29">
        <v>39970977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474</v>
      </c>
      <c r="G231" s="55" t="s">
        <v>483</v>
      </c>
      <c r="H231" s="29">
        <v>35528605.99</v>
      </c>
      <c r="I231" s="29">
        <v>0</v>
      </c>
      <c r="J231" s="29">
        <v>35528605.99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474</v>
      </c>
      <c r="G232" s="55" t="s">
        <v>484</v>
      </c>
      <c r="H232" s="29">
        <v>15104323.33</v>
      </c>
      <c r="I232" s="29">
        <v>0</v>
      </c>
      <c r="J232" s="29">
        <v>15104323.33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474</v>
      </c>
      <c r="G233" s="55" t="s">
        <v>485</v>
      </c>
      <c r="H233" s="29">
        <v>39315191.95</v>
      </c>
      <c r="I233" s="29">
        <v>0</v>
      </c>
      <c r="J233" s="29">
        <v>39315191.95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474</v>
      </c>
      <c r="G234" s="55" t="s">
        <v>486</v>
      </c>
      <c r="H234" s="29">
        <v>17088869.77</v>
      </c>
      <c r="I234" s="29">
        <v>0</v>
      </c>
      <c r="J234" s="29">
        <v>17088869.77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474</v>
      </c>
      <c r="G235" s="55" t="s">
        <v>487</v>
      </c>
      <c r="H235" s="29">
        <v>11775000</v>
      </c>
      <c r="I235" s="29">
        <v>0</v>
      </c>
      <c r="J235" s="29">
        <v>11775000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474</v>
      </c>
      <c r="G236" s="55" t="s">
        <v>488</v>
      </c>
      <c r="H236" s="29">
        <v>7600000</v>
      </c>
      <c r="I236" s="29">
        <v>0</v>
      </c>
      <c r="J236" s="29">
        <v>7600000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474</v>
      </c>
      <c r="G237" s="55" t="s">
        <v>489</v>
      </c>
      <c r="H237" s="29">
        <v>13600000</v>
      </c>
      <c r="I237" s="29">
        <v>0</v>
      </c>
      <c r="J237" s="29">
        <v>13600000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474</v>
      </c>
      <c r="G238" s="55" t="s">
        <v>490</v>
      </c>
      <c r="H238" s="29">
        <v>27285775</v>
      </c>
      <c r="I238" s="29">
        <v>0</v>
      </c>
      <c r="J238" s="29">
        <v>27285775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474</v>
      </c>
      <c r="G239" s="55" t="s">
        <v>491</v>
      </c>
      <c r="H239" s="29">
        <v>6899943.09</v>
      </c>
      <c r="I239" s="29">
        <v>0</v>
      </c>
      <c r="J239" s="29">
        <v>6899943.09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474</v>
      </c>
      <c r="G240" s="55" t="s">
        <v>492</v>
      </c>
      <c r="H240" s="29">
        <v>30701878.72</v>
      </c>
      <c r="I240" s="29">
        <v>0</v>
      </c>
      <c r="J240" s="29">
        <v>30701878.72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474</v>
      </c>
      <c r="G241" s="55" t="s">
        <v>493</v>
      </c>
      <c r="H241" s="29">
        <v>8700709.27</v>
      </c>
      <c r="I241" s="29">
        <v>0</v>
      </c>
      <c r="J241" s="29">
        <v>8700709.27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474</v>
      </c>
      <c r="G242" s="55" t="s">
        <v>494</v>
      </c>
      <c r="H242" s="29">
        <v>4615000</v>
      </c>
      <c r="I242" s="29">
        <v>0</v>
      </c>
      <c r="J242" s="29">
        <v>4615000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495</v>
      </c>
      <c r="G243" s="55" t="s">
        <v>496</v>
      </c>
      <c r="H243" s="29">
        <v>465475772</v>
      </c>
      <c r="I243" s="29">
        <v>0</v>
      </c>
      <c r="J243" s="29">
        <v>465475772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497</v>
      </c>
      <c r="E244" s="36">
        <v>271</v>
      </c>
      <c r="F244" s="28" t="s">
        <v>497</v>
      </c>
      <c r="G244" s="55" t="s">
        <v>498</v>
      </c>
      <c r="H244" s="29">
        <v>0</v>
      </c>
      <c r="I244" s="29">
        <v>0</v>
      </c>
      <c r="J244" s="29">
        <v>0</v>
      </c>
      <c r="K244" s="29">
        <v>0</v>
      </c>
      <c r="L244" s="30"/>
      <c r="M244" s="30"/>
      <c r="N244" s="30"/>
    </row>
    <row r="245" spans="1:14" ht="24">
      <c r="A245" s="34">
        <v>6</v>
      </c>
      <c r="B245" s="34">
        <v>19</v>
      </c>
      <c r="C245" s="34">
        <v>1</v>
      </c>
      <c r="D245" s="35" t="s">
        <v>497</v>
      </c>
      <c r="E245" s="36">
        <v>270</v>
      </c>
      <c r="F245" s="28" t="s">
        <v>497</v>
      </c>
      <c r="G245" s="55" t="s">
        <v>499</v>
      </c>
      <c r="H245" s="29">
        <v>1356955</v>
      </c>
      <c r="I245" s="29">
        <v>0</v>
      </c>
      <c r="J245" s="29">
        <v>1356955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497</v>
      </c>
      <c r="E246" s="36">
        <v>187</v>
      </c>
      <c r="F246" s="28" t="s">
        <v>497</v>
      </c>
      <c r="G246" s="55" t="s">
        <v>500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497</v>
      </c>
      <c r="E247" s="36">
        <v>188</v>
      </c>
      <c r="F247" s="28" t="s">
        <v>497</v>
      </c>
      <c r="G247" s="55" t="s">
        <v>500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497</v>
      </c>
      <c r="E248" s="36">
        <v>186</v>
      </c>
      <c r="F248" s="28" t="s">
        <v>497</v>
      </c>
      <c r="G248" s="55" t="s">
        <v>501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7</v>
      </c>
      <c r="C249" s="34">
        <v>1</v>
      </c>
      <c r="D249" s="35" t="s">
        <v>497</v>
      </c>
      <c r="E249" s="36">
        <v>31</v>
      </c>
      <c r="F249" s="28" t="s">
        <v>497</v>
      </c>
      <c r="G249" s="55" t="s">
        <v>502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15</v>
      </c>
      <c r="C250" s="34">
        <v>0</v>
      </c>
      <c r="D250" s="35" t="s">
        <v>497</v>
      </c>
      <c r="E250" s="36">
        <v>220</v>
      </c>
      <c r="F250" s="28" t="s">
        <v>497</v>
      </c>
      <c r="G250" s="53" t="s">
        <v>505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9</v>
      </c>
      <c r="C251" s="34">
        <v>1</v>
      </c>
      <c r="D251" s="35" t="s">
        <v>497</v>
      </c>
      <c r="E251" s="36">
        <v>140</v>
      </c>
      <c r="F251" s="28" t="s">
        <v>497</v>
      </c>
      <c r="G251" s="55" t="s">
        <v>503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8</v>
      </c>
      <c r="C252" s="34">
        <v>1</v>
      </c>
      <c r="D252" s="35" t="s">
        <v>497</v>
      </c>
      <c r="E252" s="36">
        <v>265</v>
      </c>
      <c r="F252" s="28" t="s">
        <v>497</v>
      </c>
      <c r="G252" s="55" t="s">
        <v>504</v>
      </c>
      <c r="H252" s="29">
        <v>7069920</v>
      </c>
      <c r="I252" s="29">
        <v>0</v>
      </c>
      <c r="J252" s="29">
        <v>7069920</v>
      </c>
      <c r="K252" s="29">
        <v>0</v>
      </c>
      <c r="L252" s="30">
        <v>0</v>
      </c>
      <c r="M252" s="30">
        <v>100</v>
      </c>
      <c r="N252" s="30">
        <v>0</v>
      </c>
    </row>
  </sheetData>
  <sheetProtection/>
  <mergeCells count="20"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9" sqref="G259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1 kwartału 2023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29</v>
      </c>
      <c r="I4" s="156"/>
      <c r="J4" s="156"/>
      <c r="K4" s="156"/>
      <c r="L4" s="156" t="s">
        <v>30</v>
      </c>
      <c r="M4" s="156"/>
      <c r="N4" s="156"/>
      <c r="O4" s="156"/>
      <c r="P4" s="156" t="s">
        <v>31</v>
      </c>
      <c r="Q4" s="156"/>
      <c r="R4" s="156"/>
      <c r="S4" s="156"/>
      <c r="T4" s="166" t="s">
        <v>64</v>
      </c>
      <c r="U4" s="166"/>
      <c r="V4" s="166"/>
      <c r="W4" s="166" t="s">
        <v>50</v>
      </c>
      <c r="X4" s="156"/>
      <c r="Y4" s="156"/>
      <c r="Z4" s="156"/>
    </row>
    <row r="5" spans="1:26" ht="16.5" customHeight="1">
      <c r="A5" s="154"/>
      <c r="B5" s="154"/>
      <c r="C5" s="154"/>
      <c r="D5" s="154"/>
      <c r="E5" s="154"/>
      <c r="F5" s="154"/>
      <c r="G5" s="154"/>
      <c r="H5" s="151" t="s">
        <v>32</v>
      </c>
      <c r="I5" s="151" t="s">
        <v>15</v>
      </c>
      <c r="J5" s="151"/>
      <c r="K5" s="151"/>
      <c r="L5" s="151" t="s">
        <v>32</v>
      </c>
      <c r="M5" s="151" t="s">
        <v>15</v>
      </c>
      <c r="N5" s="151"/>
      <c r="O5" s="151"/>
      <c r="P5" s="163" t="s">
        <v>17</v>
      </c>
      <c r="Q5" s="151" t="s">
        <v>15</v>
      </c>
      <c r="R5" s="151"/>
      <c r="S5" s="151"/>
      <c r="T5" s="166"/>
      <c r="U5" s="166"/>
      <c r="V5" s="166"/>
      <c r="W5" s="168" t="s">
        <v>17</v>
      </c>
      <c r="X5" s="167" t="s">
        <v>33</v>
      </c>
      <c r="Y5" s="167" t="s">
        <v>254</v>
      </c>
      <c r="Z5" s="167" t="s">
        <v>79</v>
      </c>
    </row>
    <row r="6" spans="1:26" ht="99" customHeight="1">
      <c r="A6" s="154"/>
      <c r="B6" s="154"/>
      <c r="C6" s="154"/>
      <c r="D6" s="154"/>
      <c r="E6" s="154"/>
      <c r="F6" s="154"/>
      <c r="G6" s="154"/>
      <c r="H6" s="151"/>
      <c r="I6" s="40" t="s">
        <v>33</v>
      </c>
      <c r="J6" s="40" t="s">
        <v>254</v>
      </c>
      <c r="K6" s="40" t="s">
        <v>79</v>
      </c>
      <c r="L6" s="151"/>
      <c r="M6" s="40" t="s">
        <v>33</v>
      </c>
      <c r="N6" s="40" t="s">
        <v>254</v>
      </c>
      <c r="O6" s="40" t="s">
        <v>79</v>
      </c>
      <c r="P6" s="163"/>
      <c r="Q6" s="57" t="s">
        <v>33</v>
      </c>
      <c r="R6" s="57" t="s">
        <v>254</v>
      </c>
      <c r="S6" s="57" t="s">
        <v>79</v>
      </c>
      <c r="T6" s="57" t="s">
        <v>33</v>
      </c>
      <c r="U6" s="57" t="s">
        <v>254</v>
      </c>
      <c r="V6" s="57" t="s">
        <v>79</v>
      </c>
      <c r="W6" s="168"/>
      <c r="X6" s="167"/>
      <c r="Y6" s="167"/>
      <c r="Z6" s="167"/>
    </row>
    <row r="7" spans="1:26" ht="15.75">
      <c r="A7" s="154"/>
      <c r="B7" s="154"/>
      <c r="C7" s="154"/>
      <c r="D7" s="154"/>
      <c r="E7" s="154"/>
      <c r="F7" s="154"/>
      <c r="G7" s="154"/>
      <c r="H7" s="165" t="s">
        <v>35</v>
      </c>
      <c r="I7" s="165"/>
      <c r="J7" s="165"/>
      <c r="K7" s="165"/>
      <c r="L7" s="165"/>
      <c r="M7" s="165"/>
      <c r="N7" s="165"/>
      <c r="O7" s="165"/>
      <c r="P7" s="164" t="s">
        <v>11</v>
      </c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60">
        <v>6</v>
      </c>
      <c r="G8" s="160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274</v>
      </c>
      <c r="G9" s="56" t="s">
        <v>275</v>
      </c>
      <c r="H9" s="33">
        <v>144456671.82</v>
      </c>
      <c r="I9" s="33">
        <v>55253233.45</v>
      </c>
      <c r="J9" s="33">
        <v>51133537.37</v>
      </c>
      <c r="K9" s="33">
        <v>38069901</v>
      </c>
      <c r="L9" s="33">
        <v>36610121.52</v>
      </c>
      <c r="M9" s="33">
        <v>16618692.09</v>
      </c>
      <c r="N9" s="33">
        <v>6083714.43</v>
      </c>
      <c r="O9" s="33">
        <v>13907715</v>
      </c>
      <c r="P9" s="118">
        <v>25.34</v>
      </c>
      <c r="Q9" s="118">
        <v>30.07</v>
      </c>
      <c r="R9" s="118">
        <v>11.89</v>
      </c>
      <c r="S9" s="118">
        <v>36.53</v>
      </c>
      <c r="T9" s="32">
        <v>45.39</v>
      </c>
      <c r="U9" s="32">
        <v>16.61</v>
      </c>
      <c r="V9" s="32">
        <v>37.98</v>
      </c>
      <c r="W9" s="32">
        <v>93.1</v>
      </c>
      <c r="X9" s="32">
        <v>113.86</v>
      </c>
      <c r="Y9" s="32">
        <v>47.53</v>
      </c>
      <c r="Z9" s="32">
        <v>116.6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274</v>
      </c>
      <c r="G10" s="56" t="s">
        <v>276</v>
      </c>
      <c r="H10" s="33">
        <v>78365317.21</v>
      </c>
      <c r="I10" s="33">
        <v>43591020</v>
      </c>
      <c r="J10" s="33">
        <v>17720699.21</v>
      </c>
      <c r="K10" s="33">
        <v>17053598</v>
      </c>
      <c r="L10" s="33">
        <v>23689379.59</v>
      </c>
      <c r="M10" s="33">
        <v>13106936.03</v>
      </c>
      <c r="N10" s="33">
        <v>4149982.56</v>
      </c>
      <c r="O10" s="33">
        <v>6432461</v>
      </c>
      <c r="P10" s="118">
        <v>30.22</v>
      </c>
      <c r="Q10" s="118">
        <v>30.06</v>
      </c>
      <c r="R10" s="118">
        <v>23.41</v>
      </c>
      <c r="S10" s="118">
        <v>37.71</v>
      </c>
      <c r="T10" s="32">
        <v>55.32</v>
      </c>
      <c r="U10" s="32">
        <v>17.51</v>
      </c>
      <c r="V10" s="32">
        <v>27.15</v>
      </c>
      <c r="W10" s="32">
        <v>104.56</v>
      </c>
      <c r="X10" s="32">
        <v>127.22</v>
      </c>
      <c r="Y10" s="32">
        <v>60.4</v>
      </c>
      <c r="Z10" s="32">
        <v>117.31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274</v>
      </c>
      <c r="G11" s="56" t="s">
        <v>277</v>
      </c>
      <c r="H11" s="33">
        <v>100487681.06</v>
      </c>
      <c r="I11" s="33">
        <v>42159548.33</v>
      </c>
      <c r="J11" s="33">
        <v>36095018.73</v>
      </c>
      <c r="K11" s="33">
        <v>22233114</v>
      </c>
      <c r="L11" s="33">
        <v>23449932.8</v>
      </c>
      <c r="M11" s="33">
        <v>10330235.23</v>
      </c>
      <c r="N11" s="33">
        <v>5364483.57</v>
      </c>
      <c r="O11" s="33">
        <v>7755214</v>
      </c>
      <c r="P11" s="118">
        <v>23.33</v>
      </c>
      <c r="Q11" s="118">
        <v>24.5</v>
      </c>
      <c r="R11" s="118">
        <v>14.86</v>
      </c>
      <c r="S11" s="118">
        <v>34.88</v>
      </c>
      <c r="T11" s="32">
        <v>44.05</v>
      </c>
      <c r="U11" s="32">
        <v>22.87</v>
      </c>
      <c r="V11" s="32">
        <v>33.07</v>
      </c>
      <c r="W11" s="32">
        <v>91.96</v>
      </c>
      <c r="X11" s="32">
        <v>107.36</v>
      </c>
      <c r="Y11" s="32">
        <v>58.47</v>
      </c>
      <c r="Z11" s="32">
        <v>115.68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274</v>
      </c>
      <c r="G12" s="56" t="s">
        <v>278</v>
      </c>
      <c r="H12" s="33">
        <v>97114408.6</v>
      </c>
      <c r="I12" s="33">
        <v>37116746</v>
      </c>
      <c r="J12" s="33">
        <v>39920422.6</v>
      </c>
      <c r="K12" s="33">
        <v>20077240</v>
      </c>
      <c r="L12" s="33">
        <v>23336045.23</v>
      </c>
      <c r="M12" s="33">
        <v>10689065.81</v>
      </c>
      <c r="N12" s="33">
        <v>5660211.42</v>
      </c>
      <c r="O12" s="33">
        <v>6986768</v>
      </c>
      <c r="P12" s="118">
        <v>24.02</v>
      </c>
      <c r="Q12" s="118">
        <v>28.79</v>
      </c>
      <c r="R12" s="118">
        <v>14.17</v>
      </c>
      <c r="S12" s="118">
        <v>34.79</v>
      </c>
      <c r="T12" s="32">
        <v>45.8</v>
      </c>
      <c r="U12" s="32">
        <v>24.25</v>
      </c>
      <c r="V12" s="32">
        <v>29.93</v>
      </c>
      <c r="W12" s="32">
        <v>93.4</v>
      </c>
      <c r="X12" s="32">
        <v>103.61</v>
      </c>
      <c r="Y12" s="32">
        <v>64.06</v>
      </c>
      <c r="Z12" s="32">
        <v>119.78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274</v>
      </c>
      <c r="G13" s="56" t="s">
        <v>279</v>
      </c>
      <c r="H13" s="33">
        <v>146420240.22</v>
      </c>
      <c r="I13" s="33">
        <v>74330947</v>
      </c>
      <c r="J13" s="33">
        <v>32943547.22</v>
      </c>
      <c r="K13" s="33">
        <v>39145746</v>
      </c>
      <c r="L13" s="33">
        <v>41845377.35</v>
      </c>
      <c r="M13" s="33">
        <v>21342997.65</v>
      </c>
      <c r="N13" s="33">
        <v>7056749.7</v>
      </c>
      <c r="O13" s="33">
        <v>13445630</v>
      </c>
      <c r="P13" s="118">
        <v>28.57</v>
      </c>
      <c r="Q13" s="118">
        <v>28.71</v>
      </c>
      <c r="R13" s="118">
        <v>21.42</v>
      </c>
      <c r="S13" s="118">
        <v>34.34</v>
      </c>
      <c r="T13" s="32">
        <v>51</v>
      </c>
      <c r="U13" s="32">
        <v>16.86</v>
      </c>
      <c r="V13" s="32">
        <v>32.13</v>
      </c>
      <c r="W13" s="32">
        <v>101.99</v>
      </c>
      <c r="X13" s="32">
        <v>125.68</v>
      </c>
      <c r="Y13" s="32">
        <v>60.33</v>
      </c>
      <c r="Z13" s="32">
        <v>108.87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274</v>
      </c>
      <c r="G14" s="56" t="s">
        <v>280</v>
      </c>
      <c r="H14" s="33">
        <v>106278656.28</v>
      </c>
      <c r="I14" s="33">
        <v>50595489</v>
      </c>
      <c r="J14" s="33">
        <v>29062011.28</v>
      </c>
      <c r="K14" s="33">
        <v>26621156</v>
      </c>
      <c r="L14" s="33">
        <v>26853814.35</v>
      </c>
      <c r="M14" s="33">
        <v>13806576.96</v>
      </c>
      <c r="N14" s="33">
        <v>2904413.39</v>
      </c>
      <c r="O14" s="33">
        <v>10142824</v>
      </c>
      <c r="P14" s="118">
        <v>25.26</v>
      </c>
      <c r="Q14" s="118">
        <v>27.28</v>
      </c>
      <c r="R14" s="118">
        <v>9.99</v>
      </c>
      <c r="S14" s="118">
        <v>38.1</v>
      </c>
      <c r="T14" s="32">
        <v>51.41</v>
      </c>
      <c r="U14" s="32">
        <v>10.81</v>
      </c>
      <c r="V14" s="32">
        <v>37.77</v>
      </c>
      <c r="W14" s="32">
        <v>79.95</v>
      </c>
      <c r="X14" s="32">
        <v>89.59</v>
      </c>
      <c r="Y14" s="32">
        <v>30.15</v>
      </c>
      <c r="Z14" s="32">
        <v>118.7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274</v>
      </c>
      <c r="G15" s="56" t="s">
        <v>281</v>
      </c>
      <c r="H15" s="33">
        <v>127806512.96</v>
      </c>
      <c r="I15" s="33">
        <v>74960611.3</v>
      </c>
      <c r="J15" s="33">
        <v>20551637.66</v>
      </c>
      <c r="K15" s="33">
        <v>32294264</v>
      </c>
      <c r="L15" s="33">
        <v>36165251.51</v>
      </c>
      <c r="M15" s="33">
        <v>19851169.12</v>
      </c>
      <c r="N15" s="33">
        <v>4077018.39</v>
      </c>
      <c r="O15" s="33">
        <v>12237064</v>
      </c>
      <c r="P15" s="118">
        <v>28.29</v>
      </c>
      <c r="Q15" s="118">
        <v>26.48</v>
      </c>
      <c r="R15" s="118">
        <v>19.83</v>
      </c>
      <c r="S15" s="118">
        <v>37.89</v>
      </c>
      <c r="T15" s="32">
        <v>54.89</v>
      </c>
      <c r="U15" s="32">
        <v>11.27</v>
      </c>
      <c r="V15" s="32">
        <v>33.83</v>
      </c>
      <c r="W15" s="32">
        <v>78.34</v>
      </c>
      <c r="X15" s="32">
        <v>99.89</v>
      </c>
      <c r="Y15" s="32">
        <v>26.02</v>
      </c>
      <c r="Z15" s="32">
        <v>115.17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274</v>
      </c>
      <c r="G16" s="56" t="s">
        <v>282</v>
      </c>
      <c r="H16" s="33">
        <v>106338232</v>
      </c>
      <c r="I16" s="33">
        <v>46287097.03</v>
      </c>
      <c r="J16" s="33">
        <v>38450646.97</v>
      </c>
      <c r="K16" s="33">
        <v>21600488</v>
      </c>
      <c r="L16" s="33">
        <v>23238592.61</v>
      </c>
      <c r="M16" s="33">
        <v>12088481.77</v>
      </c>
      <c r="N16" s="33">
        <v>3334324.84</v>
      </c>
      <c r="O16" s="33">
        <v>7815786</v>
      </c>
      <c r="P16" s="118">
        <v>21.85</v>
      </c>
      <c r="Q16" s="118">
        <v>26.11</v>
      </c>
      <c r="R16" s="118">
        <v>8.67</v>
      </c>
      <c r="S16" s="118">
        <v>36.18</v>
      </c>
      <c r="T16" s="32">
        <v>52.01</v>
      </c>
      <c r="U16" s="32">
        <v>14.34</v>
      </c>
      <c r="V16" s="32">
        <v>33.63</v>
      </c>
      <c r="W16" s="32">
        <v>77.36</v>
      </c>
      <c r="X16" s="32">
        <v>108.67</v>
      </c>
      <c r="Y16" s="32">
        <v>28.76</v>
      </c>
      <c r="Z16" s="32">
        <v>106.74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274</v>
      </c>
      <c r="G17" s="56" t="s">
        <v>283</v>
      </c>
      <c r="H17" s="33">
        <v>291498494.06</v>
      </c>
      <c r="I17" s="33">
        <v>170525872.55</v>
      </c>
      <c r="J17" s="33">
        <v>65757469.51</v>
      </c>
      <c r="K17" s="33">
        <v>55215152</v>
      </c>
      <c r="L17" s="33">
        <v>77480158.5</v>
      </c>
      <c r="M17" s="33">
        <v>45219157.03</v>
      </c>
      <c r="N17" s="33">
        <v>11024406.47</v>
      </c>
      <c r="O17" s="33">
        <v>21236595</v>
      </c>
      <c r="P17" s="118">
        <v>26.57</v>
      </c>
      <c r="Q17" s="118">
        <v>26.51</v>
      </c>
      <c r="R17" s="118">
        <v>16.76</v>
      </c>
      <c r="S17" s="118">
        <v>38.46</v>
      </c>
      <c r="T17" s="32">
        <v>58.36</v>
      </c>
      <c r="U17" s="32">
        <v>14.22</v>
      </c>
      <c r="V17" s="32">
        <v>27.4</v>
      </c>
      <c r="W17" s="32">
        <v>96.86</v>
      </c>
      <c r="X17" s="32">
        <v>109.92</v>
      </c>
      <c r="Y17" s="32">
        <v>51.93</v>
      </c>
      <c r="Z17" s="32">
        <v>120.51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274</v>
      </c>
      <c r="G18" s="56" t="s">
        <v>284</v>
      </c>
      <c r="H18" s="33">
        <v>77709427.26</v>
      </c>
      <c r="I18" s="33">
        <v>38644242</v>
      </c>
      <c r="J18" s="33">
        <v>20786399.26</v>
      </c>
      <c r="K18" s="33">
        <v>18278786</v>
      </c>
      <c r="L18" s="33">
        <v>24068987.05</v>
      </c>
      <c r="M18" s="33">
        <v>11905583.86</v>
      </c>
      <c r="N18" s="33">
        <v>5675766.19</v>
      </c>
      <c r="O18" s="33">
        <v>6487637</v>
      </c>
      <c r="P18" s="118">
        <v>30.97</v>
      </c>
      <c r="Q18" s="118">
        <v>30.8</v>
      </c>
      <c r="R18" s="118">
        <v>27.3</v>
      </c>
      <c r="S18" s="118">
        <v>35.49</v>
      </c>
      <c r="T18" s="32">
        <v>49.46</v>
      </c>
      <c r="U18" s="32">
        <v>23.58</v>
      </c>
      <c r="V18" s="32">
        <v>26.95</v>
      </c>
      <c r="W18" s="32">
        <v>98.57</v>
      </c>
      <c r="X18" s="32">
        <v>120.36</v>
      </c>
      <c r="Y18" s="32">
        <v>63.57</v>
      </c>
      <c r="Z18" s="32">
        <v>115.89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274</v>
      </c>
      <c r="G19" s="56" t="s">
        <v>285</v>
      </c>
      <c r="H19" s="33">
        <v>28295076.4</v>
      </c>
      <c r="I19" s="33">
        <v>9408691</v>
      </c>
      <c r="J19" s="33">
        <v>13542850.4</v>
      </c>
      <c r="K19" s="33">
        <v>5343535</v>
      </c>
      <c r="L19" s="33">
        <v>6163883.62</v>
      </c>
      <c r="M19" s="33">
        <v>2429628.27</v>
      </c>
      <c r="N19" s="33">
        <v>1890570.35</v>
      </c>
      <c r="O19" s="33">
        <v>1843685</v>
      </c>
      <c r="P19" s="118">
        <v>21.78</v>
      </c>
      <c r="Q19" s="118">
        <v>25.82</v>
      </c>
      <c r="R19" s="118">
        <v>13.95</v>
      </c>
      <c r="S19" s="118">
        <v>34.5</v>
      </c>
      <c r="T19" s="32">
        <v>39.41</v>
      </c>
      <c r="U19" s="32">
        <v>30.67</v>
      </c>
      <c r="V19" s="32">
        <v>29.91</v>
      </c>
      <c r="W19" s="32">
        <v>86.83</v>
      </c>
      <c r="X19" s="32">
        <v>105.87</v>
      </c>
      <c r="Y19" s="32">
        <v>59.5</v>
      </c>
      <c r="Z19" s="32">
        <v>113.37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274</v>
      </c>
      <c r="G20" s="56" t="s">
        <v>286</v>
      </c>
      <c r="H20" s="33">
        <v>20662986.56</v>
      </c>
      <c r="I20" s="33">
        <v>7289258.52</v>
      </c>
      <c r="J20" s="33">
        <v>9749436.04</v>
      </c>
      <c r="K20" s="33">
        <v>3624292</v>
      </c>
      <c r="L20" s="33">
        <v>4790678.85</v>
      </c>
      <c r="M20" s="33">
        <v>3045823.85</v>
      </c>
      <c r="N20" s="33">
        <v>422282</v>
      </c>
      <c r="O20" s="33">
        <v>1322573</v>
      </c>
      <c r="P20" s="118">
        <v>23.18</v>
      </c>
      <c r="Q20" s="118">
        <v>41.78</v>
      </c>
      <c r="R20" s="118">
        <v>4.33</v>
      </c>
      <c r="S20" s="118">
        <v>36.49</v>
      </c>
      <c r="T20" s="32">
        <v>63.57</v>
      </c>
      <c r="U20" s="32">
        <v>8.81</v>
      </c>
      <c r="V20" s="32">
        <v>27.6</v>
      </c>
      <c r="W20" s="32">
        <v>116.72</v>
      </c>
      <c r="X20" s="32">
        <v>185.59</v>
      </c>
      <c r="Y20" s="32">
        <v>32.71</v>
      </c>
      <c r="Z20" s="32">
        <v>112.79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274</v>
      </c>
      <c r="G21" s="56" t="s">
        <v>287</v>
      </c>
      <c r="H21" s="33">
        <v>188116624.26</v>
      </c>
      <c r="I21" s="33">
        <v>100725351.35</v>
      </c>
      <c r="J21" s="33">
        <v>47016702.91</v>
      </c>
      <c r="K21" s="33">
        <v>40374570</v>
      </c>
      <c r="L21" s="33">
        <v>46573176.69</v>
      </c>
      <c r="M21" s="33">
        <v>26290512.13</v>
      </c>
      <c r="N21" s="33">
        <v>5749649.56</v>
      </c>
      <c r="O21" s="33">
        <v>14533015</v>
      </c>
      <c r="P21" s="118">
        <v>24.75</v>
      </c>
      <c r="Q21" s="118">
        <v>26.1</v>
      </c>
      <c r="R21" s="118">
        <v>12.22</v>
      </c>
      <c r="S21" s="118">
        <v>35.99</v>
      </c>
      <c r="T21" s="32">
        <v>56.44</v>
      </c>
      <c r="U21" s="32">
        <v>12.34</v>
      </c>
      <c r="V21" s="32">
        <v>31.2</v>
      </c>
      <c r="W21" s="32">
        <v>82.03</v>
      </c>
      <c r="X21" s="32">
        <v>103.05</v>
      </c>
      <c r="Y21" s="32">
        <v>31.01</v>
      </c>
      <c r="Z21" s="32">
        <v>114.23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274</v>
      </c>
      <c r="G22" s="56" t="s">
        <v>288</v>
      </c>
      <c r="H22" s="33">
        <v>34566296.91</v>
      </c>
      <c r="I22" s="33">
        <v>15408438</v>
      </c>
      <c r="J22" s="33">
        <v>13714711.91</v>
      </c>
      <c r="K22" s="33">
        <v>5443147</v>
      </c>
      <c r="L22" s="33">
        <v>7711638.72</v>
      </c>
      <c r="M22" s="33">
        <v>3706386.6</v>
      </c>
      <c r="N22" s="33">
        <v>2171800.12</v>
      </c>
      <c r="O22" s="33">
        <v>1833452</v>
      </c>
      <c r="P22" s="118">
        <v>22.3</v>
      </c>
      <c r="Q22" s="118">
        <v>24.05</v>
      </c>
      <c r="R22" s="118">
        <v>15.83</v>
      </c>
      <c r="S22" s="118">
        <v>33.68</v>
      </c>
      <c r="T22" s="32">
        <v>48.06</v>
      </c>
      <c r="U22" s="32">
        <v>28.16</v>
      </c>
      <c r="V22" s="32">
        <v>23.77</v>
      </c>
      <c r="W22" s="32">
        <v>76.65</v>
      </c>
      <c r="X22" s="32">
        <v>125.49</v>
      </c>
      <c r="Y22" s="32">
        <v>40.66</v>
      </c>
      <c r="Z22" s="32">
        <v>103.86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274</v>
      </c>
      <c r="G23" s="56" t="s">
        <v>289</v>
      </c>
      <c r="H23" s="33">
        <v>110026068.94</v>
      </c>
      <c r="I23" s="33">
        <v>51422908</v>
      </c>
      <c r="J23" s="33">
        <v>34369365.94</v>
      </c>
      <c r="K23" s="33">
        <v>24233795</v>
      </c>
      <c r="L23" s="33">
        <v>27030571.51</v>
      </c>
      <c r="M23" s="33">
        <v>14296596.09</v>
      </c>
      <c r="N23" s="33">
        <v>3973326.42</v>
      </c>
      <c r="O23" s="33">
        <v>8760649</v>
      </c>
      <c r="P23" s="118">
        <v>24.56</v>
      </c>
      <c r="Q23" s="118">
        <v>27.8</v>
      </c>
      <c r="R23" s="118">
        <v>11.56</v>
      </c>
      <c r="S23" s="118">
        <v>36.15</v>
      </c>
      <c r="T23" s="32">
        <v>52.89</v>
      </c>
      <c r="U23" s="32">
        <v>14.69</v>
      </c>
      <c r="V23" s="32">
        <v>32.41</v>
      </c>
      <c r="W23" s="32">
        <v>88.34</v>
      </c>
      <c r="X23" s="32">
        <v>106.7</v>
      </c>
      <c r="Y23" s="32">
        <v>41.15</v>
      </c>
      <c r="Z23" s="32">
        <v>116.13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274</v>
      </c>
      <c r="G24" s="56" t="s">
        <v>290</v>
      </c>
      <c r="H24" s="33">
        <v>74938268</v>
      </c>
      <c r="I24" s="33">
        <v>27052186</v>
      </c>
      <c r="J24" s="33">
        <v>28307079</v>
      </c>
      <c r="K24" s="33">
        <v>19579003</v>
      </c>
      <c r="L24" s="33">
        <v>19758217.89</v>
      </c>
      <c r="M24" s="33">
        <v>7486270.5</v>
      </c>
      <c r="N24" s="33">
        <v>5656146.39</v>
      </c>
      <c r="O24" s="33">
        <v>6615801</v>
      </c>
      <c r="P24" s="118">
        <v>26.36</v>
      </c>
      <c r="Q24" s="118">
        <v>27.67</v>
      </c>
      <c r="R24" s="118">
        <v>19.98</v>
      </c>
      <c r="S24" s="118">
        <v>33.79</v>
      </c>
      <c r="T24" s="32">
        <v>37.88</v>
      </c>
      <c r="U24" s="32">
        <v>28.62</v>
      </c>
      <c r="V24" s="32">
        <v>33.48</v>
      </c>
      <c r="W24" s="32">
        <v>110.96</v>
      </c>
      <c r="X24" s="32">
        <v>111.53</v>
      </c>
      <c r="Y24" s="32">
        <v>101.93</v>
      </c>
      <c r="Z24" s="32">
        <v>119.3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274</v>
      </c>
      <c r="G25" s="56" t="s">
        <v>291</v>
      </c>
      <c r="H25" s="33">
        <v>26726019.1</v>
      </c>
      <c r="I25" s="33">
        <v>5542872.93</v>
      </c>
      <c r="J25" s="33">
        <v>12224159.17</v>
      </c>
      <c r="K25" s="33">
        <v>8958987</v>
      </c>
      <c r="L25" s="33">
        <v>7788056.66</v>
      </c>
      <c r="M25" s="33">
        <v>1964036.69</v>
      </c>
      <c r="N25" s="33">
        <v>3024215.97</v>
      </c>
      <c r="O25" s="33">
        <v>2799804</v>
      </c>
      <c r="P25" s="118">
        <v>29.14</v>
      </c>
      <c r="Q25" s="118">
        <v>35.43</v>
      </c>
      <c r="R25" s="118">
        <v>24.73</v>
      </c>
      <c r="S25" s="118">
        <v>31.25</v>
      </c>
      <c r="T25" s="32">
        <v>25.21</v>
      </c>
      <c r="U25" s="32">
        <v>38.83</v>
      </c>
      <c r="V25" s="32">
        <v>35.94</v>
      </c>
      <c r="W25" s="32">
        <v>137.29</v>
      </c>
      <c r="X25" s="32">
        <v>141.34</v>
      </c>
      <c r="Y25" s="32">
        <v>165.17</v>
      </c>
      <c r="Z25" s="32">
        <v>114.18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274</v>
      </c>
      <c r="G26" s="56" t="s">
        <v>292</v>
      </c>
      <c r="H26" s="33">
        <v>42740142.49</v>
      </c>
      <c r="I26" s="33">
        <v>9334734.57</v>
      </c>
      <c r="J26" s="33">
        <v>20831101.92</v>
      </c>
      <c r="K26" s="33">
        <v>12574306</v>
      </c>
      <c r="L26" s="33">
        <v>7931382.12</v>
      </c>
      <c r="M26" s="33">
        <v>2513420.31</v>
      </c>
      <c r="N26" s="33">
        <v>1489556.81</v>
      </c>
      <c r="O26" s="33">
        <v>3928405</v>
      </c>
      <c r="P26" s="118">
        <v>18.55</v>
      </c>
      <c r="Q26" s="118">
        <v>26.92</v>
      </c>
      <c r="R26" s="118">
        <v>7.15</v>
      </c>
      <c r="S26" s="118">
        <v>31.24</v>
      </c>
      <c r="T26" s="32">
        <v>31.68</v>
      </c>
      <c r="U26" s="32">
        <v>18.78</v>
      </c>
      <c r="V26" s="32">
        <v>49.52</v>
      </c>
      <c r="W26" s="32">
        <v>96.84</v>
      </c>
      <c r="X26" s="32">
        <v>134.38</v>
      </c>
      <c r="Y26" s="32">
        <v>51.85</v>
      </c>
      <c r="Z26" s="32">
        <v>113.95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274</v>
      </c>
      <c r="G27" s="56" t="s">
        <v>292</v>
      </c>
      <c r="H27" s="33">
        <v>25515737.85</v>
      </c>
      <c r="I27" s="33">
        <v>6222028.23</v>
      </c>
      <c r="J27" s="33">
        <v>10318600.62</v>
      </c>
      <c r="K27" s="33">
        <v>8975109</v>
      </c>
      <c r="L27" s="33">
        <v>5649790.45</v>
      </c>
      <c r="M27" s="33">
        <v>1881791.11</v>
      </c>
      <c r="N27" s="33">
        <v>974709.34</v>
      </c>
      <c r="O27" s="33">
        <v>2793290</v>
      </c>
      <c r="P27" s="118">
        <v>22.14</v>
      </c>
      <c r="Q27" s="118">
        <v>30.24</v>
      </c>
      <c r="R27" s="118">
        <v>9.44</v>
      </c>
      <c r="S27" s="118">
        <v>31.12</v>
      </c>
      <c r="T27" s="32">
        <v>33.3</v>
      </c>
      <c r="U27" s="32">
        <v>17.25</v>
      </c>
      <c r="V27" s="32">
        <v>49.44</v>
      </c>
      <c r="W27" s="32">
        <v>85.86</v>
      </c>
      <c r="X27" s="32">
        <v>103.75</v>
      </c>
      <c r="Y27" s="32">
        <v>43.8</v>
      </c>
      <c r="Z27" s="32">
        <v>109.92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274</v>
      </c>
      <c r="G28" s="56" t="s">
        <v>293</v>
      </c>
      <c r="H28" s="33">
        <v>18862990.25</v>
      </c>
      <c r="I28" s="33">
        <v>3115426.25</v>
      </c>
      <c r="J28" s="33">
        <v>7735258</v>
      </c>
      <c r="K28" s="33">
        <v>8012306</v>
      </c>
      <c r="L28" s="33">
        <v>4498284.85</v>
      </c>
      <c r="M28" s="33">
        <v>1261557.79</v>
      </c>
      <c r="N28" s="33">
        <v>807393.06</v>
      </c>
      <c r="O28" s="33">
        <v>2429334</v>
      </c>
      <c r="P28" s="118">
        <v>23.84</v>
      </c>
      <c r="Q28" s="118">
        <v>40.49</v>
      </c>
      <c r="R28" s="118">
        <v>10.43</v>
      </c>
      <c r="S28" s="118">
        <v>30.32</v>
      </c>
      <c r="T28" s="32">
        <v>28.04</v>
      </c>
      <c r="U28" s="32">
        <v>17.94</v>
      </c>
      <c r="V28" s="32">
        <v>54</v>
      </c>
      <c r="W28" s="32">
        <v>90.37</v>
      </c>
      <c r="X28" s="32">
        <v>143.59</v>
      </c>
      <c r="Y28" s="32">
        <v>44.81</v>
      </c>
      <c r="Z28" s="32">
        <v>105.74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274</v>
      </c>
      <c r="G29" s="56" t="s">
        <v>294</v>
      </c>
      <c r="H29" s="33">
        <v>28010505.84</v>
      </c>
      <c r="I29" s="33">
        <v>8132104</v>
      </c>
      <c r="J29" s="33">
        <v>12726025.84</v>
      </c>
      <c r="K29" s="33">
        <v>7152376</v>
      </c>
      <c r="L29" s="33">
        <v>5796987.71</v>
      </c>
      <c r="M29" s="33">
        <v>2891376.94</v>
      </c>
      <c r="N29" s="33">
        <v>644012.77</v>
      </c>
      <c r="O29" s="33">
        <v>2261598</v>
      </c>
      <c r="P29" s="118">
        <v>20.69</v>
      </c>
      <c r="Q29" s="118">
        <v>35.55</v>
      </c>
      <c r="R29" s="118">
        <v>5.06</v>
      </c>
      <c r="S29" s="118">
        <v>31.62</v>
      </c>
      <c r="T29" s="32">
        <v>49.87</v>
      </c>
      <c r="U29" s="32">
        <v>11.1</v>
      </c>
      <c r="V29" s="32">
        <v>39.01</v>
      </c>
      <c r="W29" s="32">
        <v>104.83</v>
      </c>
      <c r="X29" s="32">
        <v>163.25</v>
      </c>
      <c r="Y29" s="32">
        <v>38.54</v>
      </c>
      <c r="Z29" s="32">
        <v>108.34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274</v>
      </c>
      <c r="G30" s="56" t="s">
        <v>295</v>
      </c>
      <c r="H30" s="33">
        <v>17751982.9</v>
      </c>
      <c r="I30" s="33">
        <v>4830603.16</v>
      </c>
      <c r="J30" s="33">
        <v>7067555.74</v>
      </c>
      <c r="K30" s="33">
        <v>5853824</v>
      </c>
      <c r="L30" s="33">
        <v>3670171.06</v>
      </c>
      <c r="M30" s="33">
        <v>1342920.2</v>
      </c>
      <c r="N30" s="33">
        <v>479023.86</v>
      </c>
      <c r="O30" s="33">
        <v>1848227</v>
      </c>
      <c r="P30" s="118">
        <v>20.67</v>
      </c>
      <c r="Q30" s="118">
        <v>27.8</v>
      </c>
      <c r="R30" s="118">
        <v>6.77</v>
      </c>
      <c r="S30" s="118">
        <v>31.57</v>
      </c>
      <c r="T30" s="32">
        <v>36.59</v>
      </c>
      <c r="U30" s="32">
        <v>13.05</v>
      </c>
      <c r="V30" s="32">
        <v>50.35</v>
      </c>
      <c r="W30" s="32">
        <v>88.05</v>
      </c>
      <c r="X30" s="32">
        <v>119.26</v>
      </c>
      <c r="Y30" s="32">
        <v>33.45</v>
      </c>
      <c r="Z30" s="32">
        <v>114.8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274</v>
      </c>
      <c r="G31" s="56" t="s">
        <v>296</v>
      </c>
      <c r="H31" s="33">
        <v>30646087.45</v>
      </c>
      <c r="I31" s="33">
        <v>7286584.2</v>
      </c>
      <c r="J31" s="33">
        <v>17100005.25</v>
      </c>
      <c r="K31" s="33">
        <v>6259498</v>
      </c>
      <c r="L31" s="33">
        <v>5158861.96</v>
      </c>
      <c r="M31" s="33">
        <v>2117085.04</v>
      </c>
      <c r="N31" s="33">
        <v>1043928.92</v>
      </c>
      <c r="O31" s="33">
        <v>1997848</v>
      </c>
      <c r="P31" s="118">
        <v>16.83</v>
      </c>
      <c r="Q31" s="118">
        <v>29.05</v>
      </c>
      <c r="R31" s="118">
        <v>6.1</v>
      </c>
      <c r="S31" s="118">
        <v>31.91</v>
      </c>
      <c r="T31" s="32">
        <v>41.03</v>
      </c>
      <c r="U31" s="32">
        <v>20.23</v>
      </c>
      <c r="V31" s="32">
        <v>38.72</v>
      </c>
      <c r="W31" s="32">
        <v>101.89</v>
      </c>
      <c r="X31" s="32">
        <v>140.21</v>
      </c>
      <c r="Y31" s="32">
        <v>59.2</v>
      </c>
      <c r="Z31" s="32">
        <v>111.61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274</v>
      </c>
      <c r="G32" s="56" t="s">
        <v>297</v>
      </c>
      <c r="H32" s="33">
        <v>67995146.41</v>
      </c>
      <c r="I32" s="33">
        <v>25528315.95</v>
      </c>
      <c r="J32" s="33">
        <v>15691215.46</v>
      </c>
      <c r="K32" s="33">
        <v>26775615</v>
      </c>
      <c r="L32" s="33">
        <v>19267800.96</v>
      </c>
      <c r="M32" s="33">
        <v>8307671.94</v>
      </c>
      <c r="N32" s="33">
        <v>2189656.02</v>
      </c>
      <c r="O32" s="33">
        <v>8770473</v>
      </c>
      <c r="P32" s="118">
        <v>28.33</v>
      </c>
      <c r="Q32" s="118">
        <v>32.54</v>
      </c>
      <c r="R32" s="118">
        <v>13.95</v>
      </c>
      <c r="S32" s="118">
        <v>32.75</v>
      </c>
      <c r="T32" s="32">
        <v>43.11</v>
      </c>
      <c r="U32" s="32">
        <v>11.36</v>
      </c>
      <c r="V32" s="32">
        <v>45.51</v>
      </c>
      <c r="W32" s="32">
        <v>79.28</v>
      </c>
      <c r="X32" s="32">
        <v>124.59</v>
      </c>
      <c r="Y32" s="32">
        <v>21.5</v>
      </c>
      <c r="Z32" s="32">
        <v>117.7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274</v>
      </c>
      <c r="G33" s="56" t="s">
        <v>298</v>
      </c>
      <c r="H33" s="33">
        <v>27200582</v>
      </c>
      <c r="I33" s="33">
        <v>4629196</v>
      </c>
      <c r="J33" s="33">
        <v>17046318</v>
      </c>
      <c r="K33" s="33">
        <v>5525068</v>
      </c>
      <c r="L33" s="33">
        <v>3427109.9</v>
      </c>
      <c r="M33" s="33">
        <v>1217494.31</v>
      </c>
      <c r="N33" s="33">
        <v>525977.59</v>
      </c>
      <c r="O33" s="33">
        <v>1683638</v>
      </c>
      <c r="P33" s="118">
        <v>12.59</v>
      </c>
      <c r="Q33" s="118">
        <v>26.3</v>
      </c>
      <c r="R33" s="118">
        <v>3.08</v>
      </c>
      <c r="S33" s="118">
        <v>30.47</v>
      </c>
      <c r="T33" s="32">
        <v>35.52</v>
      </c>
      <c r="U33" s="32">
        <v>15.34</v>
      </c>
      <c r="V33" s="32">
        <v>49.12</v>
      </c>
      <c r="W33" s="32">
        <v>87.35</v>
      </c>
      <c r="X33" s="32">
        <v>125.24</v>
      </c>
      <c r="Y33" s="32">
        <v>37.71</v>
      </c>
      <c r="Z33" s="32">
        <v>108.16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274</v>
      </c>
      <c r="G34" s="56" t="s">
        <v>275</v>
      </c>
      <c r="H34" s="33">
        <v>76139137.93</v>
      </c>
      <c r="I34" s="33">
        <v>24693199</v>
      </c>
      <c r="J34" s="33">
        <v>23380748.93</v>
      </c>
      <c r="K34" s="33">
        <v>28065190</v>
      </c>
      <c r="L34" s="33">
        <v>26509163.45</v>
      </c>
      <c r="M34" s="33">
        <v>8803652.31</v>
      </c>
      <c r="N34" s="33">
        <v>8746705.14</v>
      </c>
      <c r="O34" s="33">
        <v>8958806</v>
      </c>
      <c r="P34" s="118">
        <v>34.81</v>
      </c>
      <c r="Q34" s="118">
        <v>35.65</v>
      </c>
      <c r="R34" s="118">
        <v>37.4</v>
      </c>
      <c r="S34" s="118">
        <v>31.92</v>
      </c>
      <c r="T34" s="32">
        <v>33.2</v>
      </c>
      <c r="U34" s="32">
        <v>32.99</v>
      </c>
      <c r="V34" s="32">
        <v>33.79</v>
      </c>
      <c r="W34" s="32">
        <v>118.94</v>
      </c>
      <c r="X34" s="32">
        <v>124.25</v>
      </c>
      <c r="Y34" s="32">
        <v>124.47</v>
      </c>
      <c r="Z34" s="32">
        <v>109.6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274</v>
      </c>
      <c r="G35" s="56" t="s">
        <v>299</v>
      </c>
      <c r="H35" s="33">
        <v>40517321.8</v>
      </c>
      <c r="I35" s="33">
        <v>7560147</v>
      </c>
      <c r="J35" s="33">
        <v>24492912.8</v>
      </c>
      <c r="K35" s="33">
        <v>8464262</v>
      </c>
      <c r="L35" s="33">
        <v>5785387.83</v>
      </c>
      <c r="M35" s="33">
        <v>2289402.96</v>
      </c>
      <c r="N35" s="33">
        <v>819616.87</v>
      </c>
      <c r="O35" s="33">
        <v>2676368</v>
      </c>
      <c r="P35" s="118">
        <v>14.27</v>
      </c>
      <c r="Q35" s="118">
        <v>30.28</v>
      </c>
      <c r="R35" s="118">
        <v>3.34</v>
      </c>
      <c r="S35" s="118">
        <v>31.61</v>
      </c>
      <c r="T35" s="32">
        <v>39.57</v>
      </c>
      <c r="U35" s="32">
        <v>14.16</v>
      </c>
      <c r="V35" s="32">
        <v>46.26</v>
      </c>
      <c r="W35" s="32">
        <v>74.51</v>
      </c>
      <c r="X35" s="32">
        <v>121.4</v>
      </c>
      <c r="Y35" s="32">
        <v>22.83</v>
      </c>
      <c r="Z35" s="32">
        <v>116.94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274</v>
      </c>
      <c r="G36" s="56" t="s">
        <v>300</v>
      </c>
      <c r="H36" s="33">
        <v>43660370.92</v>
      </c>
      <c r="I36" s="33">
        <v>6618864.4</v>
      </c>
      <c r="J36" s="33">
        <v>21297205.52</v>
      </c>
      <c r="K36" s="33">
        <v>15744301</v>
      </c>
      <c r="L36" s="33">
        <v>9708205.16</v>
      </c>
      <c r="M36" s="33">
        <v>2514999.22</v>
      </c>
      <c r="N36" s="33">
        <v>2230669.94</v>
      </c>
      <c r="O36" s="33">
        <v>4962536</v>
      </c>
      <c r="P36" s="118">
        <v>22.23</v>
      </c>
      <c r="Q36" s="118">
        <v>37.99</v>
      </c>
      <c r="R36" s="118">
        <v>10.47</v>
      </c>
      <c r="S36" s="118">
        <v>31.51</v>
      </c>
      <c r="T36" s="32">
        <v>25.9</v>
      </c>
      <c r="U36" s="32">
        <v>22.97</v>
      </c>
      <c r="V36" s="32">
        <v>51.11</v>
      </c>
      <c r="W36" s="32">
        <v>90.18</v>
      </c>
      <c r="X36" s="32">
        <v>138.44</v>
      </c>
      <c r="Y36" s="32">
        <v>49.07</v>
      </c>
      <c r="Z36" s="32">
        <v>112.72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274</v>
      </c>
      <c r="G37" s="56" t="s">
        <v>301</v>
      </c>
      <c r="H37" s="33">
        <v>19163056.05</v>
      </c>
      <c r="I37" s="33">
        <v>4426101</v>
      </c>
      <c r="J37" s="33">
        <v>5863526.05</v>
      </c>
      <c r="K37" s="33">
        <v>8873429</v>
      </c>
      <c r="L37" s="33">
        <v>5943265.44</v>
      </c>
      <c r="M37" s="33">
        <v>2009955.73</v>
      </c>
      <c r="N37" s="33">
        <v>1166787.71</v>
      </c>
      <c r="O37" s="33">
        <v>2766522</v>
      </c>
      <c r="P37" s="118">
        <v>31.01</v>
      </c>
      <c r="Q37" s="118">
        <v>45.41</v>
      </c>
      <c r="R37" s="118">
        <v>19.89</v>
      </c>
      <c r="S37" s="118">
        <v>31.17</v>
      </c>
      <c r="T37" s="32">
        <v>33.81</v>
      </c>
      <c r="U37" s="32">
        <v>19.63</v>
      </c>
      <c r="V37" s="32">
        <v>46.54</v>
      </c>
      <c r="W37" s="32">
        <v>114.97</v>
      </c>
      <c r="X37" s="32">
        <v>202.34</v>
      </c>
      <c r="Y37" s="32">
        <v>63.71</v>
      </c>
      <c r="Z37" s="32">
        <v>118.01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274</v>
      </c>
      <c r="G38" s="56" t="s">
        <v>302</v>
      </c>
      <c r="H38" s="33">
        <v>101821274.53</v>
      </c>
      <c r="I38" s="33">
        <v>39343081</v>
      </c>
      <c r="J38" s="33">
        <v>39354894.53</v>
      </c>
      <c r="K38" s="33">
        <v>23123299</v>
      </c>
      <c r="L38" s="33">
        <v>20983517.91</v>
      </c>
      <c r="M38" s="33">
        <v>8888901.85</v>
      </c>
      <c r="N38" s="33">
        <v>4285599.06</v>
      </c>
      <c r="O38" s="33">
        <v>7809017</v>
      </c>
      <c r="P38" s="118">
        <v>20.6</v>
      </c>
      <c r="Q38" s="118">
        <v>22.59</v>
      </c>
      <c r="R38" s="118">
        <v>10.88</v>
      </c>
      <c r="S38" s="118">
        <v>33.77</v>
      </c>
      <c r="T38" s="32">
        <v>42.36</v>
      </c>
      <c r="U38" s="32">
        <v>20.42</v>
      </c>
      <c r="V38" s="32">
        <v>37.21</v>
      </c>
      <c r="W38" s="32">
        <v>93.48</v>
      </c>
      <c r="X38" s="32">
        <v>114.45</v>
      </c>
      <c r="Y38" s="32">
        <v>56.21</v>
      </c>
      <c r="Z38" s="32">
        <v>110.65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274</v>
      </c>
      <c r="G39" s="56" t="s">
        <v>303</v>
      </c>
      <c r="H39" s="33">
        <v>48064102.7</v>
      </c>
      <c r="I39" s="33">
        <v>8116988.56</v>
      </c>
      <c r="J39" s="33">
        <v>25554800.14</v>
      </c>
      <c r="K39" s="33">
        <v>14392314</v>
      </c>
      <c r="L39" s="33">
        <v>12526864.42</v>
      </c>
      <c r="M39" s="33">
        <v>3291618.4</v>
      </c>
      <c r="N39" s="33">
        <v>4693218.02</v>
      </c>
      <c r="O39" s="33">
        <v>4542028</v>
      </c>
      <c r="P39" s="118">
        <v>26.06</v>
      </c>
      <c r="Q39" s="118">
        <v>40.55</v>
      </c>
      <c r="R39" s="118">
        <v>18.36</v>
      </c>
      <c r="S39" s="118">
        <v>31.55</v>
      </c>
      <c r="T39" s="32">
        <v>26.27</v>
      </c>
      <c r="U39" s="32">
        <v>37.46</v>
      </c>
      <c r="V39" s="32">
        <v>36.25</v>
      </c>
      <c r="W39" s="32">
        <v>120.77</v>
      </c>
      <c r="X39" s="32">
        <v>163.62</v>
      </c>
      <c r="Y39" s="32">
        <v>113.53</v>
      </c>
      <c r="Z39" s="32">
        <v>107.46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274</v>
      </c>
      <c r="G40" s="56" t="s">
        <v>304</v>
      </c>
      <c r="H40" s="33">
        <v>21231909</v>
      </c>
      <c r="I40" s="33">
        <v>4101299.38</v>
      </c>
      <c r="J40" s="33">
        <v>10770478.62</v>
      </c>
      <c r="K40" s="33">
        <v>6360131</v>
      </c>
      <c r="L40" s="33">
        <v>3772164.83</v>
      </c>
      <c r="M40" s="33">
        <v>1056185.43</v>
      </c>
      <c r="N40" s="33">
        <v>711798.4</v>
      </c>
      <c r="O40" s="33">
        <v>2004181</v>
      </c>
      <c r="P40" s="118">
        <v>17.76</v>
      </c>
      <c r="Q40" s="118">
        <v>25.75</v>
      </c>
      <c r="R40" s="118">
        <v>6.6</v>
      </c>
      <c r="S40" s="118">
        <v>31.51</v>
      </c>
      <c r="T40" s="32">
        <v>27.99</v>
      </c>
      <c r="U40" s="32">
        <v>18.86</v>
      </c>
      <c r="V40" s="32">
        <v>53.13</v>
      </c>
      <c r="W40" s="32">
        <v>85.99</v>
      </c>
      <c r="X40" s="32">
        <v>137.81</v>
      </c>
      <c r="Y40" s="32">
        <v>41.55</v>
      </c>
      <c r="Z40" s="32">
        <v>105.08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274</v>
      </c>
      <c r="G41" s="56" t="s">
        <v>305</v>
      </c>
      <c r="H41" s="33">
        <v>59054767.52</v>
      </c>
      <c r="I41" s="33">
        <v>25085520</v>
      </c>
      <c r="J41" s="33">
        <v>23274194.52</v>
      </c>
      <c r="K41" s="33">
        <v>10695053</v>
      </c>
      <c r="L41" s="33">
        <v>11851355.59</v>
      </c>
      <c r="M41" s="33">
        <v>6373481.46</v>
      </c>
      <c r="N41" s="33">
        <v>1612547.13</v>
      </c>
      <c r="O41" s="33">
        <v>3865327</v>
      </c>
      <c r="P41" s="118">
        <v>20.06</v>
      </c>
      <c r="Q41" s="118">
        <v>25.4</v>
      </c>
      <c r="R41" s="118">
        <v>6.92</v>
      </c>
      <c r="S41" s="118">
        <v>36.14</v>
      </c>
      <c r="T41" s="32">
        <v>53.77</v>
      </c>
      <c r="U41" s="32">
        <v>13.6</v>
      </c>
      <c r="V41" s="32">
        <v>32.61</v>
      </c>
      <c r="W41" s="32">
        <v>62.43</v>
      </c>
      <c r="X41" s="32">
        <v>77.67</v>
      </c>
      <c r="Y41" s="32">
        <v>22.09</v>
      </c>
      <c r="Z41" s="32">
        <v>111.12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274</v>
      </c>
      <c r="G42" s="56" t="s">
        <v>306</v>
      </c>
      <c r="H42" s="33">
        <v>25662200</v>
      </c>
      <c r="I42" s="33">
        <v>6202013</v>
      </c>
      <c r="J42" s="33">
        <v>10802501</v>
      </c>
      <c r="K42" s="33">
        <v>8657686</v>
      </c>
      <c r="L42" s="33">
        <v>5263873.4</v>
      </c>
      <c r="M42" s="33">
        <v>1956325.35</v>
      </c>
      <c r="N42" s="33">
        <v>599890.05</v>
      </c>
      <c r="O42" s="33">
        <v>2707658</v>
      </c>
      <c r="P42" s="118">
        <v>20.51</v>
      </c>
      <c r="Q42" s="118">
        <v>31.54</v>
      </c>
      <c r="R42" s="118">
        <v>5.55</v>
      </c>
      <c r="S42" s="118">
        <v>31.27</v>
      </c>
      <c r="T42" s="32">
        <v>37.16</v>
      </c>
      <c r="U42" s="32">
        <v>11.39</v>
      </c>
      <c r="V42" s="32">
        <v>51.43</v>
      </c>
      <c r="W42" s="32">
        <v>80.76</v>
      </c>
      <c r="X42" s="32">
        <v>127.76</v>
      </c>
      <c r="Y42" s="32">
        <v>23.7</v>
      </c>
      <c r="Z42" s="32">
        <v>110.26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274</v>
      </c>
      <c r="G43" s="56" t="s">
        <v>307</v>
      </c>
      <c r="H43" s="33">
        <v>34412992.42</v>
      </c>
      <c r="I43" s="33">
        <v>11775458.42</v>
      </c>
      <c r="J43" s="33">
        <v>14698692</v>
      </c>
      <c r="K43" s="33">
        <v>7938842</v>
      </c>
      <c r="L43" s="33">
        <v>5349493.68</v>
      </c>
      <c r="M43" s="33">
        <v>2123557.59</v>
      </c>
      <c r="N43" s="33">
        <v>721344.09</v>
      </c>
      <c r="O43" s="33">
        <v>2504592</v>
      </c>
      <c r="P43" s="118">
        <v>15.54</v>
      </c>
      <c r="Q43" s="118">
        <v>18.03</v>
      </c>
      <c r="R43" s="118">
        <v>4.9</v>
      </c>
      <c r="S43" s="118">
        <v>31.54</v>
      </c>
      <c r="T43" s="32">
        <v>39.69</v>
      </c>
      <c r="U43" s="32">
        <v>13.48</v>
      </c>
      <c r="V43" s="32">
        <v>46.81</v>
      </c>
      <c r="W43" s="32">
        <v>81.69</v>
      </c>
      <c r="X43" s="32">
        <v>126.16</v>
      </c>
      <c r="Y43" s="32">
        <v>26.71</v>
      </c>
      <c r="Z43" s="32">
        <v>115.71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274</v>
      </c>
      <c r="G44" s="56" t="s">
        <v>308</v>
      </c>
      <c r="H44" s="33">
        <v>29114383.22</v>
      </c>
      <c r="I44" s="33">
        <v>8369806</v>
      </c>
      <c r="J44" s="33">
        <v>12460296.22</v>
      </c>
      <c r="K44" s="33">
        <v>8284281</v>
      </c>
      <c r="L44" s="33">
        <v>5978327.96</v>
      </c>
      <c r="M44" s="33">
        <v>2197166.43</v>
      </c>
      <c r="N44" s="33">
        <v>1160312.53</v>
      </c>
      <c r="O44" s="33">
        <v>2620849</v>
      </c>
      <c r="P44" s="118">
        <v>20.53</v>
      </c>
      <c r="Q44" s="118">
        <v>26.25</v>
      </c>
      <c r="R44" s="118">
        <v>9.31</v>
      </c>
      <c r="S44" s="118">
        <v>31.63</v>
      </c>
      <c r="T44" s="32">
        <v>36.75</v>
      </c>
      <c r="U44" s="32">
        <v>19.4</v>
      </c>
      <c r="V44" s="32">
        <v>43.83</v>
      </c>
      <c r="W44" s="32">
        <v>78.24</v>
      </c>
      <c r="X44" s="32">
        <v>110.34</v>
      </c>
      <c r="Y44" s="32">
        <v>37.47</v>
      </c>
      <c r="Z44" s="32">
        <v>102.64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274</v>
      </c>
      <c r="G45" s="56" t="s">
        <v>309</v>
      </c>
      <c r="H45" s="33">
        <v>44142256.73</v>
      </c>
      <c r="I45" s="33">
        <v>11324988.6</v>
      </c>
      <c r="J45" s="33">
        <v>21931950.13</v>
      </c>
      <c r="K45" s="33">
        <v>10885318</v>
      </c>
      <c r="L45" s="33">
        <v>8092760.02</v>
      </c>
      <c r="M45" s="33">
        <v>3205803.48</v>
      </c>
      <c r="N45" s="33">
        <v>1420065.54</v>
      </c>
      <c r="O45" s="33">
        <v>3466891</v>
      </c>
      <c r="P45" s="118">
        <v>18.33</v>
      </c>
      <c r="Q45" s="118">
        <v>28.3</v>
      </c>
      <c r="R45" s="118">
        <v>6.47</v>
      </c>
      <c r="S45" s="118">
        <v>31.84</v>
      </c>
      <c r="T45" s="32">
        <v>39.61</v>
      </c>
      <c r="U45" s="32">
        <v>17.54</v>
      </c>
      <c r="V45" s="32">
        <v>42.83</v>
      </c>
      <c r="W45" s="32">
        <v>86.73</v>
      </c>
      <c r="X45" s="32">
        <v>111.99</v>
      </c>
      <c r="Y45" s="32">
        <v>43.81</v>
      </c>
      <c r="Z45" s="32">
        <v>107.42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274</v>
      </c>
      <c r="G46" s="56" t="s">
        <v>310</v>
      </c>
      <c r="H46" s="33">
        <v>43207432.18</v>
      </c>
      <c r="I46" s="33">
        <v>8425035.95</v>
      </c>
      <c r="J46" s="33">
        <v>22148424.23</v>
      </c>
      <c r="K46" s="33">
        <v>12633972</v>
      </c>
      <c r="L46" s="33">
        <v>7694146.86</v>
      </c>
      <c r="M46" s="33">
        <v>2621334.43</v>
      </c>
      <c r="N46" s="33">
        <v>1054602.43</v>
      </c>
      <c r="O46" s="33">
        <v>4018210</v>
      </c>
      <c r="P46" s="118">
        <v>17.8</v>
      </c>
      <c r="Q46" s="118">
        <v>31.11</v>
      </c>
      <c r="R46" s="118">
        <v>4.76</v>
      </c>
      <c r="S46" s="118">
        <v>31.8</v>
      </c>
      <c r="T46" s="32">
        <v>34.06</v>
      </c>
      <c r="U46" s="32">
        <v>13.7</v>
      </c>
      <c r="V46" s="32">
        <v>52.22</v>
      </c>
      <c r="W46" s="32">
        <v>84.34</v>
      </c>
      <c r="X46" s="32">
        <v>122.19</v>
      </c>
      <c r="Y46" s="32">
        <v>30.69</v>
      </c>
      <c r="Z46" s="32">
        <v>113.46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274</v>
      </c>
      <c r="G47" s="56" t="s">
        <v>311</v>
      </c>
      <c r="H47" s="33">
        <v>21289734.4</v>
      </c>
      <c r="I47" s="33">
        <v>4039367.6</v>
      </c>
      <c r="J47" s="33">
        <v>12531568.8</v>
      </c>
      <c r="K47" s="33">
        <v>4718798</v>
      </c>
      <c r="L47" s="33">
        <v>2950144.01</v>
      </c>
      <c r="M47" s="33">
        <v>1142023.61</v>
      </c>
      <c r="N47" s="33">
        <v>372935.4</v>
      </c>
      <c r="O47" s="33">
        <v>1435185</v>
      </c>
      <c r="P47" s="118">
        <v>13.85</v>
      </c>
      <c r="Q47" s="118">
        <v>28.27</v>
      </c>
      <c r="R47" s="118">
        <v>2.97</v>
      </c>
      <c r="S47" s="118">
        <v>30.41</v>
      </c>
      <c r="T47" s="32">
        <v>38.71</v>
      </c>
      <c r="U47" s="32">
        <v>12.64</v>
      </c>
      <c r="V47" s="32">
        <v>48.64</v>
      </c>
      <c r="W47" s="32">
        <v>92.34</v>
      </c>
      <c r="X47" s="32">
        <v>120.6</v>
      </c>
      <c r="Y47" s="32">
        <v>39.09</v>
      </c>
      <c r="Z47" s="32">
        <v>110.9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274</v>
      </c>
      <c r="G48" s="56" t="s">
        <v>312</v>
      </c>
      <c r="H48" s="33">
        <v>29612832.44</v>
      </c>
      <c r="I48" s="33">
        <v>7382866.25</v>
      </c>
      <c r="J48" s="33">
        <v>10519000.19</v>
      </c>
      <c r="K48" s="33">
        <v>11710966</v>
      </c>
      <c r="L48" s="33">
        <v>8552085.16</v>
      </c>
      <c r="M48" s="33">
        <v>2916443.3</v>
      </c>
      <c r="N48" s="33">
        <v>1884343.86</v>
      </c>
      <c r="O48" s="33">
        <v>3751298</v>
      </c>
      <c r="P48" s="118">
        <v>28.87</v>
      </c>
      <c r="Q48" s="118">
        <v>39.5</v>
      </c>
      <c r="R48" s="118">
        <v>17.91</v>
      </c>
      <c r="S48" s="118">
        <v>32.03</v>
      </c>
      <c r="T48" s="32">
        <v>34.1</v>
      </c>
      <c r="U48" s="32">
        <v>22.03</v>
      </c>
      <c r="V48" s="32">
        <v>43.86</v>
      </c>
      <c r="W48" s="32">
        <v>110.01</v>
      </c>
      <c r="X48" s="32">
        <v>162.29</v>
      </c>
      <c r="Y48" s="32">
        <v>70.56</v>
      </c>
      <c r="Z48" s="32">
        <v>113.45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274</v>
      </c>
      <c r="G49" s="56" t="s">
        <v>313</v>
      </c>
      <c r="H49" s="33">
        <v>39361551.39</v>
      </c>
      <c r="I49" s="33">
        <v>7884425.07</v>
      </c>
      <c r="J49" s="33">
        <v>17815204.32</v>
      </c>
      <c r="K49" s="33">
        <v>13661922</v>
      </c>
      <c r="L49" s="33">
        <v>8411968.53</v>
      </c>
      <c r="M49" s="33">
        <v>2876378.66</v>
      </c>
      <c r="N49" s="33">
        <v>1271684.87</v>
      </c>
      <c r="O49" s="33">
        <v>4263905</v>
      </c>
      <c r="P49" s="118">
        <v>21.37</v>
      </c>
      <c r="Q49" s="118">
        <v>36.48</v>
      </c>
      <c r="R49" s="118">
        <v>7.13</v>
      </c>
      <c r="S49" s="118">
        <v>31.21</v>
      </c>
      <c r="T49" s="32">
        <v>34.19</v>
      </c>
      <c r="U49" s="32">
        <v>15.11</v>
      </c>
      <c r="V49" s="32">
        <v>50.68</v>
      </c>
      <c r="W49" s="32">
        <v>93.03</v>
      </c>
      <c r="X49" s="32">
        <v>123.97</v>
      </c>
      <c r="Y49" s="32">
        <v>43.88</v>
      </c>
      <c r="Z49" s="32">
        <v>111.48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274</v>
      </c>
      <c r="G50" s="56" t="s">
        <v>314</v>
      </c>
      <c r="H50" s="33">
        <v>35504382.67</v>
      </c>
      <c r="I50" s="33">
        <v>8974121</v>
      </c>
      <c r="J50" s="33">
        <v>17851803.67</v>
      </c>
      <c r="K50" s="33">
        <v>8678458</v>
      </c>
      <c r="L50" s="33">
        <v>7329904.45</v>
      </c>
      <c r="M50" s="33">
        <v>3617107.42</v>
      </c>
      <c r="N50" s="33">
        <v>936940.03</v>
      </c>
      <c r="O50" s="33">
        <v>2775857</v>
      </c>
      <c r="P50" s="118">
        <v>20.64</v>
      </c>
      <c r="Q50" s="118">
        <v>40.3</v>
      </c>
      <c r="R50" s="118">
        <v>5.24</v>
      </c>
      <c r="S50" s="118">
        <v>31.98</v>
      </c>
      <c r="T50" s="32">
        <v>49.34</v>
      </c>
      <c r="U50" s="32">
        <v>12.78</v>
      </c>
      <c r="V50" s="32">
        <v>37.87</v>
      </c>
      <c r="W50" s="32">
        <v>88.38</v>
      </c>
      <c r="X50" s="32">
        <v>185.46</v>
      </c>
      <c r="Y50" s="32">
        <v>24.66</v>
      </c>
      <c r="Z50" s="32">
        <v>109.08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274</v>
      </c>
      <c r="G51" s="56" t="s">
        <v>315</v>
      </c>
      <c r="H51" s="33">
        <v>39165730.2</v>
      </c>
      <c r="I51" s="33">
        <v>10879007</v>
      </c>
      <c r="J51" s="33">
        <v>14908578.2</v>
      </c>
      <c r="K51" s="33">
        <v>13378145</v>
      </c>
      <c r="L51" s="33">
        <v>13187884.23</v>
      </c>
      <c r="M51" s="33">
        <v>3788089.09</v>
      </c>
      <c r="N51" s="33">
        <v>5218824.14</v>
      </c>
      <c r="O51" s="33">
        <v>4180971</v>
      </c>
      <c r="P51" s="118">
        <v>33.67</v>
      </c>
      <c r="Q51" s="118">
        <v>34.82</v>
      </c>
      <c r="R51" s="118">
        <v>35</v>
      </c>
      <c r="S51" s="118">
        <v>31.25</v>
      </c>
      <c r="T51" s="32">
        <v>28.72</v>
      </c>
      <c r="U51" s="32">
        <v>39.57</v>
      </c>
      <c r="V51" s="32">
        <v>31.7</v>
      </c>
      <c r="W51" s="32">
        <v>136.31</v>
      </c>
      <c r="X51" s="32">
        <v>157.01</v>
      </c>
      <c r="Y51" s="32">
        <v>146.57</v>
      </c>
      <c r="Z51" s="32">
        <v>112.96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274</v>
      </c>
      <c r="G52" s="56" t="s">
        <v>316</v>
      </c>
      <c r="H52" s="33">
        <v>48878401.78</v>
      </c>
      <c r="I52" s="33">
        <v>17047123.65</v>
      </c>
      <c r="J52" s="33">
        <v>14024145.13</v>
      </c>
      <c r="K52" s="33">
        <v>17807133</v>
      </c>
      <c r="L52" s="33">
        <v>13567501.17</v>
      </c>
      <c r="M52" s="33">
        <v>6292289.35</v>
      </c>
      <c r="N52" s="33">
        <v>1288403.82</v>
      </c>
      <c r="O52" s="33">
        <v>5986808</v>
      </c>
      <c r="P52" s="118">
        <v>27.75</v>
      </c>
      <c r="Q52" s="118">
        <v>36.91</v>
      </c>
      <c r="R52" s="118">
        <v>9.18</v>
      </c>
      <c r="S52" s="118">
        <v>33.62</v>
      </c>
      <c r="T52" s="32">
        <v>46.37</v>
      </c>
      <c r="U52" s="32">
        <v>9.49</v>
      </c>
      <c r="V52" s="32">
        <v>44.12</v>
      </c>
      <c r="W52" s="32">
        <v>92.22</v>
      </c>
      <c r="X52" s="32">
        <v>145.1</v>
      </c>
      <c r="Y52" s="32">
        <v>25.33</v>
      </c>
      <c r="Z52" s="32">
        <v>113.18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274</v>
      </c>
      <c r="G53" s="56" t="s">
        <v>317</v>
      </c>
      <c r="H53" s="33">
        <v>78366833.34</v>
      </c>
      <c r="I53" s="33">
        <v>36869940.24</v>
      </c>
      <c r="J53" s="33">
        <v>22951573.1</v>
      </c>
      <c r="K53" s="33">
        <v>18545320</v>
      </c>
      <c r="L53" s="33">
        <v>17350725.99</v>
      </c>
      <c r="M53" s="33">
        <v>8764340.23</v>
      </c>
      <c r="N53" s="33">
        <v>1635335.76</v>
      </c>
      <c r="O53" s="33">
        <v>6951050</v>
      </c>
      <c r="P53" s="118">
        <v>22.14</v>
      </c>
      <c r="Q53" s="118">
        <v>23.77</v>
      </c>
      <c r="R53" s="118">
        <v>7.12</v>
      </c>
      <c r="S53" s="118">
        <v>37.48</v>
      </c>
      <c r="T53" s="32">
        <v>50.51</v>
      </c>
      <c r="U53" s="32">
        <v>9.42</v>
      </c>
      <c r="V53" s="32">
        <v>40.06</v>
      </c>
      <c r="W53" s="32">
        <v>74.84</v>
      </c>
      <c r="X53" s="32">
        <v>108.91</v>
      </c>
      <c r="Y53" s="32">
        <v>16.75</v>
      </c>
      <c r="Z53" s="32">
        <v>129.29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274</v>
      </c>
      <c r="G54" s="56" t="s">
        <v>318</v>
      </c>
      <c r="H54" s="33">
        <v>25060856.01</v>
      </c>
      <c r="I54" s="33">
        <v>5978496.47</v>
      </c>
      <c r="J54" s="33">
        <v>6184869.54</v>
      </c>
      <c r="K54" s="33">
        <v>12897490</v>
      </c>
      <c r="L54" s="33">
        <v>7018054.05</v>
      </c>
      <c r="M54" s="33">
        <v>1955259.66</v>
      </c>
      <c r="N54" s="33">
        <v>1040667.39</v>
      </c>
      <c r="O54" s="33">
        <v>4022127</v>
      </c>
      <c r="P54" s="118">
        <v>28</v>
      </c>
      <c r="Q54" s="118">
        <v>32.7</v>
      </c>
      <c r="R54" s="118">
        <v>16.82</v>
      </c>
      <c r="S54" s="118">
        <v>31.18</v>
      </c>
      <c r="T54" s="32">
        <v>27.86</v>
      </c>
      <c r="U54" s="32">
        <v>14.82</v>
      </c>
      <c r="V54" s="32">
        <v>57.31</v>
      </c>
      <c r="W54" s="32">
        <v>91.95</v>
      </c>
      <c r="X54" s="32">
        <v>114.59</v>
      </c>
      <c r="Y54" s="32">
        <v>43.57</v>
      </c>
      <c r="Z54" s="32">
        <v>113.7</v>
      </c>
    </row>
    <row r="55" spans="1:26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274</v>
      </c>
      <c r="G55" s="56" t="s">
        <v>319</v>
      </c>
      <c r="H55" s="33">
        <v>27370918.95</v>
      </c>
      <c r="I55" s="33">
        <v>5355174.91</v>
      </c>
      <c r="J55" s="33">
        <v>16668598.04</v>
      </c>
      <c r="K55" s="33">
        <v>5347146</v>
      </c>
      <c r="L55" s="33">
        <v>7938222.52</v>
      </c>
      <c r="M55" s="33">
        <v>1733923.35</v>
      </c>
      <c r="N55" s="33">
        <v>4587977.17</v>
      </c>
      <c r="O55" s="33">
        <v>1616322</v>
      </c>
      <c r="P55" s="118">
        <v>29</v>
      </c>
      <c r="Q55" s="118">
        <v>32.37</v>
      </c>
      <c r="R55" s="118">
        <v>27.52</v>
      </c>
      <c r="S55" s="118">
        <v>30.22</v>
      </c>
      <c r="T55" s="32">
        <v>21.84</v>
      </c>
      <c r="U55" s="32">
        <v>57.79</v>
      </c>
      <c r="V55" s="32">
        <v>20.36</v>
      </c>
      <c r="W55" s="32">
        <v>173.7</v>
      </c>
      <c r="X55" s="32">
        <v>138.56</v>
      </c>
      <c r="Y55" s="32">
        <v>265.28</v>
      </c>
      <c r="Z55" s="32">
        <v>101.7</v>
      </c>
    </row>
    <row r="56" spans="1:26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274</v>
      </c>
      <c r="G56" s="56" t="s">
        <v>320</v>
      </c>
      <c r="H56" s="33">
        <v>40950737.05</v>
      </c>
      <c r="I56" s="33">
        <v>14201429.45</v>
      </c>
      <c r="J56" s="33">
        <v>11190399.6</v>
      </c>
      <c r="K56" s="33">
        <v>15558908</v>
      </c>
      <c r="L56" s="33">
        <v>9248654.77</v>
      </c>
      <c r="M56" s="33">
        <v>2546182.97</v>
      </c>
      <c r="N56" s="33">
        <v>1795895.8</v>
      </c>
      <c r="O56" s="33">
        <v>4906576</v>
      </c>
      <c r="P56" s="118">
        <v>22.58</v>
      </c>
      <c r="Q56" s="118">
        <v>17.92</v>
      </c>
      <c r="R56" s="118">
        <v>16.04</v>
      </c>
      <c r="S56" s="118">
        <v>31.53</v>
      </c>
      <c r="T56" s="32">
        <v>27.53</v>
      </c>
      <c r="U56" s="32">
        <v>19.41</v>
      </c>
      <c r="V56" s="32">
        <v>53.05</v>
      </c>
      <c r="W56" s="32">
        <v>83.31</v>
      </c>
      <c r="X56" s="32">
        <v>99.99</v>
      </c>
      <c r="Y56" s="32">
        <v>40.52</v>
      </c>
      <c r="Z56" s="32">
        <v>119.04</v>
      </c>
    </row>
    <row r="57" spans="1:26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274</v>
      </c>
      <c r="G57" s="56" t="s">
        <v>321</v>
      </c>
      <c r="H57" s="33">
        <v>19596287.93</v>
      </c>
      <c r="I57" s="33">
        <v>5617564</v>
      </c>
      <c r="J57" s="33">
        <v>6575692.93</v>
      </c>
      <c r="K57" s="33">
        <v>7403031</v>
      </c>
      <c r="L57" s="33">
        <v>5280956.73</v>
      </c>
      <c r="M57" s="33">
        <v>1731777.46</v>
      </c>
      <c r="N57" s="33">
        <v>1212195.27</v>
      </c>
      <c r="O57" s="33">
        <v>2336984</v>
      </c>
      <c r="P57" s="118">
        <v>26.94</v>
      </c>
      <c r="Q57" s="118">
        <v>30.82</v>
      </c>
      <c r="R57" s="118">
        <v>18.43</v>
      </c>
      <c r="S57" s="118">
        <v>31.56</v>
      </c>
      <c r="T57" s="32">
        <v>32.79</v>
      </c>
      <c r="U57" s="32">
        <v>22.95</v>
      </c>
      <c r="V57" s="32">
        <v>44.25</v>
      </c>
      <c r="W57" s="32">
        <v>94.91</v>
      </c>
      <c r="X57" s="32">
        <v>120.02</v>
      </c>
      <c r="Y57" s="32">
        <v>58.18</v>
      </c>
      <c r="Z57" s="32">
        <v>114.67</v>
      </c>
    </row>
    <row r="58" spans="1:26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274</v>
      </c>
      <c r="G58" s="56" t="s">
        <v>322</v>
      </c>
      <c r="H58" s="33">
        <v>20593653.37</v>
      </c>
      <c r="I58" s="33">
        <v>3554941</v>
      </c>
      <c r="J58" s="33">
        <v>10741826.37</v>
      </c>
      <c r="K58" s="33">
        <v>6296886</v>
      </c>
      <c r="L58" s="33">
        <v>3461225.89</v>
      </c>
      <c r="M58" s="33">
        <v>973567.2</v>
      </c>
      <c r="N58" s="33">
        <v>600172.69</v>
      </c>
      <c r="O58" s="33">
        <v>1887486</v>
      </c>
      <c r="P58" s="118">
        <v>16.8</v>
      </c>
      <c r="Q58" s="118">
        <v>27.38</v>
      </c>
      <c r="R58" s="118">
        <v>5.58</v>
      </c>
      <c r="S58" s="118">
        <v>29.97</v>
      </c>
      <c r="T58" s="32">
        <v>28.12</v>
      </c>
      <c r="U58" s="32">
        <v>17.33</v>
      </c>
      <c r="V58" s="32">
        <v>54.53</v>
      </c>
      <c r="W58" s="32">
        <v>78.16</v>
      </c>
      <c r="X58" s="32">
        <v>99.75</v>
      </c>
      <c r="Y58" s="32">
        <v>33.37</v>
      </c>
      <c r="Z58" s="32">
        <v>114.09</v>
      </c>
    </row>
    <row r="59" spans="1:26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274</v>
      </c>
      <c r="G59" s="56" t="s">
        <v>323</v>
      </c>
      <c r="H59" s="33">
        <v>21122105.52</v>
      </c>
      <c r="I59" s="33">
        <v>4032198.71</v>
      </c>
      <c r="J59" s="33">
        <v>9710045.81</v>
      </c>
      <c r="K59" s="33">
        <v>7379861</v>
      </c>
      <c r="L59" s="33">
        <v>4544004.65</v>
      </c>
      <c r="M59" s="33">
        <v>1482484.09</v>
      </c>
      <c r="N59" s="33">
        <v>836235.56</v>
      </c>
      <c r="O59" s="33">
        <v>2225285</v>
      </c>
      <c r="P59" s="118">
        <v>21.51</v>
      </c>
      <c r="Q59" s="118">
        <v>36.76</v>
      </c>
      <c r="R59" s="118">
        <v>8.61</v>
      </c>
      <c r="S59" s="118">
        <v>30.15</v>
      </c>
      <c r="T59" s="32">
        <v>32.62</v>
      </c>
      <c r="U59" s="32">
        <v>18.4</v>
      </c>
      <c r="V59" s="32">
        <v>48.97</v>
      </c>
      <c r="W59" s="32">
        <v>77.82</v>
      </c>
      <c r="X59" s="32">
        <v>87.91</v>
      </c>
      <c r="Y59" s="32">
        <v>40.73</v>
      </c>
      <c r="Z59" s="32">
        <v>106</v>
      </c>
    </row>
    <row r="60" spans="1:26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274</v>
      </c>
      <c r="G60" s="56" t="s">
        <v>324</v>
      </c>
      <c r="H60" s="33">
        <v>30104557.63</v>
      </c>
      <c r="I60" s="33">
        <v>8270320</v>
      </c>
      <c r="J60" s="33">
        <v>12366011.63</v>
      </c>
      <c r="K60" s="33">
        <v>9468226</v>
      </c>
      <c r="L60" s="33">
        <v>6440020.25</v>
      </c>
      <c r="M60" s="33">
        <v>2491326.94</v>
      </c>
      <c r="N60" s="33">
        <v>947060.31</v>
      </c>
      <c r="O60" s="33">
        <v>3001633</v>
      </c>
      <c r="P60" s="118">
        <v>21.39</v>
      </c>
      <c r="Q60" s="118">
        <v>30.12</v>
      </c>
      <c r="R60" s="118">
        <v>7.65</v>
      </c>
      <c r="S60" s="118">
        <v>31.7</v>
      </c>
      <c r="T60" s="32">
        <v>38.68</v>
      </c>
      <c r="U60" s="32">
        <v>14.7</v>
      </c>
      <c r="V60" s="32">
        <v>46.6</v>
      </c>
      <c r="W60" s="32">
        <v>89.79</v>
      </c>
      <c r="X60" s="32">
        <v>133.12</v>
      </c>
      <c r="Y60" s="32">
        <v>34.49</v>
      </c>
      <c r="Z60" s="32">
        <v>117.47</v>
      </c>
    </row>
    <row r="61" spans="1:26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274</v>
      </c>
      <c r="G61" s="56" t="s">
        <v>277</v>
      </c>
      <c r="H61" s="33">
        <v>62913658.4</v>
      </c>
      <c r="I61" s="33">
        <v>15971765</v>
      </c>
      <c r="J61" s="33">
        <v>27047553.4</v>
      </c>
      <c r="K61" s="33">
        <v>19894340</v>
      </c>
      <c r="L61" s="33">
        <v>13395117.8</v>
      </c>
      <c r="M61" s="33">
        <v>5302337.73</v>
      </c>
      <c r="N61" s="33">
        <v>1835871.07</v>
      </c>
      <c r="O61" s="33">
        <v>6256909</v>
      </c>
      <c r="P61" s="118">
        <v>21.29</v>
      </c>
      <c r="Q61" s="118">
        <v>33.19</v>
      </c>
      <c r="R61" s="118">
        <v>6.78</v>
      </c>
      <c r="S61" s="118">
        <v>31.45</v>
      </c>
      <c r="T61" s="32">
        <v>39.58</v>
      </c>
      <c r="U61" s="32">
        <v>13.7</v>
      </c>
      <c r="V61" s="32">
        <v>46.71</v>
      </c>
      <c r="W61" s="32">
        <v>94.37</v>
      </c>
      <c r="X61" s="32">
        <v>154.55</v>
      </c>
      <c r="Y61" s="32">
        <v>34.94</v>
      </c>
      <c r="Z61" s="32">
        <v>113.57</v>
      </c>
    </row>
    <row r="62" spans="1:26" ht="12.75">
      <c r="A62" s="34">
        <v>6</v>
      </c>
      <c r="B62" s="34">
        <v>9</v>
      </c>
      <c r="C62" s="34">
        <v>6</v>
      </c>
      <c r="D62" s="35">
        <v>2</v>
      </c>
      <c r="E62" s="36"/>
      <c r="F62" s="31" t="s">
        <v>274</v>
      </c>
      <c r="G62" s="56" t="s">
        <v>325</v>
      </c>
      <c r="H62" s="33">
        <v>44648079.87</v>
      </c>
      <c r="I62" s="33">
        <v>13368152.41</v>
      </c>
      <c r="J62" s="33">
        <v>15529899.46</v>
      </c>
      <c r="K62" s="33">
        <v>15750028</v>
      </c>
      <c r="L62" s="33">
        <v>10129392.69</v>
      </c>
      <c r="M62" s="33">
        <v>4205034.26</v>
      </c>
      <c r="N62" s="33">
        <v>821285.43</v>
      </c>
      <c r="O62" s="33">
        <v>5103073</v>
      </c>
      <c r="P62" s="118">
        <v>22.68</v>
      </c>
      <c r="Q62" s="118">
        <v>31.45</v>
      </c>
      <c r="R62" s="118">
        <v>5.28</v>
      </c>
      <c r="S62" s="118">
        <v>32.4</v>
      </c>
      <c r="T62" s="32">
        <v>41.51</v>
      </c>
      <c r="U62" s="32">
        <v>8.1</v>
      </c>
      <c r="V62" s="32">
        <v>50.37</v>
      </c>
      <c r="W62" s="32">
        <v>83.31</v>
      </c>
      <c r="X62" s="32">
        <v>127.55</v>
      </c>
      <c r="Y62" s="32">
        <v>19.27</v>
      </c>
      <c r="Z62" s="32">
        <v>110.93</v>
      </c>
    </row>
    <row r="63" spans="1:26" ht="12.75">
      <c r="A63" s="34">
        <v>6</v>
      </c>
      <c r="B63" s="34">
        <v>13</v>
      </c>
      <c r="C63" s="34">
        <v>2</v>
      </c>
      <c r="D63" s="35">
        <v>2</v>
      </c>
      <c r="E63" s="36"/>
      <c r="F63" s="31" t="s">
        <v>274</v>
      </c>
      <c r="G63" s="56" t="s">
        <v>326</v>
      </c>
      <c r="H63" s="33">
        <v>35322092.93</v>
      </c>
      <c r="I63" s="33">
        <v>5229897</v>
      </c>
      <c r="J63" s="33">
        <v>20595202.93</v>
      </c>
      <c r="K63" s="33">
        <v>9496993</v>
      </c>
      <c r="L63" s="33">
        <v>6965138.41</v>
      </c>
      <c r="M63" s="33">
        <v>1409211.23</v>
      </c>
      <c r="N63" s="33">
        <v>2611369.18</v>
      </c>
      <c r="O63" s="33">
        <v>2944558</v>
      </c>
      <c r="P63" s="118">
        <v>19.71</v>
      </c>
      <c r="Q63" s="118">
        <v>26.94</v>
      </c>
      <c r="R63" s="118">
        <v>12.67</v>
      </c>
      <c r="S63" s="118">
        <v>31</v>
      </c>
      <c r="T63" s="32">
        <v>20.23</v>
      </c>
      <c r="U63" s="32">
        <v>37.49</v>
      </c>
      <c r="V63" s="32">
        <v>42.27</v>
      </c>
      <c r="W63" s="32">
        <v>121.5</v>
      </c>
      <c r="X63" s="32">
        <v>102.39</v>
      </c>
      <c r="Y63" s="32">
        <v>144.91</v>
      </c>
      <c r="Z63" s="32">
        <v>115.28</v>
      </c>
    </row>
    <row r="64" spans="1:26" ht="12.75">
      <c r="A64" s="34">
        <v>6</v>
      </c>
      <c r="B64" s="34">
        <v>14</v>
      </c>
      <c r="C64" s="34">
        <v>3</v>
      </c>
      <c r="D64" s="35">
        <v>2</v>
      </c>
      <c r="E64" s="36"/>
      <c r="F64" s="31" t="s">
        <v>274</v>
      </c>
      <c r="G64" s="56" t="s">
        <v>327</v>
      </c>
      <c r="H64" s="33">
        <v>27649601.59</v>
      </c>
      <c r="I64" s="33">
        <v>8697107</v>
      </c>
      <c r="J64" s="33">
        <v>13401909.59</v>
      </c>
      <c r="K64" s="33">
        <v>5550585</v>
      </c>
      <c r="L64" s="33">
        <v>5409553.17</v>
      </c>
      <c r="M64" s="33">
        <v>2875632.38</v>
      </c>
      <c r="N64" s="33">
        <v>839110.79</v>
      </c>
      <c r="O64" s="33">
        <v>1694810</v>
      </c>
      <c r="P64" s="118">
        <v>19.56</v>
      </c>
      <c r="Q64" s="118">
        <v>33.06</v>
      </c>
      <c r="R64" s="118">
        <v>6.26</v>
      </c>
      <c r="S64" s="118">
        <v>30.53</v>
      </c>
      <c r="T64" s="32">
        <v>53.15</v>
      </c>
      <c r="U64" s="32">
        <v>15.51</v>
      </c>
      <c r="V64" s="32">
        <v>31.32</v>
      </c>
      <c r="W64" s="32">
        <v>104.17</v>
      </c>
      <c r="X64" s="32">
        <v>158.46</v>
      </c>
      <c r="Y64" s="32">
        <v>49.17</v>
      </c>
      <c r="Z64" s="32">
        <v>101.37</v>
      </c>
    </row>
    <row r="65" spans="1:26" ht="12.75">
      <c r="A65" s="34">
        <v>6</v>
      </c>
      <c r="B65" s="34">
        <v>1</v>
      </c>
      <c r="C65" s="34">
        <v>5</v>
      </c>
      <c r="D65" s="35">
        <v>2</v>
      </c>
      <c r="E65" s="36"/>
      <c r="F65" s="31" t="s">
        <v>274</v>
      </c>
      <c r="G65" s="56" t="s">
        <v>328</v>
      </c>
      <c r="H65" s="33">
        <v>41682027.2</v>
      </c>
      <c r="I65" s="33">
        <v>11189417.2</v>
      </c>
      <c r="J65" s="33">
        <v>20699374</v>
      </c>
      <c r="K65" s="33">
        <v>9793236</v>
      </c>
      <c r="L65" s="33">
        <v>7435681.11</v>
      </c>
      <c r="M65" s="33">
        <v>3240875.3</v>
      </c>
      <c r="N65" s="33">
        <v>1064415.81</v>
      </c>
      <c r="O65" s="33">
        <v>3130390</v>
      </c>
      <c r="P65" s="118">
        <v>17.83</v>
      </c>
      <c r="Q65" s="118">
        <v>28.96</v>
      </c>
      <c r="R65" s="118">
        <v>5.14</v>
      </c>
      <c r="S65" s="118">
        <v>31.96</v>
      </c>
      <c r="T65" s="32">
        <v>43.58</v>
      </c>
      <c r="U65" s="32">
        <v>14.31</v>
      </c>
      <c r="V65" s="32">
        <v>42.09</v>
      </c>
      <c r="W65" s="32">
        <v>90.81</v>
      </c>
      <c r="X65" s="32">
        <v>138.96</v>
      </c>
      <c r="Y65" s="32">
        <v>36.8</v>
      </c>
      <c r="Z65" s="32">
        <v>105.64</v>
      </c>
    </row>
    <row r="66" spans="1:26" ht="12.75">
      <c r="A66" s="34">
        <v>6</v>
      </c>
      <c r="B66" s="34">
        <v>18</v>
      </c>
      <c r="C66" s="34">
        <v>3</v>
      </c>
      <c r="D66" s="35">
        <v>2</v>
      </c>
      <c r="E66" s="36"/>
      <c r="F66" s="31" t="s">
        <v>274</v>
      </c>
      <c r="G66" s="56" t="s">
        <v>329</v>
      </c>
      <c r="H66" s="33">
        <v>24782673.77</v>
      </c>
      <c r="I66" s="33">
        <v>6490658.46</v>
      </c>
      <c r="J66" s="33">
        <v>13093947.31</v>
      </c>
      <c r="K66" s="33">
        <v>5198068</v>
      </c>
      <c r="L66" s="33">
        <v>4756266.19</v>
      </c>
      <c r="M66" s="33">
        <v>2577631</v>
      </c>
      <c r="N66" s="33">
        <v>542047.19</v>
      </c>
      <c r="O66" s="33">
        <v>1636588</v>
      </c>
      <c r="P66" s="118">
        <v>19.19</v>
      </c>
      <c r="Q66" s="118">
        <v>39.71</v>
      </c>
      <c r="R66" s="118">
        <v>4.13</v>
      </c>
      <c r="S66" s="118">
        <v>31.48</v>
      </c>
      <c r="T66" s="32">
        <v>54.19</v>
      </c>
      <c r="U66" s="32">
        <v>11.39</v>
      </c>
      <c r="V66" s="32">
        <v>34.4</v>
      </c>
      <c r="W66" s="32">
        <v>109.12</v>
      </c>
      <c r="X66" s="32">
        <v>187.95</v>
      </c>
      <c r="Y66" s="32">
        <v>33.96</v>
      </c>
      <c r="Z66" s="32">
        <v>117.63</v>
      </c>
    </row>
    <row r="67" spans="1:26" ht="12.75">
      <c r="A67" s="34">
        <v>6</v>
      </c>
      <c r="B67" s="34">
        <v>9</v>
      </c>
      <c r="C67" s="34">
        <v>7</v>
      </c>
      <c r="D67" s="35">
        <v>2</v>
      </c>
      <c r="E67" s="36"/>
      <c r="F67" s="31" t="s">
        <v>274</v>
      </c>
      <c r="G67" s="56" t="s">
        <v>330</v>
      </c>
      <c r="H67" s="33">
        <v>75376897.63</v>
      </c>
      <c r="I67" s="33">
        <v>39629595.41</v>
      </c>
      <c r="J67" s="33">
        <v>20195803.22</v>
      </c>
      <c r="K67" s="33">
        <v>15551499</v>
      </c>
      <c r="L67" s="33">
        <v>20753561.25</v>
      </c>
      <c r="M67" s="33">
        <v>12996816.59</v>
      </c>
      <c r="N67" s="33">
        <v>1908772.66</v>
      </c>
      <c r="O67" s="33">
        <v>5847972</v>
      </c>
      <c r="P67" s="118">
        <v>27.53</v>
      </c>
      <c r="Q67" s="118">
        <v>32.79</v>
      </c>
      <c r="R67" s="118">
        <v>9.45</v>
      </c>
      <c r="S67" s="118">
        <v>37.6</v>
      </c>
      <c r="T67" s="32">
        <v>62.62</v>
      </c>
      <c r="U67" s="32">
        <v>9.19</v>
      </c>
      <c r="V67" s="32">
        <v>28.17</v>
      </c>
      <c r="W67" s="32">
        <v>85.93</v>
      </c>
      <c r="X67" s="32">
        <v>115.13</v>
      </c>
      <c r="Y67" s="32">
        <v>23.07</v>
      </c>
      <c r="Z67" s="32">
        <v>127.43</v>
      </c>
    </row>
    <row r="68" spans="1:26" ht="12.75">
      <c r="A68" s="34">
        <v>6</v>
      </c>
      <c r="B68" s="34">
        <v>8</v>
      </c>
      <c r="C68" s="34">
        <v>4</v>
      </c>
      <c r="D68" s="35">
        <v>2</v>
      </c>
      <c r="E68" s="36"/>
      <c r="F68" s="31" t="s">
        <v>274</v>
      </c>
      <c r="G68" s="56" t="s">
        <v>331</v>
      </c>
      <c r="H68" s="33">
        <v>22711621.34</v>
      </c>
      <c r="I68" s="33">
        <v>3232672</v>
      </c>
      <c r="J68" s="33">
        <v>14077099.34</v>
      </c>
      <c r="K68" s="33">
        <v>5401850</v>
      </c>
      <c r="L68" s="33">
        <v>3518547.92</v>
      </c>
      <c r="M68" s="33">
        <v>1183582.45</v>
      </c>
      <c r="N68" s="33">
        <v>704922.47</v>
      </c>
      <c r="O68" s="33">
        <v>1630043</v>
      </c>
      <c r="P68" s="118">
        <v>15.49</v>
      </c>
      <c r="Q68" s="118">
        <v>36.61</v>
      </c>
      <c r="R68" s="118">
        <v>5</v>
      </c>
      <c r="S68" s="118">
        <v>30.17</v>
      </c>
      <c r="T68" s="32">
        <v>33.63</v>
      </c>
      <c r="U68" s="32">
        <v>20.03</v>
      </c>
      <c r="V68" s="32">
        <v>46.32</v>
      </c>
      <c r="W68" s="32">
        <v>86.19</v>
      </c>
      <c r="X68" s="32">
        <v>118.01</v>
      </c>
      <c r="Y68" s="32">
        <v>43.8</v>
      </c>
      <c r="Z68" s="32">
        <v>110.88</v>
      </c>
    </row>
    <row r="69" spans="1:26" ht="12.75">
      <c r="A69" s="34">
        <v>6</v>
      </c>
      <c r="B69" s="34">
        <v>3</v>
      </c>
      <c r="C69" s="34">
        <v>6</v>
      </c>
      <c r="D69" s="35">
        <v>2</v>
      </c>
      <c r="E69" s="36"/>
      <c r="F69" s="31" t="s">
        <v>274</v>
      </c>
      <c r="G69" s="56" t="s">
        <v>332</v>
      </c>
      <c r="H69" s="33">
        <v>27816149.71</v>
      </c>
      <c r="I69" s="33">
        <v>7387001</v>
      </c>
      <c r="J69" s="33">
        <v>11895066.71</v>
      </c>
      <c r="K69" s="33">
        <v>8534082</v>
      </c>
      <c r="L69" s="33">
        <v>7393383.7</v>
      </c>
      <c r="M69" s="33">
        <v>1994540.2</v>
      </c>
      <c r="N69" s="33">
        <v>2641249.5</v>
      </c>
      <c r="O69" s="33">
        <v>2757594</v>
      </c>
      <c r="P69" s="118">
        <v>26.57</v>
      </c>
      <c r="Q69" s="118">
        <v>27</v>
      </c>
      <c r="R69" s="118">
        <v>22.2</v>
      </c>
      <c r="S69" s="118">
        <v>32.31</v>
      </c>
      <c r="T69" s="32">
        <v>26.97</v>
      </c>
      <c r="U69" s="32">
        <v>35.72</v>
      </c>
      <c r="V69" s="32">
        <v>37.29</v>
      </c>
      <c r="W69" s="32">
        <v>125.74</v>
      </c>
      <c r="X69" s="32">
        <v>119.11</v>
      </c>
      <c r="Y69" s="32">
        <v>135.52</v>
      </c>
      <c r="Z69" s="32">
        <v>122.2</v>
      </c>
    </row>
    <row r="70" spans="1:26" ht="12.75">
      <c r="A70" s="34">
        <v>6</v>
      </c>
      <c r="B70" s="34">
        <v>12</v>
      </c>
      <c r="C70" s="34">
        <v>3</v>
      </c>
      <c r="D70" s="35">
        <v>2</v>
      </c>
      <c r="E70" s="36"/>
      <c r="F70" s="31" t="s">
        <v>274</v>
      </c>
      <c r="G70" s="56" t="s">
        <v>333</v>
      </c>
      <c r="H70" s="33">
        <v>32892546.28</v>
      </c>
      <c r="I70" s="33">
        <v>8678129.19</v>
      </c>
      <c r="J70" s="33">
        <v>12192999.09</v>
      </c>
      <c r="K70" s="33">
        <v>12021418</v>
      </c>
      <c r="L70" s="33">
        <v>8452310.19</v>
      </c>
      <c r="M70" s="33">
        <v>3123086.38</v>
      </c>
      <c r="N70" s="33">
        <v>1607685.81</v>
      </c>
      <c r="O70" s="33">
        <v>3721538</v>
      </c>
      <c r="P70" s="118">
        <v>25.69</v>
      </c>
      <c r="Q70" s="118">
        <v>35.98</v>
      </c>
      <c r="R70" s="118">
        <v>13.18</v>
      </c>
      <c r="S70" s="118">
        <v>30.95</v>
      </c>
      <c r="T70" s="32">
        <v>36.94</v>
      </c>
      <c r="U70" s="32">
        <v>19.02</v>
      </c>
      <c r="V70" s="32">
        <v>44.02</v>
      </c>
      <c r="W70" s="32">
        <v>83.91</v>
      </c>
      <c r="X70" s="32">
        <v>161.91</v>
      </c>
      <c r="Y70" s="32">
        <v>34.06</v>
      </c>
      <c r="Z70" s="32">
        <v>108.68</v>
      </c>
    </row>
    <row r="71" spans="1:26" ht="12.75">
      <c r="A71" s="34">
        <v>6</v>
      </c>
      <c r="B71" s="34">
        <v>15</v>
      </c>
      <c r="C71" s="34">
        <v>4</v>
      </c>
      <c r="D71" s="35">
        <v>2</v>
      </c>
      <c r="E71" s="36"/>
      <c r="F71" s="31" t="s">
        <v>274</v>
      </c>
      <c r="G71" s="56" t="s">
        <v>334</v>
      </c>
      <c r="H71" s="33">
        <v>45225028.66</v>
      </c>
      <c r="I71" s="33">
        <v>10763794</v>
      </c>
      <c r="J71" s="33">
        <v>17218889.66</v>
      </c>
      <c r="K71" s="33">
        <v>17242345</v>
      </c>
      <c r="L71" s="33">
        <v>10941046.54</v>
      </c>
      <c r="M71" s="33">
        <v>3719277.94</v>
      </c>
      <c r="N71" s="33">
        <v>1761321.6</v>
      </c>
      <c r="O71" s="33">
        <v>5460447</v>
      </c>
      <c r="P71" s="118">
        <v>24.19</v>
      </c>
      <c r="Q71" s="118">
        <v>34.55</v>
      </c>
      <c r="R71" s="118">
        <v>10.22</v>
      </c>
      <c r="S71" s="118">
        <v>31.66</v>
      </c>
      <c r="T71" s="32">
        <v>33.99</v>
      </c>
      <c r="U71" s="32">
        <v>16.09</v>
      </c>
      <c r="V71" s="32">
        <v>49.9</v>
      </c>
      <c r="W71" s="32">
        <v>91.57</v>
      </c>
      <c r="X71" s="32">
        <v>133.56</v>
      </c>
      <c r="Y71" s="32">
        <v>40.68</v>
      </c>
      <c r="Z71" s="32">
        <v>112.96</v>
      </c>
    </row>
    <row r="72" spans="1:26" ht="12.75">
      <c r="A72" s="34">
        <v>6</v>
      </c>
      <c r="B72" s="34">
        <v>16</v>
      </c>
      <c r="C72" s="34">
        <v>2</v>
      </c>
      <c r="D72" s="35">
        <v>2</v>
      </c>
      <c r="E72" s="36"/>
      <c r="F72" s="31" t="s">
        <v>274</v>
      </c>
      <c r="G72" s="56" t="s">
        <v>335</v>
      </c>
      <c r="H72" s="33">
        <v>50500684</v>
      </c>
      <c r="I72" s="33">
        <v>12422128</v>
      </c>
      <c r="J72" s="33">
        <v>21261182</v>
      </c>
      <c r="K72" s="33">
        <v>16817374</v>
      </c>
      <c r="L72" s="33">
        <v>11081757.91</v>
      </c>
      <c r="M72" s="33">
        <v>4474229.22</v>
      </c>
      <c r="N72" s="33">
        <v>1213335.69</v>
      </c>
      <c r="O72" s="33">
        <v>5394193</v>
      </c>
      <c r="P72" s="118">
        <v>21.94</v>
      </c>
      <c r="Q72" s="118">
        <v>36.01</v>
      </c>
      <c r="R72" s="118">
        <v>5.7</v>
      </c>
      <c r="S72" s="118">
        <v>32.07</v>
      </c>
      <c r="T72" s="32">
        <v>40.37</v>
      </c>
      <c r="U72" s="32">
        <v>10.94</v>
      </c>
      <c r="V72" s="32">
        <v>48.67</v>
      </c>
      <c r="W72" s="32">
        <v>95.02</v>
      </c>
      <c r="X72" s="32">
        <v>154.7</v>
      </c>
      <c r="Y72" s="32">
        <v>29</v>
      </c>
      <c r="Z72" s="32">
        <v>117.61</v>
      </c>
    </row>
    <row r="73" spans="1:26" ht="12.75">
      <c r="A73" s="34">
        <v>6</v>
      </c>
      <c r="B73" s="34">
        <v>1</v>
      </c>
      <c r="C73" s="34">
        <v>6</v>
      </c>
      <c r="D73" s="35">
        <v>2</v>
      </c>
      <c r="E73" s="36"/>
      <c r="F73" s="31" t="s">
        <v>274</v>
      </c>
      <c r="G73" s="56" t="s">
        <v>336</v>
      </c>
      <c r="H73" s="33">
        <v>32007474.65</v>
      </c>
      <c r="I73" s="33">
        <v>5855217</v>
      </c>
      <c r="J73" s="33">
        <v>19272463.65</v>
      </c>
      <c r="K73" s="33">
        <v>6879794</v>
      </c>
      <c r="L73" s="33">
        <v>7640740.82</v>
      </c>
      <c r="M73" s="33">
        <v>2066461.79</v>
      </c>
      <c r="N73" s="33">
        <v>3514329.03</v>
      </c>
      <c r="O73" s="33">
        <v>2059950</v>
      </c>
      <c r="P73" s="118">
        <v>23.87</v>
      </c>
      <c r="Q73" s="118">
        <v>35.29</v>
      </c>
      <c r="R73" s="118">
        <v>18.23</v>
      </c>
      <c r="S73" s="118">
        <v>29.94</v>
      </c>
      <c r="T73" s="32">
        <v>27.04</v>
      </c>
      <c r="U73" s="32">
        <v>45.99</v>
      </c>
      <c r="V73" s="32">
        <v>26.96</v>
      </c>
      <c r="W73" s="32">
        <v>145.22</v>
      </c>
      <c r="X73" s="32">
        <v>128.54</v>
      </c>
      <c r="Y73" s="32">
        <v>218.94</v>
      </c>
      <c r="Z73" s="32">
        <v>100.56</v>
      </c>
    </row>
    <row r="74" spans="1:26" ht="12.75">
      <c r="A74" s="34">
        <v>6</v>
      </c>
      <c r="B74" s="34">
        <v>15</v>
      </c>
      <c r="C74" s="34">
        <v>5</v>
      </c>
      <c r="D74" s="35">
        <v>2</v>
      </c>
      <c r="E74" s="36"/>
      <c r="F74" s="31" t="s">
        <v>274</v>
      </c>
      <c r="G74" s="56" t="s">
        <v>337</v>
      </c>
      <c r="H74" s="33">
        <v>33514143.87</v>
      </c>
      <c r="I74" s="33">
        <v>6179098.43</v>
      </c>
      <c r="J74" s="33">
        <v>17386928.44</v>
      </c>
      <c r="K74" s="33">
        <v>9948117</v>
      </c>
      <c r="L74" s="33">
        <v>5664546.12</v>
      </c>
      <c r="M74" s="33">
        <v>1795948.39</v>
      </c>
      <c r="N74" s="33">
        <v>710701.73</v>
      </c>
      <c r="O74" s="33">
        <v>3157896</v>
      </c>
      <c r="P74" s="118">
        <v>16.9</v>
      </c>
      <c r="Q74" s="118">
        <v>29.06</v>
      </c>
      <c r="R74" s="118">
        <v>4.08</v>
      </c>
      <c r="S74" s="118">
        <v>31.74</v>
      </c>
      <c r="T74" s="32">
        <v>31.7</v>
      </c>
      <c r="U74" s="32">
        <v>12.54</v>
      </c>
      <c r="V74" s="32">
        <v>55.74</v>
      </c>
      <c r="W74" s="32">
        <v>81.85</v>
      </c>
      <c r="X74" s="32">
        <v>101.42</v>
      </c>
      <c r="Y74" s="32">
        <v>31.35</v>
      </c>
      <c r="Z74" s="32">
        <v>109.53</v>
      </c>
    </row>
    <row r="75" spans="1:26" ht="12.75">
      <c r="A75" s="34">
        <v>6</v>
      </c>
      <c r="B75" s="34">
        <v>20</v>
      </c>
      <c r="C75" s="34">
        <v>3</v>
      </c>
      <c r="D75" s="35">
        <v>2</v>
      </c>
      <c r="E75" s="36"/>
      <c r="F75" s="31" t="s">
        <v>274</v>
      </c>
      <c r="G75" s="56" t="s">
        <v>338</v>
      </c>
      <c r="H75" s="33">
        <v>24912207.48</v>
      </c>
      <c r="I75" s="33">
        <v>7462390.19</v>
      </c>
      <c r="J75" s="33">
        <v>8457875.29</v>
      </c>
      <c r="K75" s="33">
        <v>8991942</v>
      </c>
      <c r="L75" s="33">
        <v>5415785.45</v>
      </c>
      <c r="M75" s="33">
        <v>1791589.61</v>
      </c>
      <c r="N75" s="33">
        <v>915001.84</v>
      </c>
      <c r="O75" s="33">
        <v>2709194</v>
      </c>
      <c r="P75" s="118">
        <v>21.73</v>
      </c>
      <c r="Q75" s="118">
        <v>24</v>
      </c>
      <c r="R75" s="118">
        <v>10.81</v>
      </c>
      <c r="S75" s="118">
        <v>30.12</v>
      </c>
      <c r="T75" s="32">
        <v>33.08</v>
      </c>
      <c r="U75" s="32">
        <v>16.89</v>
      </c>
      <c r="V75" s="32">
        <v>50.02</v>
      </c>
      <c r="W75" s="32">
        <v>75.99</v>
      </c>
      <c r="X75" s="32">
        <v>101.63</v>
      </c>
      <c r="Y75" s="32">
        <v>32.41</v>
      </c>
      <c r="Z75" s="32">
        <v>106.61</v>
      </c>
    </row>
    <row r="76" spans="1:26" ht="12.75">
      <c r="A76" s="34">
        <v>6</v>
      </c>
      <c r="B76" s="34">
        <v>9</v>
      </c>
      <c r="C76" s="34">
        <v>8</v>
      </c>
      <c r="D76" s="35">
        <v>2</v>
      </c>
      <c r="E76" s="36"/>
      <c r="F76" s="31" t="s">
        <v>274</v>
      </c>
      <c r="G76" s="56" t="s">
        <v>339</v>
      </c>
      <c r="H76" s="33">
        <v>90550401.05</v>
      </c>
      <c r="I76" s="33">
        <v>40325228.92</v>
      </c>
      <c r="J76" s="33">
        <v>36326993.13</v>
      </c>
      <c r="K76" s="33">
        <v>13898179</v>
      </c>
      <c r="L76" s="33">
        <v>25600765.84</v>
      </c>
      <c r="M76" s="33">
        <v>12512043.61</v>
      </c>
      <c r="N76" s="33">
        <v>7704177.23</v>
      </c>
      <c r="O76" s="33">
        <v>5384545</v>
      </c>
      <c r="P76" s="118">
        <v>28.27</v>
      </c>
      <c r="Q76" s="118">
        <v>31.02</v>
      </c>
      <c r="R76" s="118">
        <v>21.2</v>
      </c>
      <c r="S76" s="118">
        <v>38.74</v>
      </c>
      <c r="T76" s="32">
        <v>48.87</v>
      </c>
      <c r="U76" s="32">
        <v>30.09</v>
      </c>
      <c r="V76" s="32">
        <v>21.03</v>
      </c>
      <c r="W76" s="32">
        <v>115.51</v>
      </c>
      <c r="X76" s="32">
        <v>112.72</v>
      </c>
      <c r="Y76" s="32">
        <v>113.96</v>
      </c>
      <c r="Z76" s="32">
        <v>125.19</v>
      </c>
    </row>
    <row r="77" spans="1:26" ht="12.75">
      <c r="A77" s="34">
        <v>6</v>
      </c>
      <c r="B77" s="34">
        <v>1</v>
      </c>
      <c r="C77" s="34">
        <v>7</v>
      </c>
      <c r="D77" s="35">
        <v>2</v>
      </c>
      <c r="E77" s="36"/>
      <c r="F77" s="31" t="s">
        <v>274</v>
      </c>
      <c r="G77" s="56" t="s">
        <v>340</v>
      </c>
      <c r="H77" s="33">
        <v>42398351.17</v>
      </c>
      <c r="I77" s="33">
        <v>7729645.86</v>
      </c>
      <c r="J77" s="33">
        <v>25722652.31</v>
      </c>
      <c r="K77" s="33">
        <v>8946053</v>
      </c>
      <c r="L77" s="33">
        <v>6079299.18</v>
      </c>
      <c r="M77" s="33">
        <v>2223631.58</v>
      </c>
      <c r="N77" s="33">
        <v>1016170.6</v>
      </c>
      <c r="O77" s="33">
        <v>2839497</v>
      </c>
      <c r="P77" s="118">
        <v>14.33</v>
      </c>
      <c r="Q77" s="118">
        <v>28.76</v>
      </c>
      <c r="R77" s="118">
        <v>3.95</v>
      </c>
      <c r="S77" s="118">
        <v>31.74</v>
      </c>
      <c r="T77" s="32">
        <v>36.57</v>
      </c>
      <c r="U77" s="32">
        <v>16.71</v>
      </c>
      <c r="V77" s="32">
        <v>46.7</v>
      </c>
      <c r="W77" s="32">
        <v>93.71</v>
      </c>
      <c r="X77" s="32">
        <v>122.3</v>
      </c>
      <c r="Y77" s="32">
        <v>48.67</v>
      </c>
      <c r="Z77" s="32">
        <v>110</v>
      </c>
    </row>
    <row r="78" spans="1:26" ht="12.75">
      <c r="A78" s="34">
        <v>6</v>
      </c>
      <c r="B78" s="34">
        <v>14</v>
      </c>
      <c r="C78" s="34">
        <v>5</v>
      </c>
      <c r="D78" s="35">
        <v>2</v>
      </c>
      <c r="E78" s="36"/>
      <c r="F78" s="31" t="s">
        <v>274</v>
      </c>
      <c r="G78" s="56" t="s">
        <v>341</v>
      </c>
      <c r="H78" s="33">
        <v>53546637.7</v>
      </c>
      <c r="I78" s="33">
        <v>24418190.27</v>
      </c>
      <c r="J78" s="33">
        <v>18318030.43</v>
      </c>
      <c r="K78" s="33">
        <v>10810417</v>
      </c>
      <c r="L78" s="33">
        <v>12789267.09</v>
      </c>
      <c r="M78" s="33">
        <v>6967636.14</v>
      </c>
      <c r="N78" s="33">
        <v>2002370.95</v>
      </c>
      <c r="O78" s="33">
        <v>3819260</v>
      </c>
      <c r="P78" s="118">
        <v>23.88</v>
      </c>
      <c r="Q78" s="118">
        <v>28.53</v>
      </c>
      <c r="R78" s="118">
        <v>10.93</v>
      </c>
      <c r="S78" s="118">
        <v>35.32</v>
      </c>
      <c r="T78" s="32">
        <v>54.48</v>
      </c>
      <c r="U78" s="32">
        <v>15.65</v>
      </c>
      <c r="V78" s="32">
        <v>29.86</v>
      </c>
      <c r="W78" s="32">
        <v>97.39</v>
      </c>
      <c r="X78" s="32">
        <v>134.07</v>
      </c>
      <c r="Y78" s="32">
        <v>46.63</v>
      </c>
      <c r="Z78" s="32">
        <v>104.88</v>
      </c>
    </row>
    <row r="79" spans="1:26" ht="12.75">
      <c r="A79" s="34">
        <v>6</v>
      </c>
      <c r="B79" s="34">
        <v>6</v>
      </c>
      <c r="C79" s="34">
        <v>5</v>
      </c>
      <c r="D79" s="35">
        <v>2</v>
      </c>
      <c r="E79" s="36"/>
      <c r="F79" s="31" t="s">
        <v>274</v>
      </c>
      <c r="G79" s="56" t="s">
        <v>278</v>
      </c>
      <c r="H79" s="33">
        <v>45218804.92</v>
      </c>
      <c r="I79" s="33">
        <v>17015393</v>
      </c>
      <c r="J79" s="33">
        <v>16280762.92</v>
      </c>
      <c r="K79" s="33">
        <v>11922649</v>
      </c>
      <c r="L79" s="33">
        <v>16193900.01</v>
      </c>
      <c r="M79" s="33">
        <v>5146707.48</v>
      </c>
      <c r="N79" s="33">
        <v>6996632.53</v>
      </c>
      <c r="O79" s="33">
        <v>4050560</v>
      </c>
      <c r="P79" s="118">
        <v>35.81</v>
      </c>
      <c r="Q79" s="118">
        <v>30.24</v>
      </c>
      <c r="R79" s="118">
        <v>42.97</v>
      </c>
      <c r="S79" s="118">
        <v>33.97</v>
      </c>
      <c r="T79" s="32">
        <v>31.78</v>
      </c>
      <c r="U79" s="32">
        <v>43.2</v>
      </c>
      <c r="V79" s="32">
        <v>25.01</v>
      </c>
      <c r="W79" s="32">
        <v>131.47</v>
      </c>
      <c r="X79" s="32">
        <v>115.8</v>
      </c>
      <c r="Y79" s="32">
        <v>163.68</v>
      </c>
      <c r="Z79" s="32">
        <v>112.54</v>
      </c>
    </row>
    <row r="80" spans="1:26" ht="12.75">
      <c r="A80" s="34">
        <v>6</v>
      </c>
      <c r="B80" s="34">
        <v>6</v>
      </c>
      <c r="C80" s="34">
        <v>6</v>
      </c>
      <c r="D80" s="35">
        <v>2</v>
      </c>
      <c r="E80" s="36"/>
      <c r="F80" s="31" t="s">
        <v>274</v>
      </c>
      <c r="G80" s="56" t="s">
        <v>342</v>
      </c>
      <c r="H80" s="33">
        <v>26350622.49</v>
      </c>
      <c r="I80" s="33">
        <v>6462881</v>
      </c>
      <c r="J80" s="33">
        <v>14370900.49</v>
      </c>
      <c r="K80" s="33">
        <v>5516841</v>
      </c>
      <c r="L80" s="33">
        <v>5995950.16</v>
      </c>
      <c r="M80" s="33">
        <v>1522560.64</v>
      </c>
      <c r="N80" s="33">
        <v>2808982.52</v>
      </c>
      <c r="O80" s="33">
        <v>1664407</v>
      </c>
      <c r="P80" s="118">
        <v>22.75</v>
      </c>
      <c r="Q80" s="118">
        <v>23.55</v>
      </c>
      <c r="R80" s="118">
        <v>19.54</v>
      </c>
      <c r="S80" s="118">
        <v>30.16</v>
      </c>
      <c r="T80" s="32">
        <v>25.39</v>
      </c>
      <c r="U80" s="32">
        <v>46.84</v>
      </c>
      <c r="V80" s="32">
        <v>27.75</v>
      </c>
      <c r="W80" s="32">
        <v>134.25</v>
      </c>
      <c r="X80" s="32">
        <v>112.73</v>
      </c>
      <c r="Y80" s="32">
        <v>186.39</v>
      </c>
      <c r="Z80" s="32">
        <v>103.47</v>
      </c>
    </row>
    <row r="81" spans="1:26" ht="12.75">
      <c r="A81" s="34">
        <v>6</v>
      </c>
      <c r="B81" s="34">
        <v>7</v>
      </c>
      <c r="C81" s="34">
        <v>5</v>
      </c>
      <c r="D81" s="35">
        <v>2</v>
      </c>
      <c r="E81" s="36"/>
      <c r="F81" s="31" t="s">
        <v>274</v>
      </c>
      <c r="G81" s="56" t="s">
        <v>279</v>
      </c>
      <c r="H81" s="33">
        <v>37634144.98</v>
      </c>
      <c r="I81" s="33">
        <v>12744149.02</v>
      </c>
      <c r="J81" s="33">
        <v>13257615.96</v>
      </c>
      <c r="K81" s="33">
        <v>11632380</v>
      </c>
      <c r="L81" s="33">
        <v>10226224.39</v>
      </c>
      <c r="M81" s="33">
        <v>4067880.86</v>
      </c>
      <c r="N81" s="33">
        <v>2452409.53</v>
      </c>
      <c r="O81" s="33">
        <v>3705934</v>
      </c>
      <c r="P81" s="118">
        <v>27.17</v>
      </c>
      <c r="Q81" s="118">
        <v>31.91</v>
      </c>
      <c r="R81" s="118">
        <v>18.49</v>
      </c>
      <c r="S81" s="118">
        <v>31.85</v>
      </c>
      <c r="T81" s="32">
        <v>39.77</v>
      </c>
      <c r="U81" s="32">
        <v>23.98</v>
      </c>
      <c r="V81" s="32">
        <v>36.23</v>
      </c>
      <c r="W81" s="32">
        <v>112.18</v>
      </c>
      <c r="X81" s="32">
        <v>141.62</v>
      </c>
      <c r="Y81" s="32">
        <v>83.61</v>
      </c>
      <c r="Z81" s="32">
        <v>111.94</v>
      </c>
    </row>
    <row r="82" spans="1:26" ht="12.75">
      <c r="A82" s="34">
        <v>6</v>
      </c>
      <c r="B82" s="34">
        <v>18</v>
      </c>
      <c r="C82" s="34">
        <v>4</v>
      </c>
      <c r="D82" s="35">
        <v>2</v>
      </c>
      <c r="E82" s="36"/>
      <c r="F82" s="31" t="s">
        <v>274</v>
      </c>
      <c r="G82" s="56" t="s">
        <v>343</v>
      </c>
      <c r="H82" s="33">
        <v>29364821.46</v>
      </c>
      <c r="I82" s="33">
        <v>5090569.43</v>
      </c>
      <c r="J82" s="33">
        <v>17785561.03</v>
      </c>
      <c r="K82" s="33">
        <v>6488691</v>
      </c>
      <c r="L82" s="33">
        <v>4174814.75</v>
      </c>
      <c r="M82" s="33">
        <v>1667564.5</v>
      </c>
      <c r="N82" s="33">
        <v>460646.25</v>
      </c>
      <c r="O82" s="33">
        <v>2046604</v>
      </c>
      <c r="P82" s="118">
        <v>14.21</v>
      </c>
      <c r="Q82" s="118">
        <v>32.75</v>
      </c>
      <c r="R82" s="118">
        <v>2.59</v>
      </c>
      <c r="S82" s="118">
        <v>31.54</v>
      </c>
      <c r="T82" s="32">
        <v>39.94</v>
      </c>
      <c r="U82" s="32">
        <v>11.03</v>
      </c>
      <c r="V82" s="32">
        <v>49.02</v>
      </c>
      <c r="W82" s="32">
        <v>91.59</v>
      </c>
      <c r="X82" s="32">
        <v>157.9</v>
      </c>
      <c r="Y82" s="32">
        <v>30.03</v>
      </c>
      <c r="Z82" s="32">
        <v>103.98</v>
      </c>
    </row>
    <row r="83" spans="1:26" ht="12.75">
      <c r="A83" s="34">
        <v>6</v>
      </c>
      <c r="B83" s="34">
        <v>9</v>
      </c>
      <c r="C83" s="34">
        <v>9</v>
      </c>
      <c r="D83" s="35">
        <v>2</v>
      </c>
      <c r="E83" s="36"/>
      <c r="F83" s="31" t="s">
        <v>274</v>
      </c>
      <c r="G83" s="56" t="s">
        <v>344</v>
      </c>
      <c r="H83" s="33">
        <v>33225460.69</v>
      </c>
      <c r="I83" s="33">
        <v>8803451</v>
      </c>
      <c r="J83" s="33">
        <v>16758500.69</v>
      </c>
      <c r="K83" s="33">
        <v>7663509</v>
      </c>
      <c r="L83" s="33">
        <v>5598587.82</v>
      </c>
      <c r="M83" s="33">
        <v>2421567.43</v>
      </c>
      <c r="N83" s="33">
        <v>711904.39</v>
      </c>
      <c r="O83" s="33">
        <v>2465116</v>
      </c>
      <c r="P83" s="118">
        <v>16.85</v>
      </c>
      <c r="Q83" s="118">
        <v>27.5</v>
      </c>
      <c r="R83" s="118">
        <v>4.24</v>
      </c>
      <c r="S83" s="118">
        <v>32.16</v>
      </c>
      <c r="T83" s="32">
        <v>43.25</v>
      </c>
      <c r="U83" s="32">
        <v>12.71</v>
      </c>
      <c r="V83" s="32">
        <v>44.03</v>
      </c>
      <c r="W83" s="32">
        <v>84.59</v>
      </c>
      <c r="X83" s="32">
        <v>136.39</v>
      </c>
      <c r="Y83" s="32">
        <v>28.33</v>
      </c>
      <c r="Z83" s="32">
        <v>105.77</v>
      </c>
    </row>
    <row r="84" spans="1:26" ht="12.75">
      <c r="A84" s="34">
        <v>6</v>
      </c>
      <c r="B84" s="34">
        <v>11</v>
      </c>
      <c r="C84" s="34">
        <v>4</v>
      </c>
      <c r="D84" s="35">
        <v>2</v>
      </c>
      <c r="E84" s="36"/>
      <c r="F84" s="31" t="s">
        <v>274</v>
      </c>
      <c r="G84" s="56" t="s">
        <v>345</v>
      </c>
      <c r="H84" s="33">
        <v>69395691.34</v>
      </c>
      <c r="I84" s="33">
        <v>15790876</v>
      </c>
      <c r="J84" s="33">
        <v>24994696.34</v>
      </c>
      <c r="K84" s="33">
        <v>28610119</v>
      </c>
      <c r="L84" s="33">
        <v>17115847.82</v>
      </c>
      <c r="M84" s="33">
        <v>4358111.57</v>
      </c>
      <c r="N84" s="33">
        <v>3359409.25</v>
      </c>
      <c r="O84" s="33">
        <v>9398327</v>
      </c>
      <c r="P84" s="118">
        <v>24.66</v>
      </c>
      <c r="Q84" s="118">
        <v>27.59</v>
      </c>
      <c r="R84" s="118">
        <v>13.44</v>
      </c>
      <c r="S84" s="118">
        <v>32.84</v>
      </c>
      <c r="T84" s="32">
        <v>25.46</v>
      </c>
      <c r="U84" s="32">
        <v>19.62</v>
      </c>
      <c r="V84" s="32">
        <v>54.91</v>
      </c>
      <c r="W84" s="32">
        <v>96.59</v>
      </c>
      <c r="X84" s="32">
        <v>119.28</v>
      </c>
      <c r="Y84" s="32">
        <v>56.63</v>
      </c>
      <c r="Z84" s="32">
        <v>115.54</v>
      </c>
    </row>
    <row r="85" spans="1:26" ht="12.75">
      <c r="A85" s="34">
        <v>6</v>
      </c>
      <c r="B85" s="34">
        <v>2</v>
      </c>
      <c r="C85" s="34">
        <v>8</v>
      </c>
      <c r="D85" s="35">
        <v>2</v>
      </c>
      <c r="E85" s="36"/>
      <c r="F85" s="31" t="s">
        <v>274</v>
      </c>
      <c r="G85" s="56" t="s">
        <v>346</v>
      </c>
      <c r="H85" s="33">
        <v>46590221.22</v>
      </c>
      <c r="I85" s="33">
        <v>10589471.78</v>
      </c>
      <c r="J85" s="33">
        <v>20521401.44</v>
      </c>
      <c r="K85" s="33">
        <v>15479348</v>
      </c>
      <c r="L85" s="33">
        <v>10144059.67</v>
      </c>
      <c r="M85" s="33">
        <v>3576963.92</v>
      </c>
      <c r="N85" s="33">
        <v>1579835.75</v>
      </c>
      <c r="O85" s="33">
        <v>4987260</v>
      </c>
      <c r="P85" s="118">
        <v>21.77</v>
      </c>
      <c r="Q85" s="118">
        <v>33.77</v>
      </c>
      <c r="R85" s="118">
        <v>7.69</v>
      </c>
      <c r="S85" s="118">
        <v>32.21</v>
      </c>
      <c r="T85" s="32">
        <v>35.26</v>
      </c>
      <c r="U85" s="32">
        <v>15.57</v>
      </c>
      <c r="V85" s="32">
        <v>49.16</v>
      </c>
      <c r="W85" s="32">
        <v>90.72</v>
      </c>
      <c r="X85" s="32">
        <v>134.34</v>
      </c>
      <c r="Y85" s="32">
        <v>39.04</v>
      </c>
      <c r="Z85" s="32">
        <v>111.51</v>
      </c>
    </row>
    <row r="86" spans="1:26" ht="12.75">
      <c r="A86" s="34">
        <v>6</v>
      </c>
      <c r="B86" s="34">
        <v>14</v>
      </c>
      <c r="C86" s="34">
        <v>6</v>
      </c>
      <c r="D86" s="35">
        <v>2</v>
      </c>
      <c r="E86" s="36"/>
      <c r="F86" s="31" t="s">
        <v>274</v>
      </c>
      <c r="G86" s="56" t="s">
        <v>347</v>
      </c>
      <c r="H86" s="33">
        <v>43440416.03</v>
      </c>
      <c r="I86" s="33">
        <v>13983969</v>
      </c>
      <c r="J86" s="33">
        <v>17071090.03</v>
      </c>
      <c r="K86" s="33">
        <v>12385357</v>
      </c>
      <c r="L86" s="33">
        <v>13847756.99</v>
      </c>
      <c r="M86" s="33">
        <v>8198290.6</v>
      </c>
      <c r="N86" s="33">
        <v>1620835.39</v>
      </c>
      <c r="O86" s="33">
        <v>4028631</v>
      </c>
      <c r="P86" s="118">
        <v>31.87</v>
      </c>
      <c r="Q86" s="118">
        <v>58.62</v>
      </c>
      <c r="R86" s="118">
        <v>9.49</v>
      </c>
      <c r="S86" s="118">
        <v>32.52</v>
      </c>
      <c r="T86" s="32">
        <v>59.2</v>
      </c>
      <c r="U86" s="32">
        <v>11.7</v>
      </c>
      <c r="V86" s="32">
        <v>29.09</v>
      </c>
      <c r="W86" s="32">
        <v>118.47</v>
      </c>
      <c r="X86" s="32">
        <v>197.48</v>
      </c>
      <c r="Y86" s="32">
        <v>43.58</v>
      </c>
      <c r="Z86" s="32">
        <v>105.51</v>
      </c>
    </row>
    <row r="87" spans="1:26" ht="12.75">
      <c r="A87" s="34">
        <v>6</v>
      </c>
      <c r="B87" s="34">
        <v>1</v>
      </c>
      <c r="C87" s="34">
        <v>8</v>
      </c>
      <c r="D87" s="35">
        <v>2</v>
      </c>
      <c r="E87" s="36"/>
      <c r="F87" s="31" t="s">
        <v>274</v>
      </c>
      <c r="G87" s="56" t="s">
        <v>348</v>
      </c>
      <c r="H87" s="33">
        <v>32393507.81</v>
      </c>
      <c r="I87" s="33">
        <v>7400099.81</v>
      </c>
      <c r="J87" s="33">
        <v>15902776</v>
      </c>
      <c r="K87" s="33">
        <v>9090632</v>
      </c>
      <c r="L87" s="33">
        <v>5823875.47</v>
      </c>
      <c r="M87" s="33">
        <v>2101296.23</v>
      </c>
      <c r="N87" s="33">
        <v>978762.24</v>
      </c>
      <c r="O87" s="33">
        <v>2743817</v>
      </c>
      <c r="P87" s="118">
        <v>17.97</v>
      </c>
      <c r="Q87" s="118">
        <v>28.39</v>
      </c>
      <c r="R87" s="118">
        <v>6.15</v>
      </c>
      <c r="S87" s="118">
        <v>30.18</v>
      </c>
      <c r="T87" s="32">
        <v>36.08</v>
      </c>
      <c r="U87" s="32">
        <v>16.8</v>
      </c>
      <c r="V87" s="32">
        <v>47.11</v>
      </c>
      <c r="W87" s="32">
        <v>95.95</v>
      </c>
      <c r="X87" s="32">
        <v>136.81</v>
      </c>
      <c r="Y87" s="32">
        <v>48.68</v>
      </c>
      <c r="Z87" s="32">
        <v>108.75</v>
      </c>
    </row>
    <row r="88" spans="1:26" ht="12.75">
      <c r="A88" s="34">
        <v>6</v>
      </c>
      <c r="B88" s="34">
        <v>3</v>
      </c>
      <c r="C88" s="34">
        <v>7</v>
      </c>
      <c r="D88" s="35">
        <v>2</v>
      </c>
      <c r="E88" s="36"/>
      <c r="F88" s="31" t="s">
        <v>274</v>
      </c>
      <c r="G88" s="56" t="s">
        <v>349</v>
      </c>
      <c r="H88" s="33">
        <v>32117959.44</v>
      </c>
      <c r="I88" s="33">
        <v>5861109</v>
      </c>
      <c r="J88" s="33">
        <v>19142250.44</v>
      </c>
      <c r="K88" s="33">
        <v>7114600</v>
      </c>
      <c r="L88" s="33">
        <v>4702463.94</v>
      </c>
      <c r="M88" s="33">
        <v>1698436.09</v>
      </c>
      <c r="N88" s="33">
        <v>823114.85</v>
      </c>
      <c r="O88" s="33">
        <v>2180913</v>
      </c>
      <c r="P88" s="118">
        <v>14.64</v>
      </c>
      <c r="Q88" s="118">
        <v>28.97</v>
      </c>
      <c r="R88" s="118">
        <v>4.29</v>
      </c>
      <c r="S88" s="118">
        <v>30.65</v>
      </c>
      <c r="T88" s="32">
        <v>36.11</v>
      </c>
      <c r="U88" s="32">
        <v>17.5</v>
      </c>
      <c r="V88" s="32">
        <v>46.37</v>
      </c>
      <c r="W88" s="32">
        <v>84.96</v>
      </c>
      <c r="X88" s="32">
        <v>121.22</v>
      </c>
      <c r="Y88" s="32">
        <v>36.98</v>
      </c>
      <c r="Z88" s="32">
        <v>114.28</v>
      </c>
    </row>
    <row r="89" spans="1:26" ht="12.75">
      <c r="A89" s="34">
        <v>6</v>
      </c>
      <c r="B89" s="34">
        <v>8</v>
      </c>
      <c r="C89" s="34">
        <v>7</v>
      </c>
      <c r="D89" s="35">
        <v>2</v>
      </c>
      <c r="E89" s="36"/>
      <c r="F89" s="31" t="s">
        <v>274</v>
      </c>
      <c r="G89" s="56" t="s">
        <v>280</v>
      </c>
      <c r="H89" s="33">
        <v>65866914.17</v>
      </c>
      <c r="I89" s="33">
        <v>23805796.47</v>
      </c>
      <c r="J89" s="33">
        <v>23103089.7</v>
      </c>
      <c r="K89" s="33">
        <v>18958028</v>
      </c>
      <c r="L89" s="33">
        <v>14994682.35</v>
      </c>
      <c r="M89" s="33">
        <v>6398710.71</v>
      </c>
      <c r="N89" s="33">
        <v>2328077.64</v>
      </c>
      <c r="O89" s="33">
        <v>6267894</v>
      </c>
      <c r="P89" s="118">
        <v>22.76</v>
      </c>
      <c r="Q89" s="118">
        <v>26.87</v>
      </c>
      <c r="R89" s="118">
        <v>10.07</v>
      </c>
      <c r="S89" s="118">
        <v>33.06</v>
      </c>
      <c r="T89" s="32">
        <v>42.67</v>
      </c>
      <c r="U89" s="32">
        <v>15.52</v>
      </c>
      <c r="V89" s="32">
        <v>41.8</v>
      </c>
      <c r="W89" s="32">
        <v>90.36</v>
      </c>
      <c r="X89" s="32">
        <v>127.98</v>
      </c>
      <c r="Y89" s="32">
        <v>37.13</v>
      </c>
      <c r="Z89" s="32">
        <v>117.73</v>
      </c>
    </row>
    <row r="90" spans="1:26" ht="12.75">
      <c r="A90" s="34">
        <v>6</v>
      </c>
      <c r="B90" s="34">
        <v>10</v>
      </c>
      <c r="C90" s="34">
        <v>2</v>
      </c>
      <c r="D90" s="35">
        <v>2</v>
      </c>
      <c r="E90" s="36"/>
      <c r="F90" s="31" t="s">
        <v>274</v>
      </c>
      <c r="G90" s="56" t="s">
        <v>350</v>
      </c>
      <c r="H90" s="33">
        <v>49851156.91</v>
      </c>
      <c r="I90" s="33">
        <v>19826467.27</v>
      </c>
      <c r="J90" s="33">
        <v>22474896.64</v>
      </c>
      <c r="K90" s="33">
        <v>7549793</v>
      </c>
      <c r="L90" s="33">
        <v>9994694.26</v>
      </c>
      <c r="M90" s="33">
        <v>5925316.84</v>
      </c>
      <c r="N90" s="33">
        <v>1378145.42</v>
      </c>
      <c r="O90" s="33">
        <v>2691232</v>
      </c>
      <c r="P90" s="118">
        <v>20.04</v>
      </c>
      <c r="Q90" s="118">
        <v>29.88</v>
      </c>
      <c r="R90" s="118">
        <v>6.13</v>
      </c>
      <c r="S90" s="118">
        <v>35.64</v>
      </c>
      <c r="T90" s="32">
        <v>59.28</v>
      </c>
      <c r="U90" s="32">
        <v>13.78</v>
      </c>
      <c r="V90" s="32">
        <v>26.92</v>
      </c>
      <c r="W90" s="32">
        <v>85.36</v>
      </c>
      <c r="X90" s="32">
        <v>101.77</v>
      </c>
      <c r="Y90" s="32">
        <v>37.6</v>
      </c>
      <c r="Z90" s="32">
        <v>121.11</v>
      </c>
    </row>
    <row r="91" spans="1:26" ht="12.75">
      <c r="A91" s="34">
        <v>6</v>
      </c>
      <c r="B91" s="34">
        <v>20</v>
      </c>
      <c r="C91" s="34">
        <v>5</v>
      </c>
      <c r="D91" s="35">
        <v>2</v>
      </c>
      <c r="E91" s="36"/>
      <c r="F91" s="31" t="s">
        <v>274</v>
      </c>
      <c r="G91" s="56" t="s">
        <v>351</v>
      </c>
      <c r="H91" s="33">
        <v>37807922.58</v>
      </c>
      <c r="I91" s="33">
        <v>8510436.7</v>
      </c>
      <c r="J91" s="33">
        <v>17190924.88</v>
      </c>
      <c r="K91" s="33">
        <v>12106561</v>
      </c>
      <c r="L91" s="33">
        <v>8076912.39</v>
      </c>
      <c r="M91" s="33">
        <v>2942628.38</v>
      </c>
      <c r="N91" s="33">
        <v>1407378.01</v>
      </c>
      <c r="O91" s="33">
        <v>3726906</v>
      </c>
      <c r="P91" s="118">
        <v>21.36</v>
      </c>
      <c r="Q91" s="118">
        <v>34.57</v>
      </c>
      <c r="R91" s="118">
        <v>8.18</v>
      </c>
      <c r="S91" s="118">
        <v>30.78</v>
      </c>
      <c r="T91" s="32">
        <v>36.43</v>
      </c>
      <c r="U91" s="32">
        <v>17.42</v>
      </c>
      <c r="V91" s="32">
        <v>46.14</v>
      </c>
      <c r="W91" s="32">
        <v>82.14</v>
      </c>
      <c r="X91" s="32">
        <v>129.39</v>
      </c>
      <c r="Y91" s="32">
        <v>34.26</v>
      </c>
      <c r="Z91" s="32">
        <v>108.01</v>
      </c>
    </row>
    <row r="92" spans="1:26" ht="12.75">
      <c r="A92" s="34">
        <v>6</v>
      </c>
      <c r="B92" s="34">
        <v>12</v>
      </c>
      <c r="C92" s="34">
        <v>4</v>
      </c>
      <c r="D92" s="35">
        <v>2</v>
      </c>
      <c r="E92" s="36"/>
      <c r="F92" s="31" t="s">
        <v>274</v>
      </c>
      <c r="G92" s="56" t="s">
        <v>352</v>
      </c>
      <c r="H92" s="33">
        <v>25386540.4</v>
      </c>
      <c r="I92" s="33">
        <v>7419027</v>
      </c>
      <c r="J92" s="33">
        <v>9037382.4</v>
      </c>
      <c r="K92" s="33">
        <v>8930131</v>
      </c>
      <c r="L92" s="33">
        <v>6614562.35</v>
      </c>
      <c r="M92" s="33">
        <v>2620534.89</v>
      </c>
      <c r="N92" s="33">
        <v>1281020.46</v>
      </c>
      <c r="O92" s="33">
        <v>2713007</v>
      </c>
      <c r="P92" s="118">
        <v>26.05</v>
      </c>
      <c r="Q92" s="118">
        <v>35.32</v>
      </c>
      <c r="R92" s="118">
        <v>14.17</v>
      </c>
      <c r="S92" s="118">
        <v>30.38</v>
      </c>
      <c r="T92" s="32">
        <v>39.61</v>
      </c>
      <c r="U92" s="32">
        <v>19.36</v>
      </c>
      <c r="V92" s="32">
        <v>41.01</v>
      </c>
      <c r="W92" s="32">
        <v>102.66</v>
      </c>
      <c r="X92" s="32">
        <v>149.97</v>
      </c>
      <c r="Y92" s="32">
        <v>63.23</v>
      </c>
      <c r="Z92" s="32">
        <v>101.61</v>
      </c>
    </row>
    <row r="93" spans="1:26" ht="12.75">
      <c r="A93" s="34">
        <v>6</v>
      </c>
      <c r="B93" s="34">
        <v>1</v>
      </c>
      <c r="C93" s="34">
        <v>9</v>
      </c>
      <c r="D93" s="35">
        <v>2</v>
      </c>
      <c r="E93" s="36"/>
      <c r="F93" s="31" t="s">
        <v>274</v>
      </c>
      <c r="G93" s="56" t="s">
        <v>353</v>
      </c>
      <c r="H93" s="33">
        <v>46693900.72</v>
      </c>
      <c r="I93" s="33">
        <v>8070306.26</v>
      </c>
      <c r="J93" s="33">
        <v>27709798.46</v>
      </c>
      <c r="K93" s="33">
        <v>10913796</v>
      </c>
      <c r="L93" s="33">
        <v>6480710.93</v>
      </c>
      <c r="M93" s="33">
        <v>2552335.4</v>
      </c>
      <c r="N93" s="33">
        <v>569099.53</v>
      </c>
      <c r="O93" s="33">
        <v>3359276</v>
      </c>
      <c r="P93" s="118">
        <v>13.87</v>
      </c>
      <c r="Q93" s="118">
        <v>31.62</v>
      </c>
      <c r="R93" s="118">
        <v>2.05</v>
      </c>
      <c r="S93" s="118">
        <v>30.78</v>
      </c>
      <c r="T93" s="32">
        <v>39.38</v>
      </c>
      <c r="U93" s="32">
        <v>8.78</v>
      </c>
      <c r="V93" s="32">
        <v>51.83</v>
      </c>
      <c r="W93" s="32">
        <v>89.87</v>
      </c>
      <c r="X93" s="32">
        <v>133.13</v>
      </c>
      <c r="Y93" s="32">
        <v>26.15</v>
      </c>
      <c r="Z93" s="32">
        <v>107.74</v>
      </c>
    </row>
    <row r="94" spans="1:26" ht="12.75">
      <c r="A94" s="34">
        <v>6</v>
      </c>
      <c r="B94" s="34">
        <v>6</v>
      </c>
      <c r="C94" s="34">
        <v>7</v>
      </c>
      <c r="D94" s="35">
        <v>2</v>
      </c>
      <c r="E94" s="36"/>
      <c r="F94" s="31" t="s">
        <v>274</v>
      </c>
      <c r="G94" s="56" t="s">
        <v>354</v>
      </c>
      <c r="H94" s="33">
        <v>26514519.98</v>
      </c>
      <c r="I94" s="33">
        <v>6013133.66</v>
      </c>
      <c r="J94" s="33">
        <v>13409752.32</v>
      </c>
      <c r="K94" s="33">
        <v>7091634</v>
      </c>
      <c r="L94" s="33">
        <v>8028201.23</v>
      </c>
      <c r="M94" s="33">
        <v>1591342.79</v>
      </c>
      <c r="N94" s="33">
        <v>4218267.44</v>
      </c>
      <c r="O94" s="33">
        <v>2218591</v>
      </c>
      <c r="P94" s="118">
        <v>30.27</v>
      </c>
      <c r="Q94" s="118">
        <v>26.46</v>
      </c>
      <c r="R94" s="118">
        <v>31.45</v>
      </c>
      <c r="S94" s="118">
        <v>31.28</v>
      </c>
      <c r="T94" s="32">
        <v>19.82</v>
      </c>
      <c r="U94" s="32">
        <v>52.54</v>
      </c>
      <c r="V94" s="32">
        <v>27.63</v>
      </c>
      <c r="W94" s="32">
        <v>130.83</v>
      </c>
      <c r="X94" s="32">
        <v>112.17</v>
      </c>
      <c r="Y94" s="32">
        <v>150.98</v>
      </c>
      <c r="Z94" s="32">
        <v>115.33</v>
      </c>
    </row>
    <row r="95" spans="1:26" ht="12.75">
      <c r="A95" s="34">
        <v>6</v>
      </c>
      <c r="B95" s="34">
        <v>2</v>
      </c>
      <c r="C95" s="34">
        <v>9</v>
      </c>
      <c r="D95" s="35">
        <v>2</v>
      </c>
      <c r="E95" s="36"/>
      <c r="F95" s="31" t="s">
        <v>274</v>
      </c>
      <c r="G95" s="56" t="s">
        <v>355</v>
      </c>
      <c r="H95" s="33">
        <v>35962369.17</v>
      </c>
      <c r="I95" s="33">
        <v>8627022</v>
      </c>
      <c r="J95" s="33">
        <v>20456601.17</v>
      </c>
      <c r="K95" s="33">
        <v>6878746</v>
      </c>
      <c r="L95" s="33">
        <v>7152035.21</v>
      </c>
      <c r="M95" s="33">
        <v>3474199.15</v>
      </c>
      <c r="N95" s="33">
        <v>1451879.06</v>
      </c>
      <c r="O95" s="33">
        <v>2225957</v>
      </c>
      <c r="P95" s="118">
        <v>19.88</v>
      </c>
      <c r="Q95" s="118">
        <v>40.27</v>
      </c>
      <c r="R95" s="118">
        <v>7.09</v>
      </c>
      <c r="S95" s="118">
        <v>32.35</v>
      </c>
      <c r="T95" s="32">
        <v>48.57</v>
      </c>
      <c r="U95" s="32">
        <v>20.3</v>
      </c>
      <c r="V95" s="32">
        <v>31.12</v>
      </c>
      <c r="W95" s="32">
        <v>108.01</v>
      </c>
      <c r="X95" s="32">
        <v>138.85</v>
      </c>
      <c r="Y95" s="32">
        <v>70.5</v>
      </c>
      <c r="Z95" s="32">
        <v>108.04</v>
      </c>
    </row>
    <row r="96" spans="1:26" ht="12.75">
      <c r="A96" s="34">
        <v>6</v>
      </c>
      <c r="B96" s="34">
        <v>11</v>
      </c>
      <c r="C96" s="34">
        <v>5</v>
      </c>
      <c r="D96" s="35">
        <v>2</v>
      </c>
      <c r="E96" s="36"/>
      <c r="F96" s="31" t="s">
        <v>274</v>
      </c>
      <c r="G96" s="56" t="s">
        <v>281</v>
      </c>
      <c r="H96" s="33">
        <v>97638680.71</v>
      </c>
      <c r="I96" s="33">
        <v>31123694.22</v>
      </c>
      <c r="J96" s="33">
        <v>28549605.49</v>
      </c>
      <c r="K96" s="33">
        <v>37965381</v>
      </c>
      <c r="L96" s="33">
        <v>28116334.47</v>
      </c>
      <c r="M96" s="33">
        <v>10393796.65</v>
      </c>
      <c r="N96" s="33">
        <v>4829463.82</v>
      </c>
      <c r="O96" s="33">
        <v>12893074</v>
      </c>
      <c r="P96" s="118">
        <v>28.79</v>
      </c>
      <c r="Q96" s="118">
        <v>33.39</v>
      </c>
      <c r="R96" s="118">
        <v>16.91</v>
      </c>
      <c r="S96" s="118">
        <v>33.96</v>
      </c>
      <c r="T96" s="32">
        <v>36.96</v>
      </c>
      <c r="U96" s="32">
        <v>17.17</v>
      </c>
      <c r="V96" s="32">
        <v>45.85</v>
      </c>
      <c r="W96" s="32">
        <v>86.96</v>
      </c>
      <c r="X96" s="32">
        <v>130.02</v>
      </c>
      <c r="Y96" s="32">
        <v>37.19</v>
      </c>
      <c r="Z96" s="32">
        <v>113.56</v>
      </c>
    </row>
    <row r="97" spans="1:26" ht="12.75">
      <c r="A97" s="34">
        <v>6</v>
      </c>
      <c r="B97" s="34">
        <v>14</v>
      </c>
      <c r="C97" s="34">
        <v>7</v>
      </c>
      <c r="D97" s="35">
        <v>2</v>
      </c>
      <c r="E97" s="36"/>
      <c r="F97" s="31" t="s">
        <v>274</v>
      </c>
      <c r="G97" s="56" t="s">
        <v>356</v>
      </c>
      <c r="H97" s="33">
        <v>23854746.87</v>
      </c>
      <c r="I97" s="33">
        <v>6407656</v>
      </c>
      <c r="J97" s="33">
        <v>12288320.87</v>
      </c>
      <c r="K97" s="33">
        <v>5158770</v>
      </c>
      <c r="L97" s="33">
        <v>5109716.03</v>
      </c>
      <c r="M97" s="33">
        <v>2524771.48</v>
      </c>
      <c r="N97" s="33">
        <v>920495.55</v>
      </c>
      <c r="O97" s="33">
        <v>1664449</v>
      </c>
      <c r="P97" s="118">
        <v>21.42</v>
      </c>
      <c r="Q97" s="118">
        <v>39.4</v>
      </c>
      <c r="R97" s="118">
        <v>7.49</v>
      </c>
      <c r="S97" s="118">
        <v>32.26</v>
      </c>
      <c r="T97" s="32">
        <v>49.41</v>
      </c>
      <c r="U97" s="32">
        <v>18.01</v>
      </c>
      <c r="V97" s="32">
        <v>32.57</v>
      </c>
      <c r="W97" s="32">
        <v>110.66</v>
      </c>
      <c r="X97" s="32">
        <v>182.93</v>
      </c>
      <c r="Y97" s="32">
        <v>54.3</v>
      </c>
      <c r="Z97" s="32">
        <v>107.93</v>
      </c>
    </row>
    <row r="98" spans="1:26" ht="12.75">
      <c r="A98" s="34">
        <v>6</v>
      </c>
      <c r="B98" s="34">
        <v>17</v>
      </c>
      <c r="C98" s="34">
        <v>2</v>
      </c>
      <c r="D98" s="35">
        <v>2</v>
      </c>
      <c r="E98" s="36"/>
      <c r="F98" s="31" t="s">
        <v>274</v>
      </c>
      <c r="G98" s="56" t="s">
        <v>357</v>
      </c>
      <c r="H98" s="33">
        <v>61374609.03</v>
      </c>
      <c r="I98" s="33">
        <v>20041806</v>
      </c>
      <c r="J98" s="33">
        <v>26953066.03</v>
      </c>
      <c r="K98" s="33">
        <v>14379737</v>
      </c>
      <c r="L98" s="33">
        <v>16352533.29</v>
      </c>
      <c r="M98" s="33">
        <v>6861314.37</v>
      </c>
      <c r="N98" s="33">
        <v>4624530.92</v>
      </c>
      <c r="O98" s="33">
        <v>4866688</v>
      </c>
      <c r="P98" s="118">
        <v>26.64</v>
      </c>
      <c r="Q98" s="118">
        <v>34.23</v>
      </c>
      <c r="R98" s="118">
        <v>17.15</v>
      </c>
      <c r="S98" s="118">
        <v>33.84</v>
      </c>
      <c r="T98" s="32">
        <v>41.95</v>
      </c>
      <c r="U98" s="32">
        <v>28.28</v>
      </c>
      <c r="V98" s="32">
        <v>29.76</v>
      </c>
      <c r="W98" s="32">
        <v>106.12</v>
      </c>
      <c r="X98" s="32">
        <v>133.71</v>
      </c>
      <c r="Y98" s="32">
        <v>73</v>
      </c>
      <c r="Z98" s="32">
        <v>123.43</v>
      </c>
    </row>
    <row r="99" spans="1:26" ht="12.75">
      <c r="A99" s="34">
        <v>6</v>
      </c>
      <c r="B99" s="34">
        <v>20</v>
      </c>
      <c r="C99" s="34">
        <v>6</v>
      </c>
      <c r="D99" s="35">
        <v>2</v>
      </c>
      <c r="E99" s="36"/>
      <c r="F99" s="31" t="s">
        <v>274</v>
      </c>
      <c r="G99" s="56" t="s">
        <v>358</v>
      </c>
      <c r="H99" s="33">
        <v>37548735.74</v>
      </c>
      <c r="I99" s="33">
        <v>8046259</v>
      </c>
      <c r="J99" s="33">
        <v>18943955.74</v>
      </c>
      <c r="K99" s="33">
        <v>10558521</v>
      </c>
      <c r="L99" s="33">
        <v>8676101.29</v>
      </c>
      <c r="M99" s="33">
        <v>2360000.4</v>
      </c>
      <c r="N99" s="33">
        <v>3065655.89</v>
      </c>
      <c r="O99" s="33">
        <v>3250445</v>
      </c>
      <c r="P99" s="118">
        <v>23.1</v>
      </c>
      <c r="Q99" s="118">
        <v>29.33</v>
      </c>
      <c r="R99" s="118">
        <v>16.18</v>
      </c>
      <c r="S99" s="118">
        <v>30.78</v>
      </c>
      <c r="T99" s="32">
        <v>27.2</v>
      </c>
      <c r="U99" s="32">
        <v>35.33</v>
      </c>
      <c r="V99" s="32">
        <v>37.46</v>
      </c>
      <c r="W99" s="32">
        <v>117.76</v>
      </c>
      <c r="X99" s="32">
        <v>143.94</v>
      </c>
      <c r="Y99" s="32">
        <v>122.62</v>
      </c>
      <c r="Z99" s="32">
        <v>100.7</v>
      </c>
    </row>
    <row r="100" spans="1:26" ht="12.75">
      <c r="A100" s="34">
        <v>6</v>
      </c>
      <c r="B100" s="34">
        <v>8</v>
      </c>
      <c r="C100" s="34">
        <v>8</v>
      </c>
      <c r="D100" s="35">
        <v>2</v>
      </c>
      <c r="E100" s="36"/>
      <c r="F100" s="31" t="s">
        <v>274</v>
      </c>
      <c r="G100" s="56" t="s">
        <v>359</v>
      </c>
      <c r="H100" s="33">
        <v>33012084.27</v>
      </c>
      <c r="I100" s="33">
        <v>9093603.27</v>
      </c>
      <c r="J100" s="33">
        <v>12156334</v>
      </c>
      <c r="K100" s="33">
        <v>11762147</v>
      </c>
      <c r="L100" s="33">
        <v>8858239.68</v>
      </c>
      <c r="M100" s="33">
        <v>3054823.6</v>
      </c>
      <c r="N100" s="33">
        <v>2016949.08</v>
      </c>
      <c r="O100" s="33">
        <v>3786467</v>
      </c>
      <c r="P100" s="118">
        <v>26.83</v>
      </c>
      <c r="Q100" s="118">
        <v>33.59</v>
      </c>
      <c r="R100" s="118">
        <v>16.59</v>
      </c>
      <c r="S100" s="118">
        <v>32.19</v>
      </c>
      <c r="T100" s="32">
        <v>34.48</v>
      </c>
      <c r="U100" s="32">
        <v>22.76</v>
      </c>
      <c r="V100" s="32">
        <v>42.74</v>
      </c>
      <c r="W100" s="32">
        <v>103.5</v>
      </c>
      <c r="X100" s="32">
        <v>130.42</v>
      </c>
      <c r="Y100" s="32">
        <v>67.69</v>
      </c>
      <c r="Z100" s="32">
        <v>116.98</v>
      </c>
    </row>
    <row r="101" spans="1:26" ht="12.75">
      <c r="A101" s="34">
        <v>6</v>
      </c>
      <c r="B101" s="34">
        <v>1</v>
      </c>
      <c r="C101" s="34">
        <v>10</v>
      </c>
      <c r="D101" s="35">
        <v>2</v>
      </c>
      <c r="E101" s="36"/>
      <c r="F101" s="31" t="s">
        <v>274</v>
      </c>
      <c r="G101" s="56" t="s">
        <v>282</v>
      </c>
      <c r="H101" s="33">
        <v>67102795.73</v>
      </c>
      <c r="I101" s="33">
        <v>21021495.26</v>
      </c>
      <c r="J101" s="33">
        <v>21292830.47</v>
      </c>
      <c r="K101" s="33">
        <v>24788470</v>
      </c>
      <c r="L101" s="33">
        <v>16793157.07</v>
      </c>
      <c r="M101" s="33">
        <v>4941387.71</v>
      </c>
      <c r="N101" s="33">
        <v>3884977.36</v>
      </c>
      <c r="O101" s="33">
        <v>7966792</v>
      </c>
      <c r="P101" s="118">
        <v>25.02</v>
      </c>
      <c r="Q101" s="118">
        <v>23.5</v>
      </c>
      <c r="R101" s="118">
        <v>18.24</v>
      </c>
      <c r="S101" s="118">
        <v>32.13</v>
      </c>
      <c r="T101" s="32">
        <v>29.42</v>
      </c>
      <c r="U101" s="32">
        <v>23.13</v>
      </c>
      <c r="V101" s="32">
        <v>47.44</v>
      </c>
      <c r="W101" s="32">
        <v>89.92</v>
      </c>
      <c r="X101" s="32">
        <v>120.46</v>
      </c>
      <c r="Y101" s="32">
        <v>52.52</v>
      </c>
      <c r="Z101" s="32">
        <v>111.03</v>
      </c>
    </row>
    <row r="102" spans="1:26" ht="12.75">
      <c r="A102" s="34">
        <v>6</v>
      </c>
      <c r="B102" s="34">
        <v>13</v>
      </c>
      <c r="C102" s="34">
        <v>3</v>
      </c>
      <c r="D102" s="35">
        <v>2</v>
      </c>
      <c r="E102" s="36"/>
      <c r="F102" s="31" t="s">
        <v>274</v>
      </c>
      <c r="G102" s="56" t="s">
        <v>360</v>
      </c>
      <c r="H102" s="33">
        <v>43283595</v>
      </c>
      <c r="I102" s="33">
        <v>7261698</v>
      </c>
      <c r="J102" s="33">
        <v>28465997</v>
      </c>
      <c r="K102" s="33">
        <v>7555900</v>
      </c>
      <c r="L102" s="33">
        <v>6238942.87</v>
      </c>
      <c r="M102" s="33">
        <v>2609383.32</v>
      </c>
      <c r="N102" s="33">
        <v>1241455.55</v>
      </c>
      <c r="O102" s="33">
        <v>2388104</v>
      </c>
      <c r="P102" s="118">
        <v>14.41</v>
      </c>
      <c r="Q102" s="118">
        <v>35.93</v>
      </c>
      <c r="R102" s="118">
        <v>4.36</v>
      </c>
      <c r="S102" s="118">
        <v>31.6</v>
      </c>
      <c r="T102" s="32">
        <v>41.82</v>
      </c>
      <c r="U102" s="32">
        <v>19.89</v>
      </c>
      <c r="V102" s="32">
        <v>38.27</v>
      </c>
      <c r="W102" s="32">
        <v>109.66</v>
      </c>
      <c r="X102" s="32">
        <v>183.88</v>
      </c>
      <c r="Y102" s="32">
        <v>61.7</v>
      </c>
      <c r="Z102" s="32">
        <v>105.75</v>
      </c>
    </row>
    <row r="103" spans="1:26" ht="12.75">
      <c r="A103" s="34">
        <v>6</v>
      </c>
      <c r="B103" s="34">
        <v>10</v>
      </c>
      <c r="C103" s="34">
        <v>4</v>
      </c>
      <c r="D103" s="35">
        <v>2</v>
      </c>
      <c r="E103" s="36"/>
      <c r="F103" s="31" t="s">
        <v>274</v>
      </c>
      <c r="G103" s="56" t="s">
        <v>361</v>
      </c>
      <c r="H103" s="33">
        <v>64835692.25</v>
      </c>
      <c r="I103" s="33">
        <v>20143758</v>
      </c>
      <c r="J103" s="33">
        <v>27669045.25</v>
      </c>
      <c r="K103" s="33">
        <v>17022889</v>
      </c>
      <c r="L103" s="33">
        <v>14063277.84</v>
      </c>
      <c r="M103" s="33">
        <v>4950255.17</v>
      </c>
      <c r="N103" s="33">
        <v>3513921.67</v>
      </c>
      <c r="O103" s="33">
        <v>5599101</v>
      </c>
      <c r="P103" s="118">
        <v>21.69</v>
      </c>
      <c r="Q103" s="118">
        <v>24.57</v>
      </c>
      <c r="R103" s="118">
        <v>12.69</v>
      </c>
      <c r="S103" s="118">
        <v>32.89</v>
      </c>
      <c r="T103" s="32">
        <v>35.19</v>
      </c>
      <c r="U103" s="32">
        <v>24.98</v>
      </c>
      <c r="V103" s="32">
        <v>39.81</v>
      </c>
      <c r="W103" s="32">
        <v>86.97</v>
      </c>
      <c r="X103" s="32">
        <v>82.87</v>
      </c>
      <c r="Y103" s="32">
        <v>63.99</v>
      </c>
      <c r="Z103" s="32">
        <v>119</v>
      </c>
    </row>
    <row r="104" spans="1:26" ht="12.75">
      <c r="A104" s="34">
        <v>6</v>
      </c>
      <c r="B104" s="34">
        <v>4</v>
      </c>
      <c r="C104" s="34">
        <v>5</v>
      </c>
      <c r="D104" s="35">
        <v>2</v>
      </c>
      <c r="E104" s="36"/>
      <c r="F104" s="31" t="s">
        <v>274</v>
      </c>
      <c r="G104" s="56" t="s">
        <v>362</v>
      </c>
      <c r="H104" s="33">
        <v>37240511.81</v>
      </c>
      <c r="I104" s="33">
        <v>13470063.36</v>
      </c>
      <c r="J104" s="33">
        <v>12483359.45</v>
      </c>
      <c r="K104" s="33">
        <v>11287089</v>
      </c>
      <c r="L104" s="33">
        <v>12703645.45</v>
      </c>
      <c r="M104" s="33">
        <v>4645511.55</v>
      </c>
      <c r="N104" s="33">
        <v>4539676.9</v>
      </c>
      <c r="O104" s="33">
        <v>3518457</v>
      </c>
      <c r="P104" s="118">
        <v>34.11</v>
      </c>
      <c r="Q104" s="118">
        <v>34.48</v>
      </c>
      <c r="R104" s="118">
        <v>36.36</v>
      </c>
      <c r="S104" s="118">
        <v>31.17</v>
      </c>
      <c r="T104" s="32">
        <v>36.56</v>
      </c>
      <c r="U104" s="32">
        <v>35.73</v>
      </c>
      <c r="V104" s="32">
        <v>27.69</v>
      </c>
      <c r="W104" s="32">
        <v>148.04</v>
      </c>
      <c r="X104" s="32">
        <v>171.51</v>
      </c>
      <c r="Y104" s="32">
        <v>168.38</v>
      </c>
      <c r="Z104" s="32">
        <v>110.77</v>
      </c>
    </row>
    <row r="105" spans="1:26" ht="12.75">
      <c r="A105" s="34">
        <v>6</v>
      </c>
      <c r="B105" s="34">
        <v>9</v>
      </c>
      <c r="C105" s="34">
        <v>10</v>
      </c>
      <c r="D105" s="35">
        <v>2</v>
      </c>
      <c r="E105" s="36"/>
      <c r="F105" s="31" t="s">
        <v>274</v>
      </c>
      <c r="G105" s="56" t="s">
        <v>363</v>
      </c>
      <c r="H105" s="33">
        <v>71239683.58</v>
      </c>
      <c r="I105" s="33">
        <v>22255765.19</v>
      </c>
      <c r="J105" s="33">
        <v>26000381.39</v>
      </c>
      <c r="K105" s="33">
        <v>22983537</v>
      </c>
      <c r="L105" s="33">
        <v>18053301.61</v>
      </c>
      <c r="M105" s="33">
        <v>6622991.77</v>
      </c>
      <c r="N105" s="33">
        <v>3439641.84</v>
      </c>
      <c r="O105" s="33">
        <v>7990668</v>
      </c>
      <c r="P105" s="118">
        <v>25.34</v>
      </c>
      <c r="Q105" s="118">
        <v>29.75</v>
      </c>
      <c r="R105" s="118">
        <v>13.22</v>
      </c>
      <c r="S105" s="118">
        <v>34.76</v>
      </c>
      <c r="T105" s="32">
        <v>36.68</v>
      </c>
      <c r="U105" s="32">
        <v>19.05</v>
      </c>
      <c r="V105" s="32">
        <v>44.26</v>
      </c>
      <c r="W105" s="32">
        <v>92.22</v>
      </c>
      <c r="X105" s="32">
        <v>121.65</v>
      </c>
      <c r="Y105" s="32">
        <v>47.04</v>
      </c>
      <c r="Z105" s="32">
        <v>117.17</v>
      </c>
    </row>
    <row r="106" spans="1:26" ht="12.75">
      <c r="A106" s="34">
        <v>6</v>
      </c>
      <c r="B106" s="34">
        <v>8</v>
      </c>
      <c r="C106" s="34">
        <v>9</v>
      </c>
      <c r="D106" s="35">
        <v>2</v>
      </c>
      <c r="E106" s="36"/>
      <c r="F106" s="31" t="s">
        <v>274</v>
      </c>
      <c r="G106" s="56" t="s">
        <v>364</v>
      </c>
      <c r="H106" s="33">
        <v>58351996.69</v>
      </c>
      <c r="I106" s="33">
        <v>8089508</v>
      </c>
      <c r="J106" s="33">
        <v>34878716.69</v>
      </c>
      <c r="K106" s="33">
        <v>15383772</v>
      </c>
      <c r="L106" s="33">
        <v>8826499.43</v>
      </c>
      <c r="M106" s="33">
        <v>2127659.21</v>
      </c>
      <c r="N106" s="33">
        <v>1806145.22</v>
      </c>
      <c r="O106" s="33">
        <v>4892695</v>
      </c>
      <c r="P106" s="118">
        <v>15.12</v>
      </c>
      <c r="Q106" s="118">
        <v>26.3</v>
      </c>
      <c r="R106" s="118">
        <v>5.17</v>
      </c>
      <c r="S106" s="118">
        <v>31.8</v>
      </c>
      <c r="T106" s="32">
        <v>24.1</v>
      </c>
      <c r="U106" s="32">
        <v>20.46</v>
      </c>
      <c r="V106" s="32">
        <v>55.43</v>
      </c>
      <c r="W106" s="32">
        <v>90.77</v>
      </c>
      <c r="X106" s="32">
        <v>112.5</v>
      </c>
      <c r="Y106" s="32">
        <v>52.34</v>
      </c>
      <c r="Z106" s="32">
        <v>111.65</v>
      </c>
    </row>
    <row r="107" spans="1:26" ht="12.75">
      <c r="A107" s="34">
        <v>6</v>
      </c>
      <c r="B107" s="34">
        <v>20</v>
      </c>
      <c r="C107" s="34">
        <v>7</v>
      </c>
      <c r="D107" s="35">
        <v>2</v>
      </c>
      <c r="E107" s="36"/>
      <c r="F107" s="31" t="s">
        <v>274</v>
      </c>
      <c r="G107" s="56" t="s">
        <v>365</v>
      </c>
      <c r="H107" s="33">
        <v>38831173.84</v>
      </c>
      <c r="I107" s="33">
        <v>7273131</v>
      </c>
      <c r="J107" s="33">
        <v>20203339.84</v>
      </c>
      <c r="K107" s="33">
        <v>11354703</v>
      </c>
      <c r="L107" s="33">
        <v>7124714.21</v>
      </c>
      <c r="M107" s="33">
        <v>2142080.51</v>
      </c>
      <c r="N107" s="33">
        <v>1514918.7</v>
      </c>
      <c r="O107" s="33">
        <v>3467715</v>
      </c>
      <c r="P107" s="118">
        <v>18.34</v>
      </c>
      <c r="Q107" s="118">
        <v>29.45</v>
      </c>
      <c r="R107" s="118">
        <v>7.49</v>
      </c>
      <c r="S107" s="118">
        <v>30.53</v>
      </c>
      <c r="T107" s="32">
        <v>30.06</v>
      </c>
      <c r="U107" s="32">
        <v>21.26</v>
      </c>
      <c r="V107" s="32">
        <v>48.67</v>
      </c>
      <c r="W107" s="32">
        <v>84.79</v>
      </c>
      <c r="X107" s="32">
        <v>127.72</v>
      </c>
      <c r="Y107" s="32">
        <v>42.92</v>
      </c>
      <c r="Z107" s="32">
        <v>108.48</v>
      </c>
    </row>
    <row r="108" spans="1:26" ht="12.75">
      <c r="A108" s="34">
        <v>6</v>
      </c>
      <c r="B108" s="34">
        <v>9</v>
      </c>
      <c r="C108" s="34">
        <v>11</v>
      </c>
      <c r="D108" s="35">
        <v>2</v>
      </c>
      <c r="E108" s="36"/>
      <c r="F108" s="31" t="s">
        <v>274</v>
      </c>
      <c r="G108" s="56" t="s">
        <v>366</v>
      </c>
      <c r="H108" s="33">
        <v>95579014.77</v>
      </c>
      <c r="I108" s="33">
        <v>53139009.27</v>
      </c>
      <c r="J108" s="33">
        <v>22109619.5</v>
      </c>
      <c r="K108" s="33">
        <v>20330386</v>
      </c>
      <c r="L108" s="33">
        <v>31248490.58</v>
      </c>
      <c r="M108" s="33">
        <v>15307085.35</v>
      </c>
      <c r="N108" s="33">
        <v>8142654.23</v>
      </c>
      <c r="O108" s="33">
        <v>7798751</v>
      </c>
      <c r="P108" s="118">
        <v>32.69</v>
      </c>
      <c r="Q108" s="118">
        <v>28.8</v>
      </c>
      <c r="R108" s="118">
        <v>36.82</v>
      </c>
      <c r="S108" s="118">
        <v>38.36</v>
      </c>
      <c r="T108" s="32">
        <v>48.98</v>
      </c>
      <c r="U108" s="32">
        <v>26.05</v>
      </c>
      <c r="V108" s="32">
        <v>24.95</v>
      </c>
      <c r="W108" s="32">
        <v>103.44</v>
      </c>
      <c r="X108" s="32">
        <v>115.98</v>
      </c>
      <c r="Y108" s="32">
        <v>76.48</v>
      </c>
      <c r="Z108" s="32">
        <v>122.53</v>
      </c>
    </row>
    <row r="109" spans="1:26" ht="12.75">
      <c r="A109" s="34">
        <v>6</v>
      </c>
      <c r="B109" s="34">
        <v>16</v>
      </c>
      <c r="C109" s="34">
        <v>3</v>
      </c>
      <c r="D109" s="35">
        <v>2</v>
      </c>
      <c r="E109" s="36"/>
      <c r="F109" s="31" t="s">
        <v>274</v>
      </c>
      <c r="G109" s="56" t="s">
        <v>367</v>
      </c>
      <c r="H109" s="33">
        <v>31359314</v>
      </c>
      <c r="I109" s="33">
        <v>5321949</v>
      </c>
      <c r="J109" s="33">
        <v>14980303</v>
      </c>
      <c r="K109" s="33">
        <v>11057062</v>
      </c>
      <c r="L109" s="33">
        <v>7577441.32</v>
      </c>
      <c r="M109" s="33">
        <v>2331406.66</v>
      </c>
      <c r="N109" s="33">
        <v>1792050.66</v>
      </c>
      <c r="O109" s="33">
        <v>3453984</v>
      </c>
      <c r="P109" s="118">
        <v>24.16</v>
      </c>
      <c r="Q109" s="118">
        <v>43.8</v>
      </c>
      <c r="R109" s="118">
        <v>11.96</v>
      </c>
      <c r="S109" s="118">
        <v>31.23</v>
      </c>
      <c r="T109" s="32">
        <v>30.76</v>
      </c>
      <c r="U109" s="32">
        <v>23.64</v>
      </c>
      <c r="V109" s="32">
        <v>45.58</v>
      </c>
      <c r="W109" s="32">
        <v>96.7</v>
      </c>
      <c r="X109" s="32">
        <v>190.06</v>
      </c>
      <c r="Y109" s="32">
        <v>49.69</v>
      </c>
      <c r="Z109" s="32">
        <v>115</v>
      </c>
    </row>
    <row r="110" spans="1:26" ht="12.75">
      <c r="A110" s="34">
        <v>6</v>
      </c>
      <c r="B110" s="34">
        <v>2</v>
      </c>
      <c r="C110" s="34">
        <v>10</v>
      </c>
      <c r="D110" s="35">
        <v>2</v>
      </c>
      <c r="E110" s="36"/>
      <c r="F110" s="31" t="s">
        <v>274</v>
      </c>
      <c r="G110" s="56" t="s">
        <v>368</v>
      </c>
      <c r="H110" s="33">
        <v>30858957.35</v>
      </c>
      <c r="I110" s="33">
        <v>7166369</v>
      </c>
      <c r="J110" s="33">
        <v>13301084.35</v>
      </c>
      <c r="K110" s="33">
        <v>10391504</v>
      </c>
      <c r="L110" s="33">
        <v>6492310.82</v>
      </c>
      <c r="M110" s="33">
        <v>2137827.8</v>
      </c>
      <c r="N110" s="33">
        <v>1093744.02</v>
      </c>
      <c r="O110" s="33">
        <v>3260739</v>
      </c>
      <c r="P110" s="118">
        <v>21.03</v>
      </c>
      <c r="Q110" s="118">
        <v>29.83</v>
      </c>
      <c r="R110" s="118">
        <v>8.22</v>
      </c>
      <c r="S110" s="118">
        <v>31.37</v>
      </c>
      <c r="T110" s="32">
        <v>32.92</v>
      </c>
      <c r="U110" s="32">
        <v>16.84</v>
      </c>
      <c r="V110" s="32">
        <v>50.22</v>
      </c>
      <c r="W110" s="32">
        <v>98.21</v>
      </c>
      <c r="X110" s="32">
        <v>138.02</v>
      </c>
      <c r="Y110" s="32">
        <v>51.98</v>
      </c>
      <c r="Z110" s="32">
        <v>110.23</v>
      </c>
    </row>
    <row r="111" spans="1:26" ht="12.75">
      <c r="A111" s="34">
        <v>6</v>
      </c>
      <c r="B111" s="34">
        <v>8</v>
      </c>
      <c r="C111" s="34">
        <v>11</v>
      </c>
      <c r="D111" s="35">
        <v>2</v>
      </c>
      <c r="E111" s="36"/>
      <c r="F111" s="31" t="s">
        <v>274</v>
      </c>
      <c r="G111" s="56" t="s">
        <v>369</v>
      </c>
      <c r="H111" s="33">
        <v>29528281.16</v>
      </c>
      <c r="I111" s="33">
        <v>3695562</v>
      </c>
      <c r="J111" s="33">
        <v>15192490.16</v>
      </c>
      <c r="K111" s="33">
        <v>10640229</v>
      </c>
      <c r="L111" s="33">
        <v>5398098.16</v>
      </c>
      <c r="M111" s="33">
        <v>1281097.42</v>
      </c>
      <c r="N111" s="33">
        <v>799462.74</v>
      </c>
      <c r="O111" s="33">
        <v>3317538</v>
      </c>
      <c r="P111" s="118">
        <v>18.28</v>
      </c>
      <c r="Q111" s="118">
        <v>34.66</v>
      </c>
      <c r="R111" s="118">
        <v>5.26</v>
      </c>
      <c r="S111" s="118">
        <v>31.17</v>
      </c>
      <c r="T111" s="32">
        <v>23.73</v>
      </c>
      <c r="U111" s="32">
        <v>14.81</v>
      </c>
      <c r="V111" s="32">
        <v>61.45</v>
      </c>
      <c r="W111" s="32">
        <v>82.22</v>
      </c>
      <c r="X111" s="32">
        <v>143.92</v>
      </c>
      <c r="Y111" s="32">
        <v>29.42</v>
      </c>
      <c r="Z111" s="32">
        <v>112.14</v>
      </c>
    </row>
    <row r="112" spans="1:26" ht="12.75">
      <c r="A112" s="34">
        <v>6</v>
      </c>
      <c r="B112" s="34">
        <v>1</v>
      </c>
      <c r="C112" s="34">
        <v>11</v>
      </c>
      <c r="D112" s="35">
        <v>2</v>
      </c>
      <c r="E112" s="36"/>
      <c r="F112" s="31" t="s">
        <v>274</v>
      </c>
      <c r="G112" s="56" t="s">
        <v>370</v>
      </c>
      <c r="H112" s="33">
        <v>58286323.41</v>
      </c>
      <c r="I112" s="33">
        <v>10008800.47</v>
      </c>
      <c r="J112" s="33">
        <v>28494010.94</v>
      </c>
      <c r="K112" s="33">
        <v>19783512</v>
      </c>
      <c r="L112" s="33">
        <v>12638166.2</v>
      </c>
      <c r="M112" s="33">
        <v>2613151.36</v>
      </c>
      <c r="N112" s="33">
        <v>3593937.84</v>
      </c>
      <c r="O112" s="33">
        <v>6431077</v>
      </c>
      <c r="P112" s="118">
        <v>21.68</v>
      </c>
      <c r="Q112" s="118">
        <v>26.1</v>
      </c>
      <c r="R112" s="118">
        <v>12.61</v>
      </c>
      <c r="S112" s="118">
        <v>32.5</v>
      </c>
      <c r="T112" s="32">
        <v>20.67</v>
      </c>
      <c r="U112" s="32">
        <v>28.43</v>
      </c>
      <c r="V112" s="32">
        <v>50.88</v>
      </c>
      <c r="W112" s="32">
        <v>100.47</v>
      </c>
      <c r="X112" s="32">
        <v>117.42</v>
      </c>
      <c r="Y112" s="32">
        <v>74.72</v>
      </c>
      <c r="Z112" s="32">
        <v>116.02</v>
      </c>
    </row>
    <row r="113" spans="1:26" ht="12.75">
      <c r="A113" s="34">
        <v>6</v>
      </c>
      <c r="B113" s="34">
        <v>13</v>
      </c>
      <c r="C113" s="34">
        <v>5</v>
      </c>
      <c r="D113" s="35">
        <v>2</v>
      </c>
      <c r="E113" s="36"/>
      <c r="F113" s="31" t="s">
        <v>274</v>
      </c>
      <c r="G113" s="56" t="s">
        <v>371</v>
      </c>
      <c r="H113" s="33">
        <v>21732853.95</v>
      </c>
      <c r="I113" s="33">
        <v>2365356</v>
      </c>
      <c r="J113" s="33">
        <v>16697192.95</v>
      </c>
      <c r="K113" s="33">
        <v>2670305</v>
      </c>
      <c r="L113" s="33">
        <v>1769900.95</v>
      </c>
      <c r="M113" s="33">
        <v>674750.4</v>
      </c>
      <c r="N113" s="33">
        <v>258280.55</v>
      </c>
      <c r="O113" s="33">
        <v>836870</v>
      </c>
      <c r="P113" s="118">
        <v>8.14</v>
      </c>
      <c r="Q113" s="118">
        <v>28.52</v>
      </c>
      <c r="R113" s="118">
        <v>1.54</v>
      </c>
      <c r="S113" s="118">
        <v>31.33</v>
      </c>
      <c r="T113" s="32">
        <v>38.12</v>
      </c>
      <c r="U113" s="32">
        <v>14.59</v>
      </c>
      <c r="V113" s="32">
        <v>47.28</v>
      </c>
      <c r="W113" s="32">
        <v>74.65</v>
      </c>
      <c r="X113" s="32">
        <v>103.97</v>
      </c>
      <c r="Y113" s="32">
        <v>24.23</v>
      </c>
      <c r="Z113" s="32">
        <v>127.51</v>
      </c>
    </row>
    <row r="114" spans="1:26" ht="12.75">
      <c r="A114" s="34">
        <v>6</v>
      </c>
      <c r="B114" s="34">
        <v>2</v>
      </c>
      <c r="C114" s="34">
        <v>11</v>
      </c>
      <c r="D114" s="35">
        <v>2</v>
      </c>
      <c r="E114" s="36"/>
      <c r="F114" s="31" t="s">
        <v>274</v>
      </c>
      <c r="G114" s="56" t="s">
        <v>372</v>
      </c>
      <c r="H114" s="33">
        <v>33379139.37</v>
      </c>
      <c r="I114" s="33">
        <v>5108033.27</v>
      </c>
      <c r="J114" s="33">
        <v>13878628.1</v>
      </c>
      <c r="K114" s="33">
        <v>14392478</v>
      </c>
      <c r="L114" s="33">
        <v>7044098.15</v>
      </c>
      <c r="M114" s="33">
        <v>1981613.65</v>
      </c>
      <c r="N114" s="33">
        <v>695369.5</v>
      </c>
      <c r="O114" s="33">
        <v>4367115</v>
      </c>
      <c r="P114" s="118">
        <v>21.1</v>
      </c>
      <c r="Q114" s="118">
        <v>38.79</v>
      </c>
      <c r="R114" s="118">
        <v>5.01</v>
      </c>
      <c r="S114" s="118">
        <v>30.34</v>
      </c>
      <c r="T114" s="32">
        <v>28.13</v>
      </c>
      <c r="U114" s="32">
        <v>9.87</v>
      </c>
      <c r="V114" s="32">
        <v>61.99</v>
      </c>
      <c r="W114" s="32">
        <v>86.44</v>
      </c>
      <c r="X114" s="32">
        <v>124.91</v>
      </c>
      <c r="Y114" s="32">
        <v>24.99</v>
      </c>
      <c r="Z114" s="32">
        <v>115.51</v>
      </c>
    </row>
    <row r="115" spans="1:26" ht="12.75">
      <c r="A115" s="34">
        <v>6</v>
      </c>
      <c r="B115" s="34">
        <v>5</v>
      </c>
      <c r="C115" s="34">
        <v>7</v>
      </c>
      <c r="D115" s="35">
        <v>2</v>
      </c>
      <c r="E115" s="36"/>
      <c r="F115" s="31" t="s">
        <v>274</v>
      </c>
      <c r="G115" s="56" t="s">
        <v>373</v>
      </c>
      <c r="H115" s="33">
        <v>34110642</v>
      </c>
      <c r="I115" s="33">
        <v>6281637</v>
      </c>
      <c r="J115" s="33">
        <v>16832940</v>
      </c>
      <c r="K115" s="33">
        <v>10996065</v>
      </c>
      <c r="L115" s="33">
        <v>5922478.23</v>
      </c>
      <c r="M115" s="33">
        <v>1878972.84</v>
      </c>
      <c r="N115" s="33">
        <v>531896.39</v>
      </c>
      <c r="O115" s="33">
        <v>3511609</v>
      </c>
      <c r="P115" s="118">
        <v>17.36</v>
      </c>
      <c r="Q115" s="118">
        <v>29.91</v>
      </c>
      <c r="R115" s="118">
        <v>3.15</v>
      </c>
      <c r="S115" s="118">
        <v>31.93</v>
      </c>
      <c r="T115" s="32">
        <v>31.72</v>
      </c>
      <c r="U115" s="32">
        <v>8.98</v>
      </c>
      <c r="V115" s="32">
        <v>59.29</v>
      </c>
      <c r="W115" s="32">
        <v>82.12</v>
      </c>
      <c r="X115" s="32">
        <v>114.01</v>
      </c>
      <c r="Y115" s="32">
        <v>21.14</v>
      </c>
      <c r="Z115" s="32">
        <v>115.2</v>
      </c>
    </row>
    <row r="116" spans="1:26" ht="12.75">
      <c r="A116" s="34">
        <v>6</v>
      </c>
      <c r="B116" s="34">
        <v>10</v>
      </c>
      <c r="C116" s="34">
        <v>5</v>
      </c>
      <c r="D116" s="35">
        <v>2</v>
      </c>
      <c r="E116" s="36"/>
      <c r="F116" s="31" t="s">
        <v>274</v>
      </c>
      <c r="G116" s="56" t="s">
        <v>374</v>
      </c>
      <c r="H116" s="33">
        <v>54618826.56</v>
      </c>
      <c r="I116" s="33">
        <v>35616350</v>
      </c>
      <c r="J116" s="33">
        <v>10436353.56</v>
      </c>
      <c r="K116" s="33">
        <v>8566123</v>
      </c>
      <c r="L116" s="33">
        <v>14536313.78</v>
      </c>
      <c r="M116" s="33">
        <v>10025407.5</v>
      </c>
      <c r="N116" s="33">
        <v>1221131.28</v>
      </c>
      <c r="O116" s="33">
        <v>3289775</v>
      </c>
      <c r="P116" s="118">
        <v>26.61</v>
      </c>
      <c r="Q116" s="118">
        <v>28.14</v>
      </c>
      <c r="R116" s="118">
        <v>11.7</v>
      </c>
      <c r="S116" s="118">
        <v>38.4</v>
      </c>
      <c r="T116" s="32">
        <v>68.96</v>
      </c>
      <c r="U116" s="32">
        <v>8.4</v>
      </c>
      <c r="V116" s="32">
        <v>22.63</v>
      </c>
      <c r="W116" s="32">
        <v>107.98</v>
      </c>
      <c r="X116" s="32">
        <v>131.47</v>
      </c>
      <c r="Y116" s="32">
        <v>42.81</v>
      </c>
      <c r="Z116" s="32">
        <v>110.25</v>
      </c>
    </row>
    <row r="117" spans="1:26" ht="12.75">
      <c r="A117" s="34">
        <v>6</v>
      </c>
      <c r="B117" s="34">
        <v>14</v>
      </c>
      <c r="C117" s="34">
        <v>9</v>
      </c>
      <c r="D117" s="35">
        <v>2</v>
      </c>
      <c r="E117" s="36"/>
      <c r="F117" s="31" t="s">
        <v>274</v>
      </c>
      <c r="G117" s="56" t="s">
        <v>283</v>
      </c>
      <c r="H117" s="33">
        <v>74604124.24</v>
      </c>
      <c r="I117" s="33">
        <v>30251913.57</v>
      </c>
      <c r="J117" s="33">
        <v>27596869.67</v>
      </c>
      <c r="K117" s="33">
        <v>16755341</v>
      </c>
      <c r="L117" s="33">
        <v>18759041.4</v>
      </c>
      <c r="M117" s="33">
        <v>11240206.34</v>
      </c>
      <c r="N117" s="33">
        <v>1908793.06</v>
      </c>
      <c r="O117" s="33">
        <v>5610042</v>
      </c>
      <c r="P117" s="118">
        <v>25.14</v>
      </c>
      <c r="Q117" s="118">
        <v>37.15</v>
      </c>
      <c r="R117" s="118">
        <v>6.91</v>
      </c>
      <c r="S117" s="118">
        <v>33.48</v>
      </c>
      <c r="T117" s="32">
        <v>59.91</v>
      </c>
      <c r="U117" s="32">
        <v>10.17</v>
      </c>
      <c r="V117" s="32">
        <v>29.9</v>
      </c>
      <c r="W117" s="32">
        <v>104.82</v>
      </c>
      <c r="X117" s="32">
        <v>166.27</v>
      </c>
      <c r="Y117" s="32">
        <v>30.23</v>
      </c>
      <c r="Z117" s="32">
        <v>116.33</v>
      </c>
    </row>
    <row r="118" spans="1:26" ht="12.75">
      <c r="A118" s="34">
        <v>6</v>
      </c>
      <c r="B118" s="34">
        <v>18</v>
      </c>
      <c r="C118" s="34">
        <v>7</v>
      </c>
      <c r="D118" s="35">
        <v>2</v>
      </c>
      <c r="E118" s="36"/>
      <c r="F118" s="31" t="s">
        <v>274</v>
      </c>
      <c r="G118" s="56" t="s">
        <v>375</v>
      </c>
      <c r="H118" s="33">
        <v>35987187.61</v>
      </c>
      <c r="I118" s="33">
        <v>7931877</v>
      </c>
      <c r="J118" s="33">
        <v>17967998.61</v>
      </c>
      <c r="K118" s="33">
        <v>10087312</v>
      </c>
      <c r="L118" s="33">
        <v>7694826.85</v>
      </c>
      <c r="M118" s="33">
        <v>2931421.5</v>
      </c>
      <c r="N118" s="33">
        <v>1673054.35</v>
      </c>
      <c r="O118" s="33">
        <v>3090351</v>
      </c>
      <c r="P118" s="118">
        <v>21.38</v>
      </c>
      <c r="Q118" s="118">
        <v>36.95</v>
      </c>
      <c r="R118" s="118">
        <v>9.31</v>
      </c>
      <c r="S118" s="118">
        <v>30.63</v>
      </c>
      <c r="T118" s="32">
        <v>38.09</v>
      </c>
      <c r="U118" s="32">
        <v>21.74</v>
      </c>
      <c r="V118" s="32">
        <v>40.16</v>
      </c>
      <c r="W118" s="32">
        <v>111.28</v>
      </c>
      <c r="X118" s="32">
        <v>201.18</v>
      </c>
      <c r="Y118" s="32">
        <v>64.23</v>
      </c>
      <c r="Z118" s="32">
        <v>108.33</v>
      </c>
    </row>
    <row r="119" spans="1:26" ht="12.75">
      <c r="A119" s="34">
        <v>6</v>
      </c>
      <c r="B119" s="34">
        <v>20</v>
      </c>
      <c r="C119" s="34">
        <v>8</v>
      </c>
      <c r="D119" s="35">
        <v>2</v>
      </c>
      <c r="E119" s="36"/>
      <c r="F119" s="31" t="s">
        <v>274</v>
      </c>
      <c r="G119" s="56" t="s">
        <v>376</v>
      </c>
      <c r="H119" s="33">
        <v>32834565.78</v>
      </c>
      <c r="I119" s="33">
        <v>6238742.91</v>
      </c>
      <c r="J119" s="33">
        <v>15167035.87</v>
      </c>
      <c r="K119" s="33">
        <v>11428787</v>
      </c>
      <c r="L119" s="33">
        <v>6603421.62</v>
      </c>
      <c r="M119" s="33">
        <v>2191284.81</v>
      </c>
      <c r="N119" s="33">
        <v>938864.81</v>
      </c>
      <c r="O119" s="33">
        <v>3473272</v>
      </c>
      <c r="P119" s="118">
        <v>20.11</v>
      </c>
      <c r="Q119" s="118">
        <v>35.12</v>
      </c>
      <c r="R119" s="118">
        <v>6.19</v>
      </c>
      <c r="S119" s="118">
        <v>30.39</v>
      </c>
      <c r="T119" s="32">
        <v>33.18</v>
      </c>
      <c r="U119" s="32">
        <v>14.21</v>
      </c>
      <c r="V119" s="32">
        <v>52.59</v>
      </c>
      <c r="W119" s="32">
        <v>82.49</v>
      </c>
      <c r="X119" s="32">
        <v>119.37</v>
      </c>
      <c r="Y119" s="32">
        <v>31.45</v>
      </c>
      <c r="Z119" s="32">
        <v>109.07</v>
      </c>
    </row>
    <row r="120" spans="1:26" ht="12.75">
      <c r="A120" s="34">
        <v>6</v>
      </c>
      <c r="B120" s="34">
        <v>15</v>
      </c>
      <c r="C120" s="34">
        <v>6</v>
      </c>
      <c r="D120" s="35">
        <v>2</v>
      </c>
      <c r="E120" s="36"/>
      <c r="F120" s="31" t="s">
        <v>274</v>
      </c>
      <c r="G120" s="56" t="s">
        <v>284</v>
      </c>
      <c r="H120" s="33">
        <v>61956820</v>
      </c>
      <c r="I120" s="33">
        <v>18336024.18</v>
      </c>
      <c r="J120" s="33">
        <v>27342166.82</v>
      </c>
      <c r="K120" s="33">
        <v>16278629</v>
      </c>
      <c r="L120" s="33">
        <v>10747029.56</v>
      </c>
      <c r="M120" s="33">
        <v>3927356.15</v>
      </c>
      <c r="N120" s="33">
        <v>1530249.41</v>
      </c>
      <c r="O120" s="33">
        <v>5289424</v>
      </c>
      <c r="P120" s="118">
        <v>17.34</v>
      </c>
      <c r="Q120" s="118">
        <v>21.41</v>
      </c>
      <c r="R120" s="118">
        <v>5.59</v>
      </c>
      <c r="S120" s="118">
        <v>32.49</v>
      </c>
      <c r="T120" s="32">
        <v>36.54</v>
      </c>
      <c r="U120" s="32">
        <v>14.23</v>
      </c>
      <c r="V120" s="32">
        <v>49.21</v>
      </c>
      <c r="W120" s="32">
        <v>86.74</v>
      </c>
      <c r="X120" s="32">
        <v>121.6</v>
      </c>
      <c r="Y120" s="32">
        <v>33.48</v>
      </c>
      <c r="Z120" s="32">
        <v>115.23</v>
      </c>
    </row>
    <row r="121" spans="1:26" ht="12.75">
      <c r="A121" s="34">
        <v>6</v>
      </c>
      <c r="B121" s="34">
        <v>3</v>
      </c>
      <c r="C121" s="34">
        <v>8</v>
      </c>
      <c r="D121" s="35">
        <v>2</v>
      </c>
      <c r="E121" s="36"/>
      <c r="F121" s="31" t="s">
        <v>274</v>
      </c>
      <c r="G121" s="56" t="s">
        <v>285</v>
      </c>
      <c r="H121" s="33">
        <v>30160245.39</v>
      </c>
      <c r="I121" s="33">
        <v>8160669.83</v>
      </c>
      <c r="J121" s="33">
        <v>12990391.56</v>
      </c>
      <c r="K121" s="33">
        <v>9009184</v>
      </c>
      <c r="L121" s="33">
        <v>5703776.49</v>
      </c>
      <c r="M121" s="33">
        <v>2091785.02</v>
      </c>
      <c r="N121" s="33">
        <v>808043.47</v>
      </c>
      <c r="O121" s="33">
        <v>2803948</v>
      </c>
      <c r="P121" s="118">
        <v>18.91</v>
      </c>
      <c r="Q121" s="118">
        <v>25.63</v>
      </c>
      <c r="R121" s="118">
        <v>6.22</v>
      </c>
      <c r="S121" s="118">
        <v>31.12</v>
      </c>
      <c r="T121" s="32">
        <v>36.67</v>
      </c>
      <c r="U121" s="32">
        <v>14.16</v>
      </c>
      <c r="V121" s="32">
        <v>49.15</v>
      </c>
      <c r="W121" s="32">
        <v>88.88</v>
      </c>
      <c r="X121" s="32">
        <v>141.98</v>
      </c>
      <c r="Y121" s="32">
        <v>33.35</v>
      </c>
      <c r="Z121" s="32">
        <v>111.2</v>
      </c>
    </row>
    <row r="122" spans="1:26" ht="12.75">
      <c r="A122" s="34">
        <v>6</v>
      </c>
      <c r="B122" s="34">
        <v>1</v>
      </c>
      <c r="C122" s="34">
        <v>12</v>
      </c>
      <c r="D122" s="35">
        <v>2</v>
      </c>
      <c r="E122" s="36"/>
      <c r="F122" s="31" t="s">
        <v>274</v>
      </c>
      <c r="G122" s="56" t="s">
        <v>377</v>
      </c>
      <c r="H122" s="33">
        <v>20405855.07</v>
      </c>
      <c r="I122" s="33">
        <v>5683758.7</v>
      </c>
      <c r="J122" s="33">
        <v>8769684.37</v>
      </c>
      <c r="K122" s="33">
        <v>5952412</v>
      </c>
      <c r="L122" s="33">
        <v>3872432.09</v>
      </c>
      <c r="M122" s="33">
        <v>1502176.75</v>
      </c>
      <c r="N122" s="33">
        <v>505931.34</v>
      </c>
      <c r="O122" s="33">
        <v>1864324</v>
      </c>
      <c r="P122" s="118">
        <v>18.97</v>
      </c>
      <c r="Q122" s="118">
        <v>26.42</v>
      </c>
      <c r="R122" s="118">
        <v>5.76</v>
      </c>
      <c r="S122" s="118">
        <v>31.32</v>
      </c>
      <c r="T122" s="32">
        <v>38.79</v>
      </c>
      <c r="U122" s="32">
        <v>13.06</v>
      </c>
      <c r="V122" s="32">
        <v>48.14</v>
      </c>
      <c r="W122" s="32">
        <v>89.94</v>
      </c>
      <c r="X122" s="32">
        <v>133.82</v>
      </c>
      <c r="Y122" s="32">
        <v>35.87</v>
      </c>
      <c r="Z122" s="32">
        <v>105.16</v>
      </c>
    </row>
    <row r="123" spans="1:26" ht="12.75">
      <c r="A123" s="34">
        <v>6</v>
      </c>
      <c r="B123" s="34">
        <v>1</v>
      </c>
      <c r="C123" s="34">
        <v>13</v>
      </c>
      <c r="D123" s="35">
        <v>2</v>
      </c>
      <c r="E123" s="36"/>
      <c r="F123" s="31" t="s">
        <v>274</v>
      </c>
      <c r="G123" s="56" t="s">
        <v>378</v>
      </c>
      <c r="H123" s="33">
        <v>17057632.53</v>
      </c>
      <c r="I123" s="33">
        <v>3496738.17</v>
      </c>
      <c r="J123" s="33">
        <v>8491970.36</v>
      </c>
      <c r="K123" s="33">
        <v>5068924</v>
      </c>
      <c r="L123" s="33">
        <v>2777914.91</v>
      </c>
      <c r="M123" s="33">
        <v>896795.69</v>
      </c>
      <c r="N123" s="33">
        <v>315050.22</v>
      </c>
      <c r="O123" s="33">
        <v>1566069</v>
      </c>
      <c r="P123" s="118">
        <v>16.28</v>
      </c>
      <c r="Q123" s="118">
        <v>25.64</v>
      </c>
      <c r="R123" s="118">
        <v>3.7</v>
      </c>
      <c r="S123" s="118">
        <v>30.89</v>
      </c>
      <c r="T123" s="32">
        <v>32.28</v>
      </c>
      <c r="U123" s="32">
        <v>11.34</v>
      </c>
      <c r="V123" s="32">
        <v>56.37</v>
      </c>
      <c r="W123" s="32">
        <v>82.55</v>
      </c>
      <c r="X123" s="32">
        <v>119.48</v>
      </c>
      <c r="Y123" s="32">
        <v>25.19</v>
      </c>
      <c r="Z123" s="32">
        <v>114.82</v>
      </c>
    </row>
    <row r="124" spans="1:26" ht="12.75">
      <c r="A124" s="34">
        <v>6</v>
      </c>
      <c r="B124" s="34">
        <v>3</v>
      </c>
      <c r="C124" s="34">
        <v>9</v>
      </c>
      <c r="D124" s="35">
        <v>2</v>
      </c>
      <c r="E124" s="36"/>
      <c r="F124" s="31" t="s">
        <v>274</v>
      </c>
      <c r="G124" s="56" t="s">
        <v>379</v>
      </c>
      <c r="H124" s="33">
        <v>29399663.04</v>
      </c>
      <c r="I124" s="33">
        <v>4734766.66</v>
      </c>
      <c r="J124" s="33">
        <v>15163619.38</v>
      </c>
      <c r="K124" s="33">
        <v>9501277</v>
      </c>
      <c r="L124" s="33">
        <v>5839812.94</v>
      </c>
      <c r="M124" s="33">
        <v>1643150.28</v>
      </c>
      <c r="N124" s="33">
        <v>1364237.66</v>
      </c>
      <c r="O124" s="33">
        <v>2832425</v>
      </c>
      <c r="P124" s="118">
        <v>19.86</v>
      </c>
      <c r="Q124" s="118">
        <v>34.7</v>
      </c>
      <c r="R124" s="118">
        <v>8.99</v>
      </c>
      <c r="S124" s="118">
        <v>29.81</v>
      </c>
      <c r="T124" s="32">
        <v>28.13</v>
      </c>
      <c r="U124" s="32">
        <v>23.36</v>
      </c>
      <c r="V124" s="32">
        <v>48.5</v>
      </c>
      <c r="W124" s="32">
        <v>94.71</v>
      </c>
      <c r="X124" s="32">
        <v>130.39</v>
      </c>
      <c r="Y124" s="32">
        <v>59.42</v>
      </c>
      <c r="Z124" s="32">
        <v>108.52</v>
      </c>
    </row>
    <row r="125" spans="1:26" ht="12.75">
      <c r="A125" s="34">
        <v>6</v>
      </c>
      <c r="B125" s="34">
        <v>6</v>
      </c>
      <c r="C125" s="34">
        <v>9</v>
      </c>
      <c r="D125" s="35">
        <v>2</v>
      </c>
      <c r="E125" s="36"/>
      <c r="F125" s="31" t="s">
        <v>274</v>
      </c>
      <c r="G125" s="56" t="s">
        <v>380</v>
      </c>
      <c r="H125" s="33">
        <v>29334284.99</v>
      </c>
      <c r="I125" s="33">
        <v>4982879.53</v>
      </c>
      <c r="J125" s="33">
        <v>18620054.46</v>
      </c>
      <c r="K125" s="33">
        <v>5731351</v>
      </c>
      <c r="L125" s="33">
        <v>4541458.73</v>
      </c>
      <c r="M125" s="33">
        <v>1460661.26</v>
      </c>
      <c r="N125" s="33">
        <v>1357711.47</v>
      </c>
      <c r="O125" s="33">
        <v>1723086</v>
      </c>
      <c r="P125" s="118">
        <v>15.48</v>
      </c>
      <c r="Q125" s="118">
        <v>29.31</v>
      </c>
      <c r="R125" s="118">
        <v>7.29</v>
      </c>
      <c r="S125" s="118">
        <v>30.06</v>
      </c>
      <c r="T125" s="32">
        <v>32.16</v>
      </c>
      <c r="U125" s="32">
        <v>29.89</v>
      </c>
      <c r="V125" s="32">
        <v>37.94</v>
      </c>
      <c r="W125" s="32">
        <v>118.79</v>
      </c>
      <c r="X125" s="32">
        <v>160.19</v>
      </c>
      <c r="Y125" s="32">
        <v>107.7</v>
      </c>
      <c r="Z125" s="32">
        <v>104.39</v>
      </c>
    </row>
    <row r="126" spans="1:26" ht="12.75">
      <c r="A126" s="34">
        <v>6</v>
      </c>
      <c r="B126" s="34">
        <v>17</v>
      </c>
      <c r="C126" s="34">
        <v>4</v>
      </c>
      <c r="D126" s="35">
        <v>2</v>
      </c>
      <c r="E126" s="36"/>
      <c r="F126" s="31" t="s">
        <v>274</v>
      </c>
      <c r="G126" s="56" t="s">
        <v>381</v>
      </c>
      <c r="H126" s="33">
        <v>22324030.61</v>
      </c>
      <c r="I126" s="33">
        <v>5095594</v>
      </c>
      <c r="J126" s="33">
        <v>11833622.61</v>
      </c>
      <c r="K126" s="33">
        <v>5394814</v>
      </c>
      <c r="L126" s="33">
        <v>4711635.56</v>
      </c>
      <c r="M126" s="33">
        <v>1631568.48</v>
      </c>
      <c r="N126" s="33">
        <v>1451983.08</v>
      </c>
      <c r="O126" s="33">
        <v>1628084</v>
      </c>
      <c r="P126" s="118">
        <v>21.1</v>
      </c>
      <c r="Q126" s="118">
        <v>32.01</v>
      </c>
      <c r="R126" s="118">
        <v>12.26</v>
      </c>
      <c r="S126" s="118">
        <v>30.17</v>
      </c>
      <c r="T126" s="32">
        <v>34.62</v>
      </c>
      <c r="U126" s="32">
        <v>30.81</v>
      </c>
      <c r="V126" s="32">
        <v>34.55</v>
      </c>
      <c r="W126" s="32">
        <v>78.11</v>
      </c>
      <c r="X126" s="32">
        <v>97.08</v>
      </c>
      <c r="Y126" s="32">
        <v>52.76</v>
      </c>
      <c r="Z126" s="32">
        <v>101.77</v>
      </c>
    </row>
    <row r="127" spans="1:26" ht="12.75">
      <c r="A127" s="34">
        <v>6</v>
      </c>
      <c r="B127" s="34">
        <v>3</v>
      </c>
      <c r="C127" s="34">
        <v>10</v>
      </c>
      <c r="D127" s="35">
        <v>2</v>
      </c>
      <c r="E127" s="36"/>
      <c r="F127" s="31" t="s">
        <v>274</v>
      </c>
      <c r="G127" s="56" t="s">
        <v>382</v>
      </c>
      <c r="H127" s="33">
        <v>37367002.6</v>
      </c>
      <c r="I127" s="33">
        <v>8281242</v>
      </c>
      <c r="J127" s="33">
        <v>17274819.6</v>
      </c>
      <c r="K127" s="33">
        <v>11810941</v>
      </c>
      <c r="L127" s="33">
        <v>8888317.51</v>
      </c>
      <c r="M127" s="33">
        <v>3937802.49</v>
      </c>
      <c r="N127" s="33">
        <v>1330657.02</v>
      </c>
      <c r="O127" s="33">
        <v>3619858</v>
      </c>
      <c r="P127" s="118">
        <v>23.78</v>
      </c>
      <c r="Q127" s="118">
        <v>47.55</v>
      </c>
      <c r="R127" s="118">
        <v>7.7</v>
      </c>
      <c r="S127" s="118">
        <v>30.64</v>
      </c>
      <c r="T127" s="32">
        <v>44.3</v>
      </c>
      <c r="U127" s="32">
        <v>14.97</v>
      </c>
      <c r="V127" s="32">
        <v>40.72</v>
      </c>
      <c r="W127" s="32">
        <v>109.32</v>
      </c>
      <c r="X127" s="32">
        <v>197.31</v>
      </c>
      <c r="Y127" s="32">
        <v>45.91</v>
      </c>
      <c r="Z127" s="32">
        <v>111.85</v>
      </c>
    </row>
    <row r="128" spans="1:26" ht="12.75">
      <c r="A128" s="34">
        <v>6</v>
      </c>
      <c r="B128" s="34">
        <v>8</v>
      </c>
      <c r="C128" s="34">
        <v>12</v>
      </c>
      <c r="D128" s="35">
        <v>2</v>
      </c>
      <c r="E128" s="36"/>
      <c r="F128" s="31" t="s">
        <v>274</v>
      </c>
      <c r="G128" s="56" t="s">
        <v>383</v>
      </c>
      <c r="H128" s="33">
        <v>29126429.84</v>
      </c>
      <c r="I128" s="33">
        <v>5398713.82</v>
      </c>
      <c r="J128" s="33">
        <v>11347323.02</v>
      </c>
      <c r="K128" s="33">
        <v>12380393</v>
      </c>
      <c r="L128" s="33">
        <v>6634064.75</v>
      </c>
      <c r="M128" s="33">
        <v>1923221.87</v>
      </c>
      <c r="N128" s="33">
        <v>841311.88</v>
      </c>
      <c r="O128" s="33">
        <v>3869531</v>
      </c>
      <c r="P128" s="118">
        <v>22.77</v>
      </c>
      <c r="Q128" s="118">
        <v>35.62</v>
      </c>
      <c r="R128" s="118">
        <v>7.41</v>
      </c>
      <c r="S128" s="118">
        <v>31.25</v>
      </c>
      <c r="T128" s="32">
        <v>28.99</v>
      </c>
      <c r="U128" s="32">
        <v>12.68</v>
      </c>
      <c r="V128" s="32">
        <v>58.32</v>
      </c>
      <c r="W128" s="32">
        <v>84.9</v>
      </c>
      <c r="X128" s="32">
        <v>148.94</v>
      </c>
      <c r="Y128" s="32">
        <v>26.52</v>
      </c>
      <c r="Z128" s="32">
        <v>115.5</v>
      </c>
    </row>
    <row r="129" spans="1:26" ht="12.75">
      <c r="A129" s="34">
        <v>6</v>
      </c>
      <c r="B129" s="34">
        <v>11</v>
      </c>
      <c r="C129" s="34">
        <v>6</v>
      </c>
      <c r="D129" s="35">
        <v>2</v>
      </c>
      <c r="E129" s="36"/>
      <c r="F129" s="31" t="s">
        <v>274</v>
      </c>
      <c r="G129" s="56" t="s">
        <v>384</v>
      </c>
      <c r="H129" s="33">
        <v>24795120.33</v>
      </c>
      <c r="I129" s="33">
        <v>4903746</v>
      </c>
      <c r="J129" s="33">
        <v>10452910.33</v>
      </c>
      <c r="K129" s="33">
        <v>9438464</v>
      </c>
      <c r="L129" s="33">
        <v>5497315.92</v>
      </c>
      <c r="M129" s="33">
        <v>1526363.44</v>
      </c>
      <c r="N129" s="33">
        <v>1045170.48</v>
      </c>
      <c r="O129" s="33">
        <v>2925782</v>
      </c>
      <c r="P129" s="118">
        <v>22.17</v>
      </c>
      <c r="Q129" s="118">
        <v>31.12</v>
      </c>
      <c r="R129" s="118">
        <v>9.99</v>
      </c>
      <c r="S129" s="118">
        <v>30.99</v>
      </c>
      <c r="T129" s="32">
        <v>27.76</v>
      </c>
      <c r="U129" s="32">
        <v>19.01</v>
      </c>
      <c r="V129" s="32">
        <v>53.22</v>
      </c>
      <c r="W129" s="32">
        <v>88.59</v>
      </c>
      <c r="X129" s="32">
        <v>123.54</v>
      </c>
      <c r="Y129" s="32">
        <v>46.64</v>
      </c>
      <c r="Z129" s="32">
        <v>107.22</v>
      </c>
    </row>
    <row r="130" spans="1:26" ht="12.75">
      <c r="A130" s="34">
        <v>6</v>
      </c>
      <c r="B130" s="34">
        <v>13</v>
      </c>
      <c r="C130" s="34">
        <v>6</v>
      </c>
      <c r="D130" s="35">
        <v>2</v>
      </c>
      <c r="E130" s="36"/>
      <c r="F130" s="31" t="s">
        <v>274</v>
      </c>
      <c r="G130" s="56" t="s">
        <v>385</v>
      </c>
      <c r="H130" s="33">
        <v>37967682.62</v>
      </c>
      <c r="I130" s="33">
        <v>5677425.12</v>
      </c>
      <c r="J130" s="33">
        <v>21860598.5</v>
      </c>
      <c r="K130" s="33">
        <v>10429659</v>
      </c>
      <c r="L130" s="33">
        <v>9052379.61</v>
      </c>
      <c r="M130" s="33">
        <v>2400479.1</v>
      </c>
      <c r="N130" s="33">
        <v>3405192.51</v>
      </c>
      <c r="O130" s="33">
        <v>3246708</v>
      </c>
      <c r="P130" s="118">
        <v>23.84</v>
      </c>
      <c r="Q130" s="118">
        <v>42.28</v>
      </c>
      <c r="R130" s="118">
        <v>15.57</v>
      </c>
      <c r="S130" s="118">
        <v>31.12</v>
      </c>
      <c r="T130" s="32">
        <v>26.51</v>
      </c>
      <c r="U130" s="32">
        <v>37.61</v>
      </c>
      <c r="V130" s="32">
        <v>35.86</v>
      </c>
      <c r="W130" s="32">
        <v>138.68</v>
      </c>
      <c r="X130" s="32">
        <v>158.05</v>
      </c>
      <c r="Y130" s="32">
        <v>156.42</v>
      </c>
      <c r="Z130" s="32">
        <v>114.65</v>
      </c>
    </row>
    <row r="131" spans="1:26" ht="12.75">
      <c r="A131" s="34">
        <v>6</v>
      </c>
      <c r="B131" s="34">
        <v>6</v>
      </c>
      <c r="C131" s="34">
        <v>10</v>
      </c>
      <c r="D131" s="35">
        <v>2</v>
      </c>
      <c r="E131" s="36"/>
      <c r="F131" s="31" t="s">
        <v>274</v>
      </c>
      <c r="G131" s="56" t="s">
        <v>386</v>
      </c>
      <c r="H131" s="33">
        <v>31960604.32</v>
      </c>
      <c r="I131" s="33">
        <v>6514924</v>
      </c>
      <c r="J131" s="33">
        <v>18631751.32</v>
      </c>
      <c r="K131" s="33">
        <v>6813929</v>
      </c>
      <c r="L131" s="33">
        <v>4492616.02</v>
      </c>
      <c r="M131" s="33">
        <v>1825052.21</v>
      </c>
      <c r="N131" s="33">
        <v>600551.81</v>
      </c>
      <c r="O131" s="33">
        <v>2067012</v>
      </c>
      <c r="P131" s="118">
        <v>14.05</v>
      </c>
      <c r="Q131" s="118">
        <v>28.01</v>
      </c>
      <c r="R131" s="118">
        <v>3.22</v>
      </c>
      <c r="S131" s="118">
        <v>30.33</v>
      </c>
      <c r="T131" s="32">
        <v>40.62</v>
      </c>
      <c r="U131" s="32">
        <v>13.36</v>
      </c>
      <c r="V131" s="32">
        <v>46</v>
      </c>
      <c r="W131" s="32">
        <v>80.37</v>
      </c>
      <c r="X131" s="32">
        <v>107.06</v>
      </c>
      <c r="Y131" s="32">
        <v>30.5</v>
      </c>
      <c r="Z131" s="32">
        <v>107.89</v>
      </c>
    </row>
    <row r="132" spans="1:26" ht="12.75">
      <c r="A132" s="34">
        <v>6</v>
      </c>
      <c r="B132" s="34">
        <v>20</v>
      </c>
      <c r="C132" s="34">
        <v>9</v>
      </c>
      <c r="D132" s="35">
        <v>2</v>
      </c>
      <c r="E132" s="36"/>
      <c r="F132" s="31" t="s">
        <v>274</v>
      </c>
      <c r="G132" s="56" t="s">
        <v>387</v>
      </c>
      <c r="H132" s="33">
        <v>36983939.96</v>
      </c>
      <c r="I132" s="33">
        <v>10034200</v>
      </c>
      <c r="J132" s="33">
        <v>12494436.96</v>
      </c>
      <c r="K132" s="33">
        <v>14455303</v>
      </c>
      <c r="L132" s="33">
        <v>9327531.02</v>
      </c>
      <c r="M132" s="33">
        <v>3335790.87</v>
      </c>
      <c r="N132" s="33">
        <v>1222323.15</v>
      </c>
      <c r="O132" s="33">
        <v>4769417</v>
      </c>
      <c r="P132" s="118">
        <v>25.22</v>
      </c>
      <c r="Q132" s="118">
        <v>33.24</v>
      </c>
      <c r="R132" s="118">
        <v>9.78</v>
      </c>
      <c r="S132" s="118">
        <v>32.99</v>
      </c>
      <c r="T132" s="32">
        <v>35.76</v>
      </c>
      <c r="U132" s="32">
        <v>13.1</v>
      </c>
      <c r="V132" s="32">
        <v>51.13</v>
      </c>
      <c r="W132" s="32">
        <v>97.68</v>
      </c>
      <c r="X132" s="32">
        <v>140.34</v>
      </c>
      <c r="Y132" s="32">
        <v>38.96</v>
      </c>
      <c r="Z132" s="32">
        <v>118.2</v>
      </c>
    </row>
    <row r="133" spans="1:26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31" t="s">
        <v>274</v>
      </c>
      <c r="G133" s="56" t="s">
        <v>388</v>
      </c>
      <c r="H133" s="33">
        <v>25490412.84</v>
      </c>
      <c r="I133" s="33">
        <v>8140592.64</v>
      </c>
      <c r="J133" s="33">
        <v>7976189.2</v>
      </c>
      <c r="K133" s="33">
        <v>9373631</v>
      </c>
      <c r="L133" s="33">
        <v>6511503.66</v>
      </c>
      <c r="M133" s="33">
        <v>2046409.76</v>
      </c>
      <c r="N133" s="33">
        <v>1613963.9</v>
      </c>
      <c r="O133" s="33">
        <v>2851130</v>
      </c>
      <c r="P133" s="118">
        <v>25.54</v>
      </c>
      <c r="Q133" s="118">
        <v>25.13</v>
      </c>
      <c r="R133" s="118">
        <v>20.23</v>
      </c>
      <c r="S133" s="118">
        <v>30.41</v>
      </c>
      <c r="T133" s="32">
        <v>31.42</v>
      </c>
      <c r="U133" s="32">
        <v>24.78</v>
      </c>
      <c r="V133" s="32">
        <v>43.78</v>
      </c>
      <c r="W133" s="32">
        <v>99.2</v>
      </c>
      <c r="X133" s="32">
        <v>112.26</v>
      </c>
      <c r="Y133" s="32">
        <v>77.77</v>
      </c>
      <c r="Z133" s="32">
        <v>106.95</v>
      </c>
    </row>
    <row r="134" spans="1:26" ht="12.75">
      <c r="A134" s="34">
        <v>6</v>
      </c>
      <c r="B134" s="34">
        <v>1</v>
      </c>
      <c r="C134" s="34">
        <v>14</v>
      </c>
      <c r="D134" s="35">
        <v>2</v>
      </c>
      <c r="E134" s="36"/>
      <c r="F134" s="31" t="s">
        <v>274</v>
      </c>
      <c r="G134" s="56" t="s">
        <v>389</v>
      </c>
      <c r="H134" s="33">
        <v>23332512.99</v>
      </c>
      <c r="I134" s="33">
        <v>3861248.84</v>
      </c>
      <c r="J134" s="33">
        <v>14310584.15</v>
      </c>
      <c r="K134" s="33">
        <v>5160680</v>
      </c>
      <c r="L134" s="33">
        <v>3602041.43</v>
      </c>
      <c r="M134" s="33">
        <v>1330128.8</v>
      </c>
      <c r="N134" s="33">
        <v>665452.63</v>
      </c>
      <c r="O134" s="33">
        <v>1606460</v>
      </c>
      <c r="P134" s="118">
        <v>15.43</v>
      </c>
      <c r="Q134" s="118">
        <v>34.44</v>
      </c>
      <c r="R134" s="118">
        <v>4.65</v>
      </c>
      <c r="S134" s="118">
        <v>31.12</v>
      </c>
      <c r="T134" s="32">
        <v>36.92</v>
      </c>
      <c r="U134" s="32">
        <v>18.47</v>
      </c>
      <c r="V134" s="32">
        <v>44.59</v>
      </c>
      <c r="W134" s="32">
        <v>82.61</v>
      </c>
      <c r="X134" s="32">
        <v>141.11</v>
      </c>
      <c r="Y134" s="32">
        <v>34.57</v>
      </c>
      <c r="Z134" s="32">
        <v>107.59</v>
      </c>
    </row>
    <row r="135" spans="1:26" ht="12.75">
      <c r="A135" s="34">
        <v>6</v>
      </c>
      <c r="B135" s="34">
        <v>13</v>
      </c>
      <c r="C135" s="34">
        <v>7</v>
      </c>
      <c r="D135" s="35">
        <v>2</v>
      </c>
      <c r="E135" s="36"/>
      <c r="F135" s="31" t="s">
        <v>274</v>
      </c>
      <c r="G135" s="56" t="s">
        <v>390</v>
      </c>
      <c r="H135" s="33">
        <v>23566471.59</v>
      </c>
      <c r="I135" s="33">
        <v>5142980.85</v>
      </c>
      <c r="J135" s="33">
        <v>14024229.74</v>
      </c>
      <c r="K135" s="33">
        <v>4399261</v>
      </c>
      <c r="L135" s="33">
        <v>4113074.48</v>
      </c>
      <c r="M135" s="33">
        <v>1704377.22</v>
      </c>
      <c r="N135" s="33">
        <v>1041637.26</v>
      </c>
      <c r="O135" s="33">
        <v>1367060</v>
      </c>
      <c r="P135" s="118">
        <v>17.45</v>
      </c>
      <c r="Q135" s="118">
        <v>33.13</v>
      </c>
      <c r="R135" s="118">
        <v>7.42</v>
      </c>
      <c r="S135" s="118">
        <v>31.07</v>
      </c>
      <c r="T135" s="32">
        <v>41.43</v>
      </c>
      <c r="U135" s="32">
        <v>25.32</v>
      </c>
      <c r="V135" s="32">
        <v>33.23</v>
      </c>
      <c r="W135" s="32">
        <v>84.09</v>
      </c>
      <c r="X135" s="32">
        <v>139.88</v>
      </c>
      <c r="Y135" s="32">
        <v>42.93</v>
      </c>
      <c r="Z135" s="32">
        <v>109.68</v>
      </c>
    </row>
    <row r="136" spans="1:26" ht="12.75">
      <c r="A136" s="34">
        <v>6</v>
      </c>
      <c r="B136" s="34">
        <v>1</v>
      </c>
      <c r="C136" s="34">
        <v>15</v>
      </c>
      <c r="D136" s="35">
        <v>2</v>
      </c>
      <c r="E136" s="36"/>
      <c r="F136" s="31" t="s">
        <v>274</v>
      </c>
      <c r="G136" s="56" t="s">
        <v>391</v>
      </c>
      <c r="H136" s="33">
        <v>30133109.73</v>
      </c>
      <c r="I136" s="33">
        <v>2712483.77</v>
      </c>
      <c r="J136" s="33">
        <v>21684738.96</v>
      </c>
      <c r="K136" s="33">
        <v>5735887</v>
      </c>
      <c r="L136" s="33">
        <v>3080062.01</v>
      </c>
      <c r="M136" s="33">
        <v>853868.28</v>
      </c>
      <c r="N136" s="33">
        <v>406536.73</v>
      </c>
      <c r="O136" s="33">
        <v>1819657</v>
      </c>
      <c r="P136" s="118">
        <v>10.22</v>
      </c>
      <c r="Q136" s="118">
        <v>31.47</v>
      </c>
      <c r="R136" s="118">
        <v>1.87</v>
      </c>
      <c r="S136" s="118">
        <v>31.72</v>
      </c>
      <c r="T136" s="32">
        <v>27.72</v>
      </c>
      <c r="U136" s="32">
        <v>13.19</v>
      </c>
      <c r="V136" s="32">
        <v>59.07</v>
      </c>
      <c r="W136" s="32">
        <v>90.32</v>
      </c>
      <c r="X136" s="32">
        <v>114.19</v>
      </c>
      <c r="Y136" s="32">
        <v>38.47</v>
      </c>
      <c r="Z136" s="32">
        <v>113.33</v>
      </c>
    </row>
    <row r="137" spans="1:26" ht="12.75">
      <c r="A137" s="34">
        <v>6</v>
      </c>
      <c r="B137" s="34">
        <v>10</v>
      </c>
      <c r="C137" s="34">
        <v>6</v>
      </c>
      <c r="D137" s="35">
        <v>2</v>
      </c>
      <c r="E137" s="36"/>
      <c r="F137" s="31" t="s">
        <v>274</v>
      </c>
      <c r="G137" s="56" t="s">
        <v>392</v>
      </c>
      <c r="H137" s="33">
        <v>33086758.47</v>
      </c>
      <c r="I137" s="33">
        <v>8634717</v>
      </c>
      <c r="J137" s="33">
        <v>11232293.47</v>
      </c>
      <c r="K137" s="33">
        <v>13219748</v>
      </c>
      <c r="L137" s="33">
        <v>7972180.47</v>
      </c>
      <c r="M137" s="33">
        <v>2532840.32</v>
      </c>
      <c r="N137" s="33">
        <v>1101162.15</v>
      </c>
      <c r="O137" s="33">
        <v>4338178</v>
      </c>
      <c r="P137" s="118">
        <v>24.09</v>
      </c>
      <c r="Q137" s="118">
        <v>29.33</v>
      </c>
      <c r="R137" s="118">
        <v>9.8</v>
      </c>
      <c r="S137" s="118">
        <v>32.81</v>
      </c>
      <c r="T137" s="32">
        <v>31.77</v>
      </c>
      <c r="U137" s="32">
        <v>13.81</v>
      </c>
      <c r="V137" s="32">
        <v>54.41</v>
      </c>
      <c r="W137" s="32">
        <v>82.84</v>
      </c>
      <c r="X137" s="32">
        <v>113.64</v>
      </c>
      <c r="Y137" s="32">
        <v>29.92</v>
      </c>
      <c r="Z137" s="32">
        <v>116.78</v>
      </c>
    </row>
    <row r="138" spans="1:26" ht="12.75">
      <c r="A138" s="34">
        <v>6</v>
      </c>
      <c r="B138" s="34">
        <v>11</v>
      </c>
      <c r="C138" s="34">
        <v>7</v>
      </c>
      <c r="D138" s="35">
        <v>2</v>
      </c>
      <c r="E138" s="36"/>
      <c r="F138" s="31" t="s">
        <v>274</v>
      </c>
      <c r="G138" s="56" t="s">
        <v>393</v>
      </c>
      <c r="H138" s="33">
        <v>59263915.36</v>
      </c>
      <c r="I138" s="33">
        <v>14703903.76</v>
      </c>
      <c r="J138" s="33">
        <v>21640909.6</v>
      </c>
      <c r="K138" s="33">
        <v>22919102</v>
      </c>
      <c r="L138" s="33">
        <v>14130410.33</v>
      </c>
      <c r="M138" s="33">
        <v>5151881.08</v>
      </c>
      <c r="N138" s="33">
        <v>1514588.25</v>
      </c>
      <c r="O138" s="33">
        <v>7463941</v>
      </c>
      <c r="P138" s="118">
        <v>23.84</v>
      </c>
      <c r="Q138" s="118">
        <v>35.03</v>
      </c>
      <c r="R138" s="118">
        <v>6.99</v>
      </c>
      <c r="S138" s="118">
        <v>32.56</v>
      </c>
      <c r="T138" s="32">
        <v>36.45</v>
      </c>
      <c r="U138" s="32">
        <v>10.71</v>
      </c>
      <c r="V138" s="32">
        <v>52.82</v>
      </c>
      <c r="W138" s="32">
        <v>86.34</v>
      </c>
      <c r="X138" s="32">
        <v>132.89</v>
      </c>
      <c r="Y138" s="32">
        <v>27.45</v>
      </c>
      <c r="Z138" s="32">
        <v>107.07</v>
      </c>
    </row>
    <row r="139" spans="1:26" ht="12.75">
      <c r="A139" s="34">
        <v>6</v>
      </c>
      <c r="B139" s="34">
        <v>19</v>
      </c>
      <c r="C139" s="34">
        <v>4</v>
      </c>
      <c r="D139" s="35">
        <v>2</v>
      </c>
      <c r="E139" s="36"/>
      <c r="F139" s="31" t="s">
        <v>274</v>
      </c>
      <c r="G139" s="56" t="s">
        <v>394</v>
      </c>
      <c r="H139" s="33">
        <v>20146550.29</v>
      </c>
      <c r="I139" s="33">
        <v>1975691</v>
      </c>
      <c r="J139" s="33">
        <v>13638494.29</v>
      </c>
      <c r="K139" s="33">
        <v>4532365</v>
      </c>
      <c r="L139" s="33">
        <v>3272374.98</v>
      </c>
      <c r="M139" s="33">
        <v>657975.37</v>
      </c>
      <c r="N139" s="33">
        <v>1247150.61</v>
      </c>
      <c r="O139" s="33">
        <v>1367249</v>
      </c>
      <c r="P139" s="118">
        <v>16.24</v>
      </c>
      <c r="Q139" s="118">
        <v>33.3</v>
      </c>
      <c r="R139" s="118">
        <v>9.14</v>
      </c>
      <c r="S139" s="118">
        <v>30.16</v>
      </c>
      <c r="T139" s="32">
        <v>20.1</v>
      </c>
      <c r="U139" s="32">
        <v>38.11</v>
      </c>
      <c r="V139" s="32">
        <v>41.78</v>
      </c>
      <c r="W139" s="32">
        <v>100.31</v>
      </c>
      <c r="X139" s="32">
        <v>116.7</v>
      </c>
      <c r="Y139" s="32">
        <v>89.63</v>
      </c>
      <c r="Z139" s="32">
        <v>104.62</v>
      </c>
    </row>
    <row r="140" spans="1:26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31" t="s">
        <v>274</v>
      </c>
      <c r="G140" s="56" t="s">
        <v>395</v>
      </c>
      <c r="H140" s="33">
        <v>26561001.16</v>
      </c>
      <c r="I140" s="33">
        <v>6464501</v>
      </c>
      <c r="J140" s="33">
        <v>10948468.16</v>
      </c>
      <c r="K140" s="33">
        <v>9148032</v>
      </c>
      <c r="L140" s="33">
        <v>5996139.24</v>
      </c>
      <c r="M140" s="33">
        <v>2341993.22</v>
      </c>
      <c r="N140" s="33">
        <v>866452.02</v>
      </c>
      <c r="O140" s="33">
        <v>2787694</v>
      </c>
      <c r="P140" s="118">
        <v>22.57</v>
      </c>
      <c r="Q140" s="118">
        <v>36.22</v>
      </c>
      <c r="R140" s="118">
        <v>7.91</v>
      </c>
      <c r="S140" s="118">
        <v>30.47</v>
      </c>
      <c r="T140" s="32">
        <v>39.05</v>
      </c>
      <c r="U140" s="32">
        <v>14.45</v>
      </c>
      <c r="V140" s="32">
        <v>46.49</v>
      </c>
      <c r="W140" s="32">
        <v>85.92</v>
      </c>
      <c r="X140" s="32">
        <v>120.76</v>
      </c>
      <c r="Y140" s="32">
        <v>36.69</v>
      </c>
      <c r="Z140" s="32">
        <v>104.09</v>
      </c>
    </row>
    <row r="141" spans="1:26" ht="12.75">
      <c r="A141" s="34">
        <v>6</v>
      </c>
      <c r="B141" s="34">
        <v>16</v>
      </c>
      <c r="C141" s="34">
        <v>5</v>
      </c>
      <c r="D141" s="35">
        <v>2</v>
      </c>
      <c r="E141" s="36"/>
      <c r="F141" s="31" t="s">
        <v>274</v>
      </c>
      <c r="G141" s="56" t="s">
        <v>396</v>
      </c>
      <c r="H141" s="33">
        <v>40673299.6</v>
      </c>
      <c r="I141" s="33">
        <v>14083598</v>
      </c>
      <c r="J141" s="33">
        <v>17980801.6</v>
      </c>
      <c r="K141" s="33">
        <v>8608900</v>
      </c>
      <c r="L141" s="33">
        <v>8131201.98</v>
      </c>
      <c r="M141" s="33">
        <v>4497792.78</v>
      </c>
      <c r="N141" s="33">
        <v>698118.2</v>
      </c>
      <c r="O141" s="33">
        <v>2935291</v>
      </c>
      <c r="P141" s="118">
        <v>19.99</v>
      </c>
      <c r="Q141" s="118">
        <v>31.93</v>
      </c>
      <c r="R141" s="118">
        <v>3.88</v>
      </c>
      <c r="S141" s="118">
        <v>34.09</v>
      </c>
      <c r="T141" s="32">
        <v>55.31</v>
      </c>
      <c r="U141" s="32">
        <v>8.58</v>
      </c>
      <c r="V141" s="32">
        <v>36.09</v>
      </c>
      <c r="W141" s="32">
        <v>92.9</v>
      </c>
      <c r="X141" s="32">
        <v>117.04</v>
      </c>
      <c r="Y141" s="32">
        <v>29.8</v>
      </c>
      <c r="Z141" s="32">
        <v>114.31</v>
      </c>
    </row>
    <row r="142" spans="1:26" ht="12.75">
      <c r="A142" s="34">
        <v>6</v>
      </c>
      <c r="B142" s="34">
        <v>11</v>
      </c>
      <c r="C142" s="34">
        <v>8</v>
      </c>
      <c r="D142" s="35">
        <v>2</v>
      </c>
      <c r="E142" s="36"/>
      <c r="F142" s="31" t="s">
        <v>274</v>
      </c>
      <c r="G142" s="56" t="s">
        <v>286</v>
      </c>
      <c r="H142" s="33">
        <v>43224447.07</v>
      </c>
      <c r="I142" s="33">
        <v>13672307.96</v>
      </c>
      <c r="J142" s="33">
        <v>15410769.11</v>
      </c>
      <c r="K142" s="33">
        <v>14141370</v>
      </c>
      <c r="L142" s="33">
        <v>10817315.72</v>
      </c>
      <c r="M142" s="33">
        <v>4319416.49</v>
      </c>
      <c r="N142" s="33">
        <v>1648431.23</v>
      </c>
      <c r="O142" s="33">
        <v>4849468</v>
      </c>
      <c r="P142" s="118">
        <v>25.02</v>
      </c>
      <c r="Q142" s="118">
        <v>31.59</v>
      </c>
      <c r="R142" s="118">
        <v>10.69</v>
      </c>
      <c r="S142" s="118">
        <v>34.29</v>
      </c>
      <c r="T142" s="32">
        <v>39.93</v>
      </c>
      <c r="U142" s="32">
        <v>15.23</v>
      </c>
      <c r="V142" s="32">
        <v>44.83</v>
      </c>
      <c r="W142" s="32">
        <v>88.86</v>
      </c>
      <c r="X142" s="32">
        <v>124.62</v>
      </c>
      <c r="Y142" s="32">
        <v>39.28</v>
      </c>
      <c r="Z142" s="32">
        <v>107.5</v>
      </c>
    </row>
    <row r="143" spans="1:26" ht="12.75">
      <c r="A143" s="34">
        <v>6</v>
      </c>
      <c r="B143" s="34">
        <v>9</v>
      </c>
      <c r="C143" s="34">
        <v>12</v>
      </c>
      <c r="D143" s="35">
        <v>2</v>
      </c>
      <c r="E143" s="36"/>
      <c r="F143" s="31" t="s">
        <v>274</v>
      </c>
      <c r="G143" s="56" t="s">
        <v>397</v>
      </c>
      <c r="H143" s="33">
        <v>39501554.21</v>
      </c>
      <c r="I143" s="33">
        <v>13374659</v>
      </c>
      <c r="J143" s="33">
        <v>11801764.21</v>
      </c>
      <c r="K143" s="33">
        <v>14325131</v>
      </c>
      <c r="L143" s="33">
        <v>11448876.54</v>
      </c>
      <c r="M143" s="33">
        <v>5185080.24</v>
      </c>
      <c r="N143" s="33">
        <v>1504163.3</v>
      </c>
      <c r="O143" s="33">
        <v>4759633</v>
      </c>
      <c r="P143" s="118">
        <v>28.98</v>
      </c>
      <c r="Q143" s="118">
        <v>38.76</v>
      </c>
      <c r="R143" s="118">
        <v>12.74</v>
      </c>
      <c r="S143" s="118">
        <v>33.22</v>
      </c>
      <c r="T143" s="32">
        <v>45.28</v>
      </c>
      <c r="U143" s="32">
        <v>13.13</v>
      </c>
      <c r="V143" s="32">
        <v>41.57</v>
      </c>
      <c r="W143" s="32">
        <v>92.67</v>
      </c>
      <c r="X143" s="32">
        <v>141.15</v>
      </c>
      <c r="Y143" s="32">
        <v>33.48</v>
      </c>
      <c r="Z143" s="32">
        <v>113.64</v>
      </c>
    </row>
    <row r="144" spans="1:26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31" t="s">
        <v>274</v>
      </c>
      <c r="G144" s="56" t="s">
        <v>398</v>
      </c>
      <c r="H144" s="33">
        <v>30267092.92</v>
      </c>
      <c r="I144" s="33">
        <v>5769538</v>
      </c>
      <c r="J144" s="33">
        <v>15118503.92</v>
      </c>
      <c r="K144" s="33">
        <v>9379051</v>
      </c>
      <c r="L144" s="33">
        <v>5381535.61</v>
      </c>
      <c r="M144" s="33">
        <v>1716190.96</v>
      </c>
      <c r="N144" s="33">
        <v>804502.65</v>
      </c>
      <c r="O144" s="33">
        <v>2860842</v>
      </c>
      <c r="P144" s="118">
        <v>17.78</v>
      </c>
      <c r="Q144" s="118">
        <v>29.74</v>
      </c>
      <c r="R144" s="118">
        <v>5.32</v>
      </c>
      <c r="S144" s="118">
        <v>30.5</v>
      </c>
      <c r="T144" s="32">
        <v>31.89</v>
      </c>
      <c r="U144" s="32">
        <v>14.94</v>
      </c>
      <c r="V144" s="32">
        <v>53.16</v>
      </c>
      <c r="W144" s="32">
        <v>90.38</v>
      </c>
      <c r="X144" s="32">
        <v>129.72</v>
      </c>
      <c r="Y144" s="32">
        <v>40.16</v>
      </c>
      <c r="Z144" s="32">
        <v>108.84</v>
      </c>
    </row>
    <row r="145" spans="1:26" ht="12.75">
      <c r="A145" s="34">
        <v>6</v>
      </c>
      <c r="B145" s="34">
        <v>18</v>
      </c>
      <c r="C145" s="34">
        <v>8</v>
      </c>
      <c r="D145" s="35">
        <v>2</v>
      </c>
      <c r="E145" s="36"/>
      <c r="F145" s="31" t="s">
        <v>274</v>
      </c>
      <c r="G145" s="56" t="s">
        <v>399</v>
      </c>
      <c r="H145" s="33">
        <v>38688470.03</v>
      </c>
      <c r="I145" s="33">
        <v>8432842.36</v>
      </c>
      <c r="J145" s="33">
        <v>13015246.67</v>
      </c>
      <c r="K145" s="33">
        <v>17240381</v>
      </c>
      <c r="L145" s="33">
        <v>9641745.78</v>
      </c>
      <c r="M145" s="33">
        <v>3148959.21</v>
      </c>
      <c r="N145" s="33">
        <v>1239053.57</v>
      </c>
      <c r="O145" s="33">
        <v>5253733</v>
      </c>
      <c r="P145" s="118">
        <v>24.92</v>
      </c>
      <c r="Q145" s="118">
        <v>37.34</v>
      </c>
      <c r="R145" s="118">
        <v>9.52</v>
      </c>
      <c r="S145" s="118">
        <v>30.47</v>
      </c>
      <c r="T145" s="32">
        <v>32.65</v>
      </c>
      <c r="U145" s="32">
        <v>12.85</v>
      </c>
      <c r="V145" s="32">
        <v>54.48</v>
      </c>
      <c r="W145" s="32">
        <v>95.41</v>
      </c>
      <c r="X145" s="32">
        <v>141.78</v>
      </c>
      <c r="Y145" s="32">
        <v>41.05</v>
      </c>
      <c r="Z145" s="32">
        <v>107.97</v>
      </c>
    </row>
    <row r="146" spans="1:26" ht="12.75">
      <c r="A146" s="34">
        <v>6</v>
      </c>
      <c r="B146" s="34">
        <v>7</v>
      </c>
      <c r="C146" s="34">
        <v>6</v>
      </c>
      <c r="D146" s="35">
        <v>2</v>
      </c>
      <c r="E146" s="36"/>
      <c r="F146" s="31" t="s">
        <v>274</v>
      </c>
      <c r="G146" s="56" t="s">
        <v>400</v>
      </c>
      <c r="H146" s="33">
        <v>40476803.75</v>
      </c>
      <c r="I146" s="33">
        <v>7139905.75</v>
      </c>
      <c r="J146" s="33">
        <v>19819078</v>
      </c>
      <c r="K146" s="33">
        <v>13517820</v>
      </c>
      <c r="L146" s="33">
        <v>9197968.97</v>
      </c>
      <c r="M146" s="33">
        <v>2515981.41</v>
      </c>
      <c r="N146" s="33">
        <v>2367189.56</v>
      </c>
      <c r="O146" s="33">
        <v>4314798</v>
      </c>
      <c r="P146" s="118">
        <v>22.72</v>
      </c>
      <c r="Q146" s="118">
        <v>35.23</v>
      </c>
      <c r="R146" s="118">
        <v>11.94</v>
      </c>
      <c r="S146" s="118">
        <v>31.91</v>
      </c>
      <c r="T146" s="32">
        <v>27.35</v>
      </c>
      <c r="U146" s="32">
        <v>25.73</v>
      </c>
      <c r="V146" s="32">
        <v>46.91</v>
      </c>
      <c r="W146" s="32">
        <v>103.74</v>
      </c>
      <c r="X146" s="32">
        <v>147</v>
      </c>
      <c r="Y146" s="32">
        <v>76.56</v>
      </c>
      <c r="Z146" s="32">
        <v>106.2</v>
      </c>
    </row>
    <row r="147" spans="1:26" ht="12.75">
      <c r="A147" s="34">
        <v>6</v>
      </c>
      <c r="B147" s="34">
        <v>18</v>
      </c>
      <c r="C147" s="34">
        <v>9</v>
      </c>
      <c r="D147" s="35">
        <v>2</v>
      </c>
      <c r="E147" s="36"/>
      <c r="F147" s="31" t="s">
        <v>274</v>
      </c>
      <c r="G147" s="56" t="s">
        <v>401</v>
      </c>
      <c r="H147" s="33">
        <v>27930163.49</v>
      </c>
      <c r="I147" s="33">
        <v>6501688.87</v>
      </c>
      <c r="J147" s="33">
        <v>14656803.62</v>
      </c>
      <c r="K147" s="33">
        <v>6771671</v>
      </c>
      <c r="L147" s="33">
        <v>6887361.2</v>
      </c>
      <c r="M147" s="33">
        <v>2733189.57</v>
      </c>
      <c r="N147" s="33">
        <v>2093435.63</v>
      </c>
      <c r="O147" s="33">
        <v>2060736</v>
      </c>
      <c r="P147" s="118">
        <v>24.65</v>
      </c>
      <c r="Q147" s="118">
        <v>42.03</v>
      </c>
      <c r="R147" s="118">
        <v>14.28</v>
      </c>
      <c r="S147" s="118">
        <v>30.43</v>
      </c>
      <c r="T147" s="32">
        <v>39.68</v>
      </c>
      <c r="U147" s="32">
        <v>30.39</v>
      </c>
      <c r="V147" s="32">
        <v>29.92</v>
      </c>
      <c r="W147" s="32">
        <v>123.76</v>
      </c>
      <c r="X147" s="32">
        <v>200.61</v>
      </c>
      <c r="Y147" s="32">
        <v>103.78</v>
      </c>
      <c r="Z147" s="32">
        <v>94.29</v>
      </c>
    </row>
    <row r="148" spans="1:26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31" t="s">
        <v>274</v>
      </c>
      <c r="G148" s="56" t="s">
        <v>402</v>
      </c>
      <c r="H148" s="33">
        <v>31165523.93</v>
      </c>
      <c r="I148" s="33">
        <v>6979403.83</v>
      </c>
      <c r="J148" s="33">
        <v>17670197.1</v>
      </c>
      <c r="K148" s="33">
        <v>6515923</v>
      </c>
      <c r="L148" s="33">
        <v>5208342.97</v>
      </c>
      <c r="M148" s="33">
        <v>2685683.19</v>
      </c>
      <c r="N148" s="33">
        <v>553131.78</v>
      </c>
      <c r="O148" s="33">
        <v>1969528</v>
      </c>
      <c r="P148" s="118">
        <v>16.71</v>
      </c>
      <c r="Q148" s="118">
        <v>38.48</v>
      </c>
      <c r="R148" s="118">
        <v>3.13</v>
      </c>
      <c r="S148" s="118">
        <v>30.22</v>
      </c>
      <c r="T148" s="32">
        <v>51.56</v>
      </c>
      <c r="U148" s="32">
        <v>10.62</v>
      </c>
      <c r="V148" s="32">
        <v>37.81</v>
      </c>
      <c r="W148" s="32">
        <v>107.02</v>
      </c>
      <c r="X148" s="32">
        <v>205.96</v>
      </c>
      <c r="Y148" s="32">
        <v>32.24</v>
      </c>
      <c r="Z148" s="32">
        <v>106.62</v>
      </c>
    </row>
    <row r="149" spans="1:26" ht="12.75">
      <c r="A149" s="34">
        <v>6</v>
      </c>
      <c r="B149" s="34">
        <v>1</v>
      </c>
      <c r="C149" s="34">
        <v>16</v>
      </c>
      <c r="D149" s="35">
        <v>2</v>
      </c>
      <c r="E149" s="36"/>
      <c r="F149" s="31" t="s">
        <v>274</v>
      </c>
      <c r="G149" s="56" t="s">
        <v>288</v>
      </c>
      <c r="H149" s="33">
        <v>47637624.33</v>
      </c>
      <c r="I149" s="33">
        <v>30070608.03</v>
      </c>
      <c r="J149" s="33">
        <v>10594202.3</v>
      </c>
      <c r="K149" s="33">
        <v>6972814</v>
      </c>
      <c r="L149" s="33">
        <v>11713954.16</v>
      </c>
      <c r="M149" s="33">
        <v>8495498.91</v>
      </c>
      <c r="N149" s="33">
        <v>754594.25</v>
      </c>
      <c r="O149" s="33">
        <v>2463861</v>
      </c>
      <c r="P149" s="118">
        <v>24.58</v>
      </c>
      <c r="Q149" s="118">
        <v>28.25</v>
      </c>
      <c r="R149" s="118">
        <v>7.12</v>
      </c>
      <c r="S149" s="118">
        <v>35.33</v>
      </c>
      <c r="T149" s="32">
        <v>72.52</v>
      </c>
      <c r="U149" s="32">
        <v>6.44</v>
      </c>
      <c r="V149" s="32">
        <v>21.03</v>
      </c>
      <c r="W149" s="32">
        <v>85.58</v>
      </c>
      <c r="X149" s="32">
        <v>111.5</v>
      </c>
      <c r="Y149" s="32">
        <v>19.98</v>
      </c>
      <c r="Z149" s="32">
        <v>107.47</v>
      </c>
    </row>
    <row r="150" spans="1:26" ht="12.75">
      <c r="A150" s="34">
        <v>6</v>
      </c>
      <c r="B150" s="34">
        <v>2</v>
      </c>
      <c r="C150" s="34">
        <v>13</v>
      </c>
      <c r="D150" s="35">
        <v>2</v>
      </c>
      <c r="E150" s="36"/>
      <c r="F150" s="31" t="s">
        <v>274</v>
      </c>
      <c r="G150" s="56" t="s">
        <v>403</v>
      </c>
      <c r="H150" s="33">
        <v>32249388.03</v>
      </c>
      <c r="I150" s="33">
        <v>5316642.88</v>
      </c>
      <c r="J150" s="33">
        <v>18360761.15</v>
      </c>
      <c r="K150" s="33">
        <v>8571984</v>
      </c>
      <c r="L150" s="33">
        <v>7477429.37</v>
      </c>
      <c r="M150" s="33">
        <v>1793060.55</v>
      </c>
      <c r="N150" s="33">
        <v>3018309.82</v>
      </c>
      <c r="O150" s="33">
        <v>2666059</v>
      </c>
      <c r="P150" s="118">
        <v>23.18</v>
      </c>
      <c r="Q150" s="118">
        <v>33.72</v>
      </c>
      <c r="R150" s="118">
        <v>16.43</v>
      </c>
      <c r="S150" s="118">
        <v>31.1</v>
      </c>
      <c r="T150" s="32">
        <v>23.97</v>
      </c>
      <c r="U150" s="32">
        <v>40.36</v>
      </c>
      <c r="V150" s="32">
        <v>35.65</v>
      </c>
      <c r="W150" s="32">
        <v>123.53</v>
      </c>
      <c r="X150" s="32">
        <v>132.97</v>
      </c>
      <c r="Y150" s="32">
        <v>132.2</v>
      </c>
      <c r="Z150" s="32">
        <v>110.09</v>
      </c>
    </row>
    <row r="151" spans="1:26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31" t="s">
        <v>274</v>
      </c>
      <c r="G151" s="56" t="s">
        <v>289</v>
      </c>
      <c r="H151" s="33">
        <v>57931281.45</v>
      </c>
      <c r="I151" s="33">
        <v>18225815</v>
      </c>
      <c r="J151" s="33">
        <v>18959052.45</v>
      </c>
      <c r="K151" s="33">
        <v>20746414</v>
      </c>
      <c r="L151" s="33">
        <v>15618114.61</v>
      </c>
      <c r="M151" s="33">
        <v>6600857.47</v>
      </c>
      <c r="N151" s="33">
        <v>2445067.14</v>
      </c>
      <c r="O151" s="33">
        <v>6572190</v>
      </c>
      <c r="P151" s="118">
        <v>26.95</v>
      </c>
      <c r="Q151" s="118">
        <v>36.21</v>
      </c>
      <c r="R151" s="118">
        <v>12.89</v>
      </c>
      <c r="S151" s="118">
        <v>31.67</v>
      </c>
      <c r="T151" s="32">
        <v>42.26</v>
      </c>
      <c r="U151" s="32">
        <v>15.65</v>
      </c>
      <c r="V151" s="32">
        <v>42.08</v>
      </c>
      <c r="W151" s="32">
        <v>89.91</v>
      </c>
      <c r="X151" s="32">
        <v>134.61</v>
      </c>
      <c r="Y151" s="32">
        <v>35.87</v>
      </c>
      <c r="Z151" s="32">
        <v>116.33</v>
      </c>
    </row>
    <row r="152" spans="1:26" ht="12.75">
      <c r="A152" s="34">
        <v>6</v>
      </c>
      <c r="B152" s="34">
        <v>17</v>
      </c>
      <c r="C152" s="34">
        <v>5</v>
      </c>
      <c r="D152" s="35">
        <v>2</v>
      </c>
      <c r="E152" s="36"/>
      <c r="F152" s="31" t="s">
        <v>274</v>
      </c>
      <c r="G152" s="56" t="s">
        <v>404</v>
      </c>
      <c r="H152" s="33">
        <v>41630396</v>
      </c>
      <c r="I152" s="33">
        <v>14091429.32</v>
      </c>
      <c r="J152" s="33">
        <v>11702897.68</v>
      </c>
      <c r="K152" s="33">
        <v>15836069</v>
      </c>
      <c r="L152" s="33">
        <v>14557033.02</v>
      </c>
      <c r="M152" s="33">
        <v>7553154.88</v>
      </c>
      <c r="N152" s="33">
        <v>1838907.14</v>
      </c>
      <c r="O152" s="33">
        <v>5164971</v>
      </c>
      <c r="P152" s="118">
        <v>34.96</v>
      </c>
      <c r="Q152" s="118">
        <v>53.6</v>
      </c>
      <c r="R152" s="118">
        <v>15.71</v>
      </c>
      <c r="S152" s="118">
        <v>32.61</v>
      </c>
      <c r="T152" s="32">
        <v>51.88</v>
      </c>
      <c r="U152" s="32">
        <v>12.63</v>
      </c>
      <c r="V152" s="32">
        <v>35.48</v>
      </c>
      <c r="W152" s="32">
        <v>117.85</v>
      </c>
      <c r="X152" s="32">
        <v>215.35</v>
      </c>
      <c r="Y152" s="32">
        <v>43.11</v>
      </c>
      <c r="Z152" s="32">
        <v>112.76</v>
      </c>
    </row>
    <row r="153" spans="1:26" ht="12.75">
      <c r="A153" s="34">
        <v>6</v>
      </c>
      <c r="B153" s="34">
        <v>11</v>
      </c>
      <c r="C153" s="34">
        <v>9</v>
      </c>
      <c r="D153" s="35">
        <v>2</v>
      </c>
      <c r="E153" s="36"/>
      <c r="F153" s="31" t="s">
        <v>274</v>
      </c>
      <c r="G153" s="56" t="s">
        <v>405</v>
      </c>
      <c r="H153" s="33">
        <v>54028960.39</v>
      </c>
      <c r="I153" s="33">
        <v>18585916.8</v>
      </c>
      <c r="J153" s="33">
        <v>21902467.59</v>
      </c>
      <c r="K153" s="33">
        <v>13540576</v>
      </c>
      <c r="L153" s="33">
        <v>10302258.04</v>
      </c>
      <c r="M153" s="33">
        <v>4447979.03</v>
      </c>
      <c r="N153" s="33">
        <v>1227641.01</v>
      </c>
      <c r="O153" s="33">
        <v>4626638</v>
      </c>
      <c r="P153" s="118">
        <v>19.06</v>
      </c>
      <c r="Q153" s="118">
        <v>23.93</v>
      </c>
      <c r="R153" s="118">
        <v>5.6</v>
      </c>
      <c r="S153" s="118">
        <v>34.16</v>
      </c>
      <c r="T153" s="32">
        <v>43.17</v>
      </c>
      <c r="U153" s="32">
        <v>11.91</v>
      </c>
      <c r="V153" s="32">
        <v>44.9</v>
      </c>
      <c r="W153" s="32">
        <v>92.1</v>
      </c>
      <c r="X153" s="32">
        <v>131.73</v>
      </c>
      <c r="Y153" s="32">
        <v>33.6</v>
      </c>
      <c r="Z153" s="32">
        <v>111.32</v>
      </c>
    </row>
    <row r="154" spans="1:26" ht="12.75">
      <c r="A154" s="34">
        <v>6</v>
      </c>
      <c r="B154" s="34">
        <v>4</v>
      </c>
      <c r="C154" s="34">
        <v>6</v>
      </c>
      <c r="D154" s="35">
        <v>2</v>
      </c>
      <c r="E154" s="36"/>
      <c r="F154" s="31" t="s">
        <v>274</v>
      </c>
      <c r="G154" s="56" t="s">
        <v>406</v>
      </c>
      <c r="H154" s="33">
        <v>39737521.36</v>
      </c>
      <c r="I154" s="33">
        <v>6608020.41</v>
      </c>
      <c r="J154" s="33">
        <v>25081083.95</v>
      </c>
      <c r="K154" s="33">
        <v>8048417</v>
      </c>
      <c r="L154" s="33">
        <v>8136209.15</v>
      </c>
      <c r="M154" s="33">
        <v>1629586.15</v>
      </c>
      <c r="N154" s="33">
        <v>3998572</v>
      </c>
      <c r="O154" s="33">
        <v>2508051</v>
      </c>
      <c r="P154" s="118">
        <v>20.47</v>
      </c>
      <c r="Q154" s="118">
        <v>24.66</v>
      </c>
      <c r="R154" s="118">
        <v>15.94</v>
      </c>
      <c r="S154" s="118">
        <v>31.16</v>
      </c>
      <c r="T154" s="32">
        <v>20.02</v>
      </c>
      <c r="U154" s="32">
        <v>49.14</v>
      </c>
      <c r="V154" s="32">
        <v>30.82</v>
      </c>
      <c r="W154" s="32">
        <v>148.56</v>
      </c>
      <c r="X154" s="32">
        <v>125.47</v>
      </c>
      <c r="Y154" s="32">
        <v>201.94</v>
      </c>
      <c r="Z154" s="32">
        <v>114.12</v>
      </c>
    </row>
    <row r="155" spans="1:26" ht="12.75">
      <c r="A155" s="34">
        <v>6</v>
      </c>
      <c r="B155" s="34">
        <v>7</v>
      </c>
      <c r="C155" s="34">
        <v>7</v>
      </c>
      <c r="D155" s="35">
        <v>2</v>
      </c>
      <c r="E155" s="36"/>
      <c r="F155" s="31" t="s">
        <v>274</v>
      </c>
      <c r="G155" s="56" t="s">
        <v>407</v>
      </c>
      <c r="H155" s="33">
        <v>36950555.23</v>
      </c>
      <c r="I155" s="33">
        <v>10471523</v>
      </c>
      <c r="J155" s="33">
        <v>14688797.23</v>
      </c>
      <c r="K155" s="33">
        <v>11790235</v>
      </c>
      <c r="L155" s="33">
        <v>8189511.35</v>
      </c>
      <c r="M155" s="33">
        <v>3313575.76</v>
      </c>
      <c r="N155" s="33">
        <v>1080659.59</v>
      </c>
      <c r="O155" s="33">
        <v>3795276</v>
      </c>
      <c r="P155" s="118">
        <v>22.16</v>
      </c>
      <c r="Q155" s="118">
        <v>31.64</v>
      </c>
      <c r="R155" s="118">
        <v>7.35</v>
      </c>
      <c r="S155" s="118">
        <v>32.18</v>
      </c>
      <c r="T155" s="32">
        <v>40.46</v>
      </c>
      <c r="U155" s="32">
        <v>13.19</v>
      </c>
      <c r="V155" s="32">
        <v>46.34</v>
      </c>
      <c r="W155" s="32">
        <v>94.31</v>
      </c>
      <c r="X155" s="32">
        <v>152.79</v>
      </c>
      <c r="Y155" s="32">
        <v>35.12</v>
      </c>
      <c r="Z155" s="32">
        <v>110.4</v>
      </c>
    </row>
    <row r="156" spans="1:26" ht="12.75">
      <c r="A156" s="34">
        <v>6</v>
      </c>
      <c r="B156" s="34">
        <v>1</v>
      </c>
      <c r="C156" s="34">
        <v>17</v>
      </c>
      <c r="D156" s="35">
        <v>2</v>
      </c>
      <c r="E156" s="36"/>
      <c r="F156" s="31" t="s">
        <v>274</v>
      </c>
      <c r="G156" s="56" t="s">
        <v>408</v>
      </c>
      <c r="H156" s="33">
        <v>33916888.2</v>
      </c>
      <c r="I156" s="33">
        <v>3863863.33</v>
      </c>
      <c r="J156" s="33">
        <v>23784156.87</v>
      </c>
      <c r="K156" s="33">
        <v>6268868</v>
      </c>
      <c r="L156" s="33">
        <v>4149474.75</v>
      </c>
      <c r="M156" s="33">
        <v>1375231.77</v>
      </c>
      <c r="N156" s="33">
        <v>928566.98</v>
      </c>
      <c r="O156" s="33">
        <v>1845676</v>
      </c>
      <c r="P156" s="118">
        <v>12.23</v>
      </c>
      <c r="Q156" s="118">
        <v>35.59</v>
      </c>
      <c r="R156" s="118">
        <v>3.9</v>
      </c>
      <c r="S156" s="118">
        <v>29.44</v>
      </c>
      <c r="T156" s="32">
        <v>33.14</v>
      </c>
      <c r="U156" s="32">
        <v>22.37</v>
      </c>
      <c r="V156" s="32">
        <v>44.47</v>
      </c>
      <c r="W156" s="32">
        <v>80.91</v>
      </c>
      <c r="X156" s="32">
        <v>141.18</v>
      </c>
      <c r="Y156" s="32">
        <v>39.4</v>
      </c>
      <c r="Z156" s="32">
        <v>102.66</v>
      </c>
    </row>
    <row r="157" spans="1:26" ht="12.75">
      <c r="A157" s="34">
        <v>6</v>
      </c>
      <c r="B157" s="34">
        <v>2</v>
      </c>
      <c r="C157" s="34">
        <v>14</v>
      </c>
      <c r="D157" s="35">
        <v>2</v>
      </c>
      <c r="E157" s="36"/>
      <c r="F157" s="31" t="s">
        <v>274</v>
      </c>
      <c r="G157" s="56" t="s">
        <v>409</v>
      </c>
      <c r="H157" s="33">
        <v>35539048</v>
      </c>
      <c r="I157" s="33">
        <v>6564355</v>
      </c>
      <c r="J157" s="33">
        <v>15925266</v>
      </c>
      <c r="K157" s="33">
        <v>13049427</v>
      </c>
      <c r="L157" s="33">
        <v>7451825.06</v>
      </c>
      <c r="M157" s="33">
        <v>2298326.07</v>
      </c>
      <c r="N157" s="33">
        <v>1075545.99</v>
      </c>
      <c r="O157" s="33">
        <v>4077953</v>
      </c>
      <c r="P157" s="118">
        <v>20.96</v>
      </c>
      <c r="Q157" s="118">
        <v>35.01</v>
      </c>
      <c r="R157" s="118">
        <v>6.75</v>
      </c>
      <c r="S157" s="118">
        <v>31.25</v>
      </c>
      <c r="T157" s="32">
        <v>30.84</v>
      </c>
      <c r="U157" s="32">
        <v>14.43</v>
      </c>
      <c r="V157" s="32">
        <v>54.72</v>
      </c>
      <c r="W157" s="32">
        <v>95.55</v>
      </c>
      <c r="X157" s="32">
        <v>137.42</v>
      </c>
      <c r="Y157" s="32">
        <v>44.69</v>
      </c>
      <c r="Z157" s="32">
        <v>109.62</v>
      </c>
    </row>
    <row r="158" spans="1:26" ht="12.75">
      <c r="A158" s="34">
        <v>6</v>
      </c>
      <c r="B158" s="34">
        <v>4</v>
      </c>
      <c r="C158" s="34">
        <v>7</v>
      </c>
      <c r="D158" s="35">
        <v>2</v>
      </c>
      <c r="E158" s="36"/>
      <c r="F158" s="31" t="s">
        <v>274</v>
      </c>
      <c r="G158" s="56" t="s">
        <v>410</v>
      </c>
      <c r="H158" s="33">
        <v>22762204</v>
      </c>
      <c r="I158" s="33">
        <v>5998445</v>
      </c>
      <c r="J158" s="33">
        <v>9187359</v>
      </c>
      <c r="K158" s="33">
        <v>7576400</v>
      </c>
      <c r="L158" s="33">
        <v>4618732.75</v>
      </c>
      <c r="M158" s="33">
        <v>1471595.26</v>
      </c>
      <c r="N158" s="33">
        <v>781868.49</v>
      </c>
      <c r="O158" s="33">
        <v>2365269</v>
      </c>
      <c r="P158" s="118">
        <v>20.29</v>
      </c>
      <c r="Q158" s="118">
        <v>24.53</v>
      </c>
      <c r="R158" s="118">
        <v>8.51</v>
      </c>
      <c r="S158" s="118">
        <v>31.21</v>
      </c>
      <c r="T158" s="32">
        <v>31.86</v>
      </c>
      <c r="U158" s="32">
        <v>16.92</v>
      </c>
      <c r="V158" s="32">
        <v>51.21</v>
      </c>
      <c r="W158" s="32">
        <v>68.64</v>
      </c>
      <c r="X158" s="32">
        <v>62.35</v>
      </c>
      <c r="Y158" s="32">
        <v>35.94</v>
      </c>
      <c r="Z158" s="32">
        <v>107.84</v>
      </c>
    </row>
    <row r="159" spans="1:26" ht="12.75">
      <c r="A159" s="34">
        <v>6</v>
      </c>
      <c r="B159" s="34">
        <v>15</v>
      </c>
      <c r="C159" s="34">
        <v>7</v>
      </c>
      <c r="D159" s="35">
        <v>2</v>
      </c>
      <c r="E159" s="36"/>
      <c r="F159" s="31" t="s">
        <v>274</v>
      </c>
      <c r="G159" s="56" t="s">
        <v>411</v>
      </c>
      <c r="H159" s="33">
        <v>29969895.4</v>
      </c>
      <c r="I159" s="33">
        <v>8365424</v>
      </c>
      <c r="J159" s="33">
        <v>7479638.4</v>
      </c>
      <c r="K159" s="33">
        <v>14124833</v>
      </c>
      <c r="L159" s="33">
        <v>8112909.02</v>
      </c>
      <c r="M159" s="33">
        <v>2571993.26</v>
      </c>
      <c r="N159" s="33">
        <v>1099002.76</v>
      </c>
      <c r="O159" s="33">
        <v>4441913</v>
      </c>
      <c r="P159" s="118">
        <v>27.07</v>
      </c>
      <c r="Q159" s="118">
        <v>30.74</v>
      </c>
      <c r="R159" s="118">
        <v>14.69</v>
      </c>
      <c r="S159" s="118">
        <v>31.44</v>
      </c>
      <c r="T159" s="32">
        <v>31.7</v>
      </c>
      <c r="U159" s="32">
        <v>13.54</v>
      </c>
      <c r="V159" s="32">
        <v>54.75</v>
      </c>
      <c r="W159" s="32">
        <v>89.1</v>
      </c>
      <c r="X159" s="32">
        <v>145.2</v>
      </c>
      <c r="Y159" s="32">
        <v>33.08</v>
      </c>
      <c r="Z159" s="32">
        <v>110.72</v>
      </c>
    </row>
    <row r="160" spans="1:26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31" t="s">
        <v>274</v>
      </c>
      <c r="G160" s="56" t="s">
        <v>412</v>
      </c>
      <c r="H160" s="33">
        <v>26788616.16</v>
      </c>
      <c r="I160" s="33">
        <v>6447296.99</v>
      </c>
      <c r="J160" s="33">
        <v>12142490.17</v>
      </c>
      <c r="K160" s="33">
        <v>8198829</v>
      </c>
      <c r="L160" s="33">
        <v>7186138.99</v>
      </c>
      <c r="M160" s="33">
        <v>2504422.88</v>
      </c>
      <c r="N160" s="33">
        <v>2166624.11</v>
      </c>
      <c r="O160" s="33">
        <v>2515092</v>
      </c>
      <c r="P160" s="118">
        <v>26.82</v>
      </c>
      <c r="Q160" s="118">
        <v>38.84</v>
      </c>
      <c r="R160" s="118">
        <v>17.84</v>
      </c>
      <c r="S160" s="118">
        <v>30.67</v>
      </c>
      <c r="T160" s="32">
        <v>34.85</v>
      </c>
      <c r="U160" s="32">
        <v>30.15</v>
      </c>
      <c r="V160" s="32">
        <v>34.99</v>
      </c>
      <c r="W160" s="32">
        <v>120.13</v>
      </c>
      <c r="X160" s="32">
        <v>160.49</v>
      </c>
      <c r="Y160" s="32">
        <v>98.03</v>
      </c>
      <c r="Z160" s="32">
        <v>113.73</v>
      </c>
    </row>
    <row r="161" spans="1:26" ht="12.75">
      <c r="A161" s="34">
        <v>6</v>
      </c>
      <c r="B161" s="34">
        <v>16</v>
      </c>
      <c r="C161" s="34">
        <v>6</v>
      </c>
      <c r="D161" s="35">
        <v>2</v>
      </c>
      <c r="E161" s="36"/>
      <c r="F161" s="31" t="s">
        <v>274</v>
      </c>
      <c r="G161" s="56" t="s">
        <v>413</v>
      </c>
      <c r="H161" s="33">
        <v>27094361.08</v>
      </c>
      <c r="I161" s="33">
        <v>4807197.08</v>
      </c>
      <c r="J161" s="33">
        <v>15430989</v>
      </c>
      <c r="K161" s="33">
        <v>6856175</v>
      </c>
      <c r="L161" s="33">
        <v>5669446.7</v>
      </c>
      <c r="M161" s="33">
        <v>2093694.32</v>
      </c>
      <c r="N161" s="33">
        <v>1427652.38</v>
      </c>
      <c r="O161" s="33">
        <v>2148100</v>
      </c>
      <c r="P161" s="118">
        <v>20.92</v>
      </c>
      <c r="Q161" s="118">
        <v>43.55</v>
      </c>
      <c r="R161" s="118">
        <v>9.25</v>
      </c>
      <c r="S161" s="118">
        <v>31.33</v>
      </c>
      <c r="T161" s="32">
        <v>36.92</v>
      </c>
      <c r="U161" s="32">
        <v>25.18</v>
      </c>
      <c r="V161" s="32">
        <v>37.88</v>
      </c>
      <c r="W161" s="32">
        <v>111.72</v>
      </c>
      <c r="X161" s="32">
        <v>162.01</v>
      </c>
      <c r="Y161" s="32">
        <v>77.76</v>
      </c>
      <c r="Z161" s="32">
        <v>110.35</v>
      </c>
    </row>
    <row r="162" spans="1:26" ht="12.75">
      <c r="A162" s="34">
        <v>6</v>
      </c>
      <c r="B162" s="34">
        <v>19</v>
      </c>
      <c r="C162" s="34">
        <v>5</v>
      </c>
      <c r="D162" s="35">
        <v>2</v>
      </c>
      <c r="E162" s="36"/>
      <c r="F162" s="31" t="s">
        <v>274</v>
      </c>
      <c r="G162" s="56" t="s">
        <v>414</v>
      </c>
      <c r="H162" s="33">
        <v>30659917.19</v>
      </c>
      <c r="I162" s="33">
        <v>8926935.51</v>
      </c>
      <c r="J162" s="33">
        <v>13033679.68</v>
      </c>
      <c r="K162" s="33">
        <v>8699302</v>
      </c>
      <c r="L162" s="33">
        <v>7897388.81</v>
      </c>
      <c r="M162" s="33">
        <v>3111072.9</v>
      </c>
      <c r="N162" s="33">
        <v>1902353.91</v>
      </c>
      <c r="O162" s="33">
        <v>2883962</v>
      </c>
      <c r="P162" s="118">
        <v>25.75</v>
      </c>
      <c r="Q162" s="118">
        <v>34.85</v>
      </c>
      <c r="R162" s="118">
        <v>14.59</v>
      </c>
      <c r="S162" s="118">
        <v>33.15</v>
      </c>
      <c r="T162" s="32">
        <v>39.39</v>
      </c>
      <c r="U162" s="32">
        <v>24.08</v>
      </c>
      <c r="V162" s="32">
        <v>36.51</v>
      </c>
      <c r="W162" s="32">
        <v>86.47</v>
      </c>
      <c r="X162" s="32">
        <v>113.49</v>
      </c>
      <c r="Y162" s="32">
        <v>49.88</v>
      </c>
      <c r="Z162" s="32">
        <v>111.9</v>
      </c>
    </row>
    <row r="163" spans="1:26" ht="12.75">
      <c r="A163" s="34">
        <v>6</v>
      </c>
      <c r="B163" s="34">
        <v>8</v>
      </c>
      <c r="C163" s="34">
        <v>13</v>
      </c>
      <c r="D163" s="35">
        <v>2</v>
      </c>
      <c r="E163" s="36"/>
      <c r="F163" s="31" t="s">
        <v>274</v>
      </c>
      <c r="G163" s="56" t="s">
        <v>415</v>
      </c>
      <c r="H163" s="33">
        <v>33350705</v>
      </c>
      <c r="I163" s="33">
        <v>6188260</v>
      </c>
      <c r="J163" s="33">
        <v>21617056</v>
      </c>
      <c r="K163" s="33">
        <v>5545389</v>
      </c>
      <c r="L163" s="33">
        <v>4299170.06</v>
      </c>
      <c r="M163" s="33">
        <v>2022858.81</v>
      </c>
      <c r="N163" s="33">
        <v>519573.25</v>
      </c>
      <c r="O163" s="33">
        <v>1756738</v>
      </c>
      <c r="P163" s="118">
        <v>12.89</v>
      </c>
      <c r="Q163" s="118">
        <v>32.68</v>
      </c>
      <c r="R163" s="118">
        <v>2.4</v>
      </c>
      <c r="S163" s="118">
        <v>31.67</v>
      </c>
      <c r="T163" s="32">
        <v>47.05</v>
      </c>
      <c r="U163" s="32">
        <v>12.08</v>
      </c>
      <c r="V163" s="32">
        <v>40.86</v>
      </c>
      <c r="W163" s="32">
        <v>89.32</v>
      </c>
      <c r="X163" s="32">
        <v>111.27</v>
      </c>
      <c r="Y163" s="32">
        <v>33.14</v>
      </c>
      <c r="Z163" s="32">
        <v>123.09</v>
      </c>
    </row>
    <row r="164" spans="1:26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31" t="s">
        <v>274</v>
      </c>
      <c r="G164" s="56" t="s">
        <v>416</v>
      </c>
      <c r="H164" s="33">
        <v>32256858.4</v>
      </c>
      <c r="I164" s="33">
        <v>9579530.5</v>
      </c>
      <c r="J164" s="33">
        <v>14835504.9</v>
      </c>
      <c r="K164" s="33">
        <v>7841823</v>
      </c>
      <c r="L164" s="33">
        <v>6361218.73</v>
      </c>
      <c r="M164" s="33">
        <v>2759750.89</v>
      </c>
      <c r="N164" s="33">
        <v>1114803.84</v>
      </c>
      <c r="O164" s="33">
        <v>2486664</v>
      </c>
      <c r="P164" s="118">
        <v>19.72</v>
      </c>
      <c r="Q164" s="118">
        <v>28.8</v>
      </c>
      <c r="R164" s="118">
        <v>7.51</v>
      </c>
      <c r="S164" s="118">
        <v>31.71</v>
      </c>
      <c r="T164" s="32">
        <v>43.38</v>
      </c>
      <c r="U164" s="32">
        <v>17.52</v>
      </c>
      <c r="V164" s="32">
        <v>39.09</v>
      </c>
      <c r="W164" s="32">
        <v>82.88</v>
      </c>
      <c r="X164" s="32">
        <v>99.09</v>
      </c>
      <c r="Y164" s="32">
        <v>43.22</v>
      </c>
      <c r="Z164" s="32">
        <v>107.6</v>
      </c>
    </row>
    <row r="165" spans="1:26" ht="12.75">
      <c r="A165" s="34">
        <v>6</v>
      </c>
      <c r="B165" s="34">
        <v>4</v>
      </c>
      <c r="C165" s="34">
        <v>8</v>
      </c>
      <c r="D165" s="35">
        <v>2</v>
      </c>
      <c r="E165" s="36"/>
      <c r="F165" s="31" t="s">
        <v>274</v>
      </c>
      <c r="G165" s="56" t="s">
        <v>417</v>
      </c>
      <c r="H165" s="33">
        <v>33816763.5</v>
      </c>
      <c r="I165" s="33">
        <v>15164729</v>
      </c>
      <c r="J165" s="33">
        <v>7250677.5</v>
      </c>
      <c r="K165" s="33">
        <v>11401357</v>
      </c>
      <c r="L165" s="33">
        <v>9486233.77</v>
      </c>
      <c r="M165" s="33">
        <v>4277668.01</v>
      </c>
      <c r="N165" s="33">
        <v>1263594.76</v>
      </c>
      <c r="O165" s="33">
        <v>3944971</v>
      </c>
      <c r="P165" s="118">
        <v>28.05</v>
      </c>
      <c r="Q165" s="118">
        <v>28.2</v>
      </c>
      <c r="R165" s="118">
        <v>17.42</v>
      </c>
      <c r="S165" s="118">
        <v>34.6</v>
      </c>
      <c r="T165" s="32">
        <v>45.09</v>
      </c>
      <c r="U165" s="32">
        <v>13.32</v>
      </c>
      <c r="V165" s="32">
        <v>41.58</v>
      </c>
      <c r="W165" s="32">
        <v>75.9</v>
      </c>
      <c r="X165" s="32">
        <v>107.44</v>
      </c>
      <c r="Y165" s="32">
        <v>32.11</v>
      </c>
      <c r="Z165" s="32">
        <v>86.09</v>
      </c>
    </row>
    <row r="166" spans="1:26" ht="12.75">
      <c r="A166" s="34">
        <v>6</v>
      </c>
      <c r="B166" s="34">
        <v>3</v>
      </c>
      <c r="C166" s="34">
        <v>12</v>
      </c>
      <c r="D166" s="35">
        <v>2</v>
      </c>
      <c r="E166" s="36"/>
      <c r="F166" s="31" t="s">
        <v>274</v>
      </c>
      <c r="G166" s="56" t="s">
        <v>418</v>
      </c>
      <c r="H166" s="33">
        <v>35474985.97</v>
      </c>
      <c r="I166" s="33">
        <v>8527902</v>
      </c>
      <c r="J166" s="33">
        <v>16818530.97</v>
      </c>
      <c r="K166" s="33">
        <v>10128553</v>
      </c>
      <c r="L166" s="33">
        <v>6408134.89</v>
      </c>
      <c r="M166" s="33">
        <v>2199449.56</v>
      </c>
      <c r="N166" s="33">
        <v>1104632.33</v>
      </c>
      <c r="O166" s="33">
        <v>3104053</v>
      </c>
      <c r="P166" s="118">
        <v>18.06</v>
      </c>
      <c r="Q166" s="118">
        <v>25.79</v>
      </c>
      <c r="R166" s="118">
        <v>6.56</v>
      </c>
      <c r="S166" s="118">
        <v>30.64</v>
      </c>
      <c r="T166" s="32">
        <v>34.32</v>
      </c>
      <c r="U166" s="32">
        <v>17.23</v>
      </c>
      <c r="V166" s="32">
        <v>48.43</v>
      </c>
      <c r="W166" s="32">
        <v>69.83</v>
      </c>
      <c r="X166" s="32">
        <v>111.07</v>
      </c>
      <c r="Y166" s="32">
        <v>25.61</v>
      </c>
      <c r="Z166" s="32">
        <v>107.65</v>
      </c>
    </row>
    <row r="167" spans="1:26" ht="12.75">
      <c r="A167" s="34">
        <v>6</v>
      </c>
      <c r="B167" s="34">
        <v>7</v>
      </c>
      <c r="C167" s="34">
        <v>9</v>
      </c>
      <c r="D167" s="35">
        <v>2</v>
      </c>
      <c r="E167" s="36"/>
      <c r="F167" s="31" t="s">
        <v>274</v>
      </c>
      <c r="G167" s="56" t="s">
        <v>419</v>
      </c>
      <c r="H167" s="33">
        <v>34838939</v>
      </c>
      <c r="I167" s="33">
        <v>10105323</v>
      </c>
      <c r="J167" s="33">
        <v>12862042</v>
      </c>
      <c r="K167" s="33">
        <v>11871574</v>
      </c>
      <c r="L167" s="33">
        <v>7356327.95</v>
      </c>
      <c r="M167" s="33">
        <v>2529990.38</v>
      </c>
      <c r="N167" s="33">
        <v>936557.57</v>
      </c>
      <c r="O167" s="33">
        <v>3889780</v>
      </c>
      <c r="P167" s="118">
        <v>21.11</v>
      </c>
      <c r="Q167" s="118">
        <v>25.03</v>
      </c>
      <c r="R167" s="118">
        <v>7.28</v>
      </c>
      <c r="S167" s="118">
        <v>32.76</v>
      </c>
      <c r="T167" s="32">
        <v>34.39</v>
      </c>
      <c r="U167" s="32">
        <v>12.73</v>
      </c>
      <c r="V167" s="32">
        <v>52.87</v>
      </c>
      <c r="W167" s="32">
        <v>83.28</v>
      </c>
      <c r="X167" s="32">
        <v>122.33</v>
      </c>
      <c r="Y167" s="32">
        <v>28.73</v>
      </c>
      <c r="Z167" s="32">
        <v>110.97</v>
      </c>
    </row>
    <row r="168" spans="1:26" ht="12.75">
      <c r="A168" s="34">
        <v>6</v>
      </c>
      <c r="B168" s="34">
        <v>12</v>
      </c>
      <c r="C168" s="34">
        <v>7</v>
      </c>
      <c r="D168" s="35">
        <v>2</v>
      </c>
      <c r="E168" s="36"/>
      <c r="F168" s="31" t="s">
        <v>274</v>
      </c>
      <c r="G168" s="56" t="s">
        <v>420</v>
      </c>
      <c r="H168" s="33">
        <v>31235005.63</v>
      </c>
      <c r="I168" s="33">
        <v>6331264</v>
      </c>
      <c r="J168" s="33">
        <v>15686141.63</v>
      </c>
      <c r="K168" s="33">
        <v>9217600</v>
      </c>
      <c r="L168" s="33">
        <v>6223856.78</v>
      </c>
      <c r="M168" s="33">
        <v>2172818.67</v>
      </c>
      <c r="N168" s="33">
        <v>1048448.11</v>
      </c>
      <c r="O168" s="33">
        <v>3002590</v>
      </c>
      <c r="P168" s="118">
        <v>19.92</v>
      </c>
      <c r="Q168" s="118">
        <v>34.31</v>
      </c>
      <c r="R168" s="118">
        <v>6.68</v>
      </c>
      <c r="S168" s="118">
        <v>32.57</v>
      </c>
      <c r="T168" s="32">
        <v>34.91</v>
      </c>
      <c r="U168" s="32">
        <v>16.84</v>
      </c>
      <c r="V168" s="32">
        <v>48.24</v>
      </c>
      <c r="W168" s="32">
        <v>97.16</v>
      </c>
      <c r="X168" s="32">
        <v>145.94</v>
      </c>
      <c r="Y168" s="32">
        <v>45.69</v>
      </c>
      <c r="Z168" s="32">
        <v>114.49</v>
      </c>
    </row>
    <row r="169" spans="1:26" ht="12.75">
      <c r="A169" s="34">
        <v>6</v>
      </c>
      <c r="B169" s="34">
        <v>1</v>
      </c>
      <c r="C169" s="34">
        <v>18</v>
      </c>
      <c r="D169" s="35">
        <v>2</v>
      </c>
      <c r="E169" s="36"/>
      <c r="F169" s="31" t="s">
        <v>274</v>
      </c>
      <c r="G169" s="56" t="s">
        <v>421</v>
      </c>
      <c r="H169" s="33">
        <v>36070343.26</v>
      </c>
      <c r="I169" s="33">
        <v>8165782.46</v>
      </c>
      <c r="J169" s="33">
        <v>17076180.8</v>
      </c>
      <c r="K169" s="33">
        <v>10828380</v>
      </c>
      <c r="L169" s="33">
        <v>9296851.42</v>
      </c>
      <c r="M169" s="33">
        <v>2810738.66</v>
      </c>
      <c r="N169" s="33">
        <v>3004737.76</v>
      </c>
      <c r="O169" s="33">
        <v>3481375</v>
      </c>
      <c r="P169" s="118">
        <v>25.77</v>
      </c>
      <c r="Q169" s="118">
        <v>34.42</v>
      </c>
      <c r="R169" s="118">
        <v>17.59</v>
      </c>
      <c r="S169" s="118">
        <v>32.15</v>
      </c>
      <c r="T169" s="32">
        <v>30.23</v>
      </c>
      <c r="U169" s="32">
        <v>32.31</v>
      </c>
      <c r="V169" s="32">
        <v>37.44</v>
      </c>
      <c r="W169" s="32">
        <v>119.34</v>
      </c>
      <c r="X169" s="32">
        <v>130.88</v>
      </c>
      <c r="Y169" s="32">
        <v>106.3</v>
      </c>
      <c r="Z169" s="32">
        <v>123.63</v>
      </c>
    </row>
    <row r="170" spans="1:26" ht="12.75">
      <c r="A170" s="34">
        <v>6</v>
      </c>
      <c r="B170" s="34">
        <v>19</v>
      </c>
      <c r="C170" s="34">
        <v>6</v>
      </c>
      <c r="D170" s="35">
        <v>2</v>
      </c>
      <c r="E170" s="36"/>
      <c r="F170" s="31" t="s">
        <v>274</v>
      </c>
      <c r="G170" s="56" t="s">
        <v>290</v>
      </c>
      <c r="H170" s="33">
        <v>34364868.2</v>
      </c>
      <c r="I170" s="33">
        <v>15085801.5</v>
      </c>
      <c r="J170" s="33">
        <v>11048759.7</v>
      </c>
      <c r="K170" s="33">
        <v>8230307</v>
      </c>
      <c r="L170" s="33">
        <v>8541965.92</v>
      </c>
      <c r="M170" s="33">
        <v>4112951.78</v>
      </c>
      <c r="N170" s="33">
        <v>1820130.14</v>
      </c>
      <c r="O170" s="33">
        <v>2608884</v>
      </c>
      <c r="P170" s="118">
        <v>24.85</v>
      </c>
      <c r="Q170" s="118">
        <v>27.26</v>
      </c>
      <c r="R170" s="118">
        <v>16.47</v>
      </c>
      <c r="S170" s="118">
        <v>31.69</v>
      </c>
      <c r="T170" s="32">
        <v>48.14</v>
      </c>
      <c r="U170" s="32">
        <v>21.3</v>
      </c>
      <c r="V170" s="32">
        <v>30.54</v>
      </c>
      <c r="W170" s="32">
        <v>86.66</v>
      </c>
      <c r="X170" s="32">
        <v>92.68</v>
      </c>
      <c r="Y170" s="32">
        <v>61.24</v>
      </c>
      <c r="Z170" s="32">
        <v>106.61</v>
      </c>
    </row>
    <row r="171" spans="1:26" ht="12.75">
      <c r="A171" s="34">
        <v>6</v>
      </c>
      <c r="B171" s="34">
        <v>15</v>
      </c>
      <c r="C171" s="34">
        <v>8</v>
      </c>
      <c r="D171" s="35">
        <v>2</v>
      </c>
      <c r="E171" s="36"/>
      <c r="F171" s="31" t="s">
        <v>274</v>
      </c>
      <c r="G171" s="56" t="s">
        <v>422</v>
      </c>
      <c r="H171" s="33">
        <v>41172471.01</v>
      </c>
      <c r="I171" s="33">
        <v>10401614.22</v>
      </c>
      <c r="J171" s="33">
        <v>17171278.79</v>
      </c>
      <c r="K171" s="33">
        <v>13599578</v>
      </c>
      <c r="L171" s="33">
        <v>11156103.11</v>
      </c>
      <c r="M171" s="33">
        <v>3605919.77</v>
      </c>
      <c r="N171" s="33">
        <v>3241892.34</v>
      </c>
      <c r="O171" s="33">
        <v>4308291</v>
      </c>
      <c r="P171" s="118">
        <v>27.09</v>
      </c>
      <c r="Q171" s="118">
        <v>34.66</v>
      </c>
      <c r="R171" s="118">
        <v>18.87</v>
      </c>
      <c r="S171" s="118">
        <v>31.67</v>
      </c>
      <c r="T171" s="32">
        <v>32.32</v>
      </c>
      <c r="U171" s="32">
        <v>29.05</v>
      </c>
      <c r="V171" s="32">
        <v>38.61</v>
      </c>
      <c r="W171" s="32">
        <v>112.98</v>
      </c>
      <c r="X171" s="32">
        <v>157.28</v>
      </c>
      <c r="Y171" s="32">
        <v>90.43</v>
      </c>
      <c r="Z171" s="32">
        <v>107.79</v>
      </c>
    </row>
    <row r="172" spans="1:26" ht="12.75">
      <c r="A172" s="34">
        <v>6</v>
      </c>
      <c r="B172" s="34">
        <v>9</v>
      </c>
      <c r="C172" s="34">
        <v>13</v>
      </c>
      <c r="D172" s="35">
        <v>2</v>
      </c>
      <c r="E172" s="36"/>
      <c r="F172" s="31" t="s">
        <v>274</v>
      </c>
      <c r="G172" s="56" t="s">
        <v>423</v>
      </c>
      <c r="H172" s="33">
        <v>46148566.1</v>
      </c>
      <c r="I172" s="33">
        <v>9723754.57</v>
      </c>
      <c r="J172" s="33">
        <v>23042543.53</v>
      </c>
      <c r="K172" s="33">
        <v>13382268</v>
      </c>
      <c r="L172" s="33">
        <v>10295118.14</v>
      </c>
      <c r="M172" s="33">
        <v>3202710.32</v>
      </c>
      <c r="N172" s="33">
        <v>2702813.82</v>
      </c>
      <c r="O172" s="33">
        <v>4389594</v>
      </c>
      <c r="P172" s="118">
        <v>22.3</v>
      </c>
      <c r="Q172" s="118">
        <v>32.93</v>
      </c>
      <c r="R172" s="118">
        <v>11.72</v>
      </c>
      <c r="S172" s="118">
        <v>32.8</v>
      </c>
      <c r="T172" s="32">
        <v>31.1</v>
      </c>
      <c r="U172" s="32">
        <v>26.25</v>
      </c>
      <c r="V172" s="32">
        <v>42.63</v>
      </c>
      <c r="W172" s="32">
        <v>105.42</v>
      </c>
      <c r="X172" s="32">
        <v>138.63</v>
      </c>
      <c r="Y172" s="32">
        <v>74.85</v>
      </c>
      <c r="Z172" s="32">
        <v>114.18</v>
      </c>
    </row>
    <row r="173" spans="1:26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31" t="s">
        <v>274</v>
      </c>
      <c r="G173" s="56" t="s">
        <v>424</v>
      </c>
      <c r="H173" s="33">
        <v>53786872.64</v>
      </c>
      <c r="I173" s="33">
        <v>9024446.72</v>
      </c>
      <c r="J173" s="33">
        <v>26861088.92</v>
      </c>
      <c r="K173" s="33">
        <v>17901337</v>
      </c>
      <c r="L173" s="33">
        <v>11183477.42</v>
      </c>
      <c r="M173" s="33">
        <v>2588040.92</v>
      </c>
      <c r="N173" s="33">
        <v>2916317.5</v>
      </c>
      <c r="O173" s="33">
        <v>5679119</v>
      </c>
      <c r="P173" s="118">
        <v>20.79</v>
      </c>
      <c r="Q173" s="118">
        <v>28.67</v>
      </c>
      <c r="R173" s="118">
        <v>10.85</v>
      </c>
      <c r="S173" s="118">
        <v>31.72</v>
      </c>
      <c r="T173" s="32">
        <v>23.14</v>
      </c>
      <c r="U173" s="32">
        <v>26.07</v>
      </c>
      <c r="V173" s="32">
        <v>50.78</v>
      </c>
      <c r="W173" s="32">
        <v>97.17</v>
      </c>
      <c r="X173" s="32">
        <v>134.22</v>
      </c>
      <c r="Y173" s="32">
        <v>65.7</v>
      </c>
      <c r="Z173" s="32">
        <v>110.44</v>
      </c>
    </row>
    <row r="174" spans="1:26" ht="12.75">
      <c r="A174" s="34">
        <v>6</v>
      </c>
      <c r="B174" s="34">
        <v>3</v>
      </c>
      <c r="C174" s="34">
        <v>13</v>
      </c>
      <c r="D174" s="35">
        <v>2</v>
      </c>
      <c r="E174" s="36"/>
      <c r="F174" s="31" t="s">
        <v>274</v>
      </c>
      <c r="G174" s="56" t="s">
        <v>425</v>
      </c>
      <c r="H174" s="33">
        <v>20012784.74</v>
      </c>
      <c r="I174" s="33">
        <v>5844039</v>
      </c>
      <c r="J174" s="33">
        <v>6617588.74</v>
      </c>
      <c r="K174" s="33">
        <v>7551157</v>
      </c>
      <c r="L174" s="33">
        <v>4979431.4</v>
      </c>
      <c r="M174" s="33">
        <v>1703865.26</v>
      </c>
      <c r="N174" s="33">
        <v>984956.14</v>
      </c>
      <c r="O174" s="33">
        <v>2290610</v>
      </c>
      <c r="P174" s="118">
        <v>24.88</v>
      </c>
      <c r="Q174" s="118">
        <v>29.15</v>
      </c>
      <c r="R174" s="118">
        <v>14.88</v>
      </c>
      <c r="S174" s="118">
        <v>30.33</v>
      </c>
      <c r="T174" s="32">
        <v>34.21</v>
      </c>
      <c r="U174" s="32">
        <v>19.78</v>
      </c>
      <c r="V174" s="32">
        <v>46</v>
      </c>
      <c r="W174" s="32">
        <v>88.41</v>
      </c>
      <c r="X174" s="32">
        <v>130.67</v>
      </c>
      <c r="Y174" s="32">
        <v>45.78</v>
      </c>
      <c r="Z174" s="32">
        <v>105.24</v>
      </c>
    </row>
    <row r="175" spans="1:26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31" t="s">
        <v>274</v>
      </c>
      <c r="G175" s="56" t="s">
        <v>426</v>
      </c>
      <c r="H175" s="33">
        <v>25429962.68</v>
      </c>
      <c r="I175" s="33">
        <v>6648407.32</v>
      </c>
      <c r="J175" s="33">
        <v>8404671.36</v>
      </c>
      <c r="K175" s="33">
        <v>10376884</v>
      </c>
      <c r="L175" s="33">
        <v>6309529.75</v>
      </c>
      <c r="M175" s="33">
        <v>2099334.42</v>
      </c>
      <c r="N175" s="33">
        <v>844363.33</v>
      </c>
      <c r="O175" s="33">
        <v>3365832</v>
      </c>
      <c r="P175" s="118">
        <v>24.81</v>
      </c>
      <c r="Q175" s="118">
        <v>31.57</v>
      </c>
      <c r="R175" s="118">
        <v>10.04</v>
      </c>
      <c r="S175" s="118">
        <v>32.43</v>
      </c>
      <c r="T175" s="32">
        <v>33.27</v>
      </c>
      <c r="U175" s="32">
        <v>13.38</v>
      </c>
      <c r="V175" s="32">
        <v>53.34</v>
      </c>
      <c r="W175" s="32">
        <v>90.87</v>
      </c>
      <c r="X175" s="32">
        <v>131.34</v>
      </c>
      <c r="Y175" s="32">
        <v>34.2</v>
      </c>
      <c r="Z175" s="32">
        <v>117.02</v>
      </c>
    </row>
    <row r="176" spans="1:26" ht="12.75">
      <c r="A176" s="34">
        <v>6</v>
      </c>
      <c r="B176" s="34">
        <v>19</v>
      </c>
      <c r="C176" s="34">
        <v>7</v>
      </c>
      <c r="D176" s="35">
        <v>2</v>
      </c>
      <c r="E176" s="36"/>
      <c r="F176" s="31" t="s">
        <v>274</v>
      </c>
      <c r="G176" s="56" t="s">
        <v>427</v>
      </c>
      <c r="H176" s="33">
        <v>33079769.39</v>
      </c>
      <c r="I176" s="33">
        <v>7778159.64</v>
      </c>
      <c r="J176" s="33">
        <v>16859637.75</v>
      </c>
      <c r="K176" s="33">
        <v>8441972</v>
      </c>
      <c r="L176" s="33">
        <v>7871507.66</v>
      </c>
      <c r="M176" s="33">
        <v>2372613.79</v>
      </c>
      <c r="N176" s="33">
        <v>2834989.87</v>
      </c>
      <c r="O176" s="33">
        <v>2663904</v>
      </c>
      <c r="P176" s="118">
        <v>23.79</v>
      </c>
      <c r="Q176" s="118">
        <v>30.5</v>
      </c>
      <c r="R176" s="118">
        <v>16.81</v>
      </c>
      <c r="S176" s="118">
        <v>31.55</v>
      </c>
      <c r="T176" s="32">
        <v>30.14</v>
      </c>
      <c r="U176" s="32">
        <v>36.01</v>
      </c>
      <c r="V176" s="32">
        <v>33.84</v>
      </c>
      <c r="W176" s="32">
        <v>131.88</v>
      </c>
      <c r="X176" s="32">
        <v>148.59</v>
      </c>
      <c r="Y176" s="32">
        <v>140.73</v>
      </c>
      <c r="Z176" s="32">
        <v>113</v>
      </c>
    </row>
    <row r="177" spans="1:26" ht="12.75">
      <c r="A177" s="34">
        <v>6</v>
      </c>
      <c r="B177" s="34">
        <v>9</v>
      </c>
      <c r="C177" s="34">
        <v>14</v>
      </c>
      <c r="D177" s="35">
        <v>2</v>
      </c>
      <c r="E177" s="36"/>
      <c r="F177" s="31" t="s">
        <v>274</v>
      </c>
      <c r="G177" s="56" t="s">
        <v>428</v>
      </c>
      <c r="H177" s="33">
        <v>70708775.57</v>
      </c>
      <c r="I177" s="33">
        <v>31691360</v>
      </c>
      <c r="J177" s="33">
        <v>23655391.57</v>
      </c>
      <c r="K177" s="33">
        <v>15362024</v>
      </c>
      <c r="L177" s="33">
        <v>18177884.69</v>
      </c>
      <c r="M177" s="33">
        <v>9061005.25</v>
      </c>
      <c r="N177" s="33">
        <v>3748250.44</v>
      </c>
      <c r="O177" s="33">
        <v>5368629</v>
      </c>
      <c r="P177" s="118">
        <v>25.7</v>
      </c>
      <c r="Q177" s="118">
        <v>28.59</v>
      </c>
      <c r="R177" s="118">
        <v>15.84</v>
      </c>
      <c r="S177" s="118">
        <v>34.94</v>
      </c>
      <c r="T177" s="32">
        <v>49.84</v>
      </c>
      <c r="U177" s="32">
        <v>20.61</v>
      </c>
      <c r="V177" s="32">
        <v>29.53</v>
      </c>
      <c r="W177" s="32">
        <v>91.65</v>
      </c>
      <c r="X177" s="32">
        <v>115.29</v>
      </c>
      <c r="Y177" s="32">
        <v>47.28</v>
      </c>
      <c r="Z177" s="32">
        <v>132.7</v>
      </c>
    </row>
    <row r="178" spans="1:26" ht="12.75">
      <c r="A178" s="34">
        <v>6</v>
      </c>
      <c r="B178" s="34">
        <v>19</v>
      </c>
      <c r="C178" s="34">
        <v>8</v>
      </c>
      <c r="D178" s="35">
        <v>2</v>
      </c>
      <c r="E178" s="36"/>
      <c r="F178" s="31" t="s">
        <v>274</v>
      </c>
      <c r="G178" s="56" t="s">
        <v>429</v>
      </c>
      <c r="H178" s="33">
        <v>28981266.53</v>
      </c>
      <c r="I178" s="33">
        <v>3736792.71</v>
      </c>
      <c r="J178" s="33">
        <v>20384179.82</v>
      </c>
      <c r="K178" s="33">
        <v>4860294</v>
      </c>
      <c r="L178" s="33">
        <v>4583935.09</v>
      </c>
      <c r="M178" s="33">
        <v>1096280.41</v>
      </c>
      <c r="N178" s="33">
        <v>2017485.68</v>
      </c>
      <c r="O178" s="33">
        <v>1470169</v>
      </c>
      <c r="P178" s="118">
        <v>15.81</v>
      </c>
      <c r="Q178" s="118">
        <v>29.33</v>
      </c>
      <c r="R178" s="118">
        <v>9.89</v>
      </c>
      <c r="S178" s="118">
        <v>30.24</v>
      </c>
      <c r="T178" s="32">
        <v>23.91</v>
      </c>
      <c r="U178" s="32">
        <v>44.01</v>
      </c>
      <c r="V178" s="32">
        <v>32.07</v>
      </c>
      <c r="W178" s="32">
        <v>121.99</v>
      </c>
      <c r="X178" s="32">
        <v>122.83</v>
      </c>
      <c r="Y178" s="32">
        <v>134.73</v>
      </c>
      <c r="Z178" s="32">
        <v>107.49</v>
      </c>
    </row>
    <row r="179" spans="1:26" ht="12.75">
      <c r="A179" s="34">
        <v>6</v>
      </c>
      <c r="B179" s="34">
        <v>9</v>
      </c>
      <c r="C179" s="34">
        <v>15</v>
      </c>
      <c r="D179" s="35">
        <v>2</v>
      </c>
      <c r="E179" s="36"/>
      <c r="F179" s="31" t="s">
        <v>274</v>
      </c>
      <c r="G179" s="56" t="s">
        <v>430</v>
      </c>
      <c r="H179" s="33">
        <v>32961879.22</v>
      </c>
      <c r="I179" s="33">
        <v>5552263</v>
      </c>
      <c r="J179" s="33">
        <v>19184916.22</v>
      </c>
      <c r="K179" s="33">
        <v>8224700</v>
      </c>
      <c r="L179" s="33">
        <v>5249310.98</v>
      </c>
      <c r="M179" s="33">
        <v>1934620.28</v>
      </c>
      <c r="N179" s="33">
        <v>770113.7</v>
      </c>
      <c r="O179" s="33">
        <v>2544577</v>
      </c>
      <c r="P179" s="118">
        <v>15.92</v>
      </c>
      <c r="Q179" s="118">
        <v>34.84</v>
      </c>
      <c r="R179" s="118">
        <v>4.01</v>
      </c>
      <c r="S179" s="118">
        <v>30.93</v>
      </c>
      <c r="T179" s="32">
        <v>36.85</v>
      </c>
      <c r="U179" s="32">
        <v>14.67</v>
      </c>
      <c r="V179" s="32">
        <v>48.47</v>
      </c>
      <c r="W179" s="32">
        <v>83.54</v>
      </c>
      <c r="X179" s="32">
        <v>131.14</v>
      </c>
      <c r="Y179" s="32">
        <v>29.89</v>
      </c>
      <c r="Z179" s="32">
        <v>114.01</v>
      </c>
    </row>
    <row r="180" spans="1:26" ht="12.75">
      <c r="A180" s="34">
        <v>6</v>
      </c>
      <c r="B180" s="34">
        <v>9</v>
      </c>
      <c r="C180" s="34">
        <v>16</v>
      </c>
      <c r="D180" s="35">
        <v>2</v>
      </c>
      <c r="E180" s="36"/>
      <c r="F180" s="31" t="s">
        <v>274</v>
      </c>
      <c r="G180" s="56" t="s">
        <v>431</v>
      </c>
      <c r="H180" s="33">
        <v>16502200</v>
      </c>
      <c r="I180" s="33">
        <v>3628864</v>
      </c>
      <c r="J180" s="33">
        <v>6536493</v>
      </c>
      <c r="K180" s="33">
        <v>6336843</v>
      </c>
      <c r="L180" s="33">
        <v>3342905.2</v>
      </c>
      <c r="M180" s="33">
        <v>973752.46</v>
      </c>
      <c r="N180" s="33">
        <v>424484.74</v>
      </c>
      <c r="O180" s="33">
        <v>1944668</v>
      </c>
      <c r="P180" s="118">
        <v>20.25</v>
      </c>
      <c r="Q180" s="118">
        <v>26.83</v>
      </c>
      <c r="R180" s="118">
        <v>6.49</v>
      </c>
      <c r="S180" s="118">
        <v>30.68</v>
      </c>
      <c r="T180" s="32">
        <v>29.12</v>
      </c>
      <c r="U180" s="32">
        <v>12.69</v>
      </c>
      <c r="V180" s="32">
        <v>58.17</v>
      </c>
      <c r="W180" s="32">
        <v>91.3</v>
      </c>
      <c r="X180" s="32">
        <v>129.45</v>
      </c>
      <c r="Y180" s="32">
        <v>35.32</v>
      </c>
      <c r="Z180" s="32">
        <v>113.9</v>
      </c>
    </row>
    <row r="181" spans="1:26" ht="12.75">
      <c r="A181" s="34">
        <v>6</v>
      </c>
      <c r="B181" s="34">
        <v>7</v>
      </c>
      <c r="C181" s="34">
        <v>10</v>
      </c>
      <c r="D181" s="35">
        <v>2</v>
      </c>
      <c r="E181" s="36"/>
      <c r="F181" s="31" t="s">
        <v>274</v>
      </c>
      <c r="G181" s="56" t="s">
        <v>432</v>
      </c>
      <c r="H181" s="33">
        <v>43653598.64</v>
      </c>
      <c r="I181" s="33">
        <v>8883844.62</v>
      </c>
      <c r="J181" s="33">
        <v>21969900.02</v>
      </c>
      <c r="K181" s="33">
        <v>12799854</v>
      </c>
      <c r="L181" s="33">
        <v>8799789.84</v>
      </c>
      <c r="M181" s="33">
        <v>3087979.21</v>
      </c>
      <c r="N181" s="33">
        <v>1783555.63</v>
      </c>
      <c r="O181" s="33">
        <v>3928255</v>
      </c>
      <c r="P181" s="118">
        <v>20.15</v>
      </c>
      <c r="Q181" s="118">
        <v>34.75</v>
      </c>
      <c r="R181" s="118">
        <v>8.11</v>
      </c>
      <c r="S181" s="118">
        <v>30.68</v>
      </c>
      <c r="T181" s="32">
        <v>35.09</v>
      </c>
      <c r="U181" s="32">
        <v>20.26</v>
      </c>
      <c r="V181" s="32">
        <v>44.64</v>
      </c>
      <c r="W181" s="32">
        <v>94.24</v>
      </c>
      <c r="X181" s="32">
        <v>149.97</v>
      </c>
      <c r="Y181" s="32">
        <v>47.82</v>
      </c>
      <c r="Z181" s="32">
        <v>110.69</v>
      </c>
    </row>
    <row r="182" spans="1:26" ht="12.75">
      <c r="A182" s="34">
        <v>6</v>
      </c>
      <c r="B182" s="34">
        <v>1</v>
      </c>
      <c r="C182" s="34">
        <v>19</v>
      </c>
      <c r="D182" s="35">
        <v>2</v>
      </c>
      <c r="E182" s="36"/>
      <c r="F182" s="31" t="s">
        <v>274</v>
      </c>
      <c r="G182" s="56" t="s">
        <v>433</v>
      </c>
      <c r="H182" s="33">
        <v>40482891</v>
      </c>
      <c r="I182" s="33">
        <v>11030453.61</v>
      </c>
      <c r="J182" s="33">
        <v>21863858.39</v>
      </c>
      <c r="K182" s="33">
        <v>7588579</v>
      </c>
      <c r="L182" s="33">
        <v>7463028.2</v>
      </c>
      <c r="M182" s="33">
        <v>3214659.05</v>
      </c>
      <c r="N182" s="33">
        <v>1674794.15</v>
      </c>
      <c r="O182" s="33">
        <v>2573575</v>
      </c>
      <c r="P182" s="118">
        <v>18.43</v>
      </c>
      <c r="Q182" s="118">
        <v>29.14</v>
      </c>
      <c r="R182" s="118">
        <v>7.66</v>
      </c>
      <c r="S182" s="118">
        <v>33.91</v>
      </c>
      <c r="T182" s="32">
        <v>43.07</v>
      </c>
      <c r="U182" s="32">
        <v>22.44</v>
      </c>
      <c r="V182" s="32">
        <v>34.48</v>
      </c>
      <c r="W182" s="32">
        <v>82.31</v>
      </c>
      <c r="X182" s="32">
        <v>131.16</v>
      </c>
      <c r="Y182" s="32">
        <v>39.83</v>
      </c>
      <c r="Z182" s="32">
        <v>106.77</v>
      </c>
    </row>
    <row r="183" spans="1:26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31" t="s">
        <v>274</v>
      </c>
      <c r="G183" s="56" t="s">
        <v>434</v>
      </c>
      <c r="H183" s="33">
        <v>111599832.43</v>
      </c>
      <c r="I183" s="33">
        <v>49642117.98</v>
      </c>
      <c r="J183" s="33">
        <v>30413570.45</v>
      </c>
      <c r="K183" s="33">
        <v>31544144</v>
      </c>
      <c r="L183" s="33">
        <v>32307773.15</v>
      </c>
      <c r="M183" s="33">
        <v>16526812.57</v>
      </c>
      <c r="N183" s="33">
        <v>4999182.58</v>
      </c>
      <c r="O183" s="33">
        <v>10781778</v>
      </c>
      <c r="P183" s="118">
        <v>28.94</v>
      </c>
      <c r="Q183" s="118">
        <v>33.29</v>
      </c>
      <c r="R183" s="118">
        <v>16.43</v>
      </c>
      <c r="S183" s="118">
        <v>34.17</v>
      </c>
      <c r="T183" s="32">
        <v>51.15</v>
      </c>
      <c r="U183" s="32">
        <v>15.47</v>
      </c>
      <c r="V183" s="32">
        <v>33.37</v>
      </c>
      <c r="W183" s="32">
        <v>93.1</v>
      </c>
      <c r="X183" s="32">
        <v>129.17</v>
      </c>
      <c r="Y183" s="32">
        <v>40.28</v>
      </c>
      <c r="Z183" s="32">
        <v>113.54</v>
      </c>
    </row>
    <row r="184" spans="1:26" ht="12.75">
      <c r="A184" s="34">
        <v>6</v>
      </c>
      <c r="B184" s="34">
        <v>3</v>
      </c>
      <c r="C184" s="34">
        <v>14</v>
      </c>
      <c r="D184" s="35">
        <v>2</v>
      </c>
      <c r="E184" s="36"/>
      <c r="F184" s="31" t="s">
        <v>274</v>
      </c>
      <c r="G184" s="56" t="s">
        <v>435</v>
      </c>
      <c r="H184" s="33">
        <v>31230086.86</v>
      </c>
      <c r="I184" s="33">
        <v>6487295</v>
      </c>
      <c r="J184" s="33">
        <v>18970307.86</v>
      </c>
      <c r="K184" s="33">
        <v>5772484</v>
      </c>
      <c r="L184" s="33">
        <v>4158396.14</v>
      </c>
      <c r="M184" s="33">
        <v>1525033.13</v>
      </c>
      <c r="N184" s="33">
        <v>885583.01</v>
      </c>
      <c r="O184" s="33">
        <v>1747780</v>
      </c>
      <c r="P184" s="118">
        <v>13.31</v>
      </c>
      <c r="Q184" s="118">
        <v>23.5</v>
      </c>
      <c r="R184" s="118">
        <v>4.66</v>
      </c>
      <c r="S184" s="118">
        <v>30.27</v>
      </c>
      <c r="T184" s="32">
        <v>36.67</v>
      </c>
      <c r="U184" s="32">
        <v>21.29</v>
      </c>
      <c r="V184" s="32">
        <v>42.03</v>
      </c>
      <c r="W184" s="32">
        <v>90.14</v>
      </c>
      <c r="X184" s="32">
        <v>126.53</v>
      </c>
      <c r="Y184" s="32">
        <v>49.96</v>
      </c>
      <c r="Z184" s="32">
        <v>106.87</v>
      </c>
    </row>
    <row r="185" spans="1:26" ht="12.75">
      <c r="A185" s="34">
        <v>6</v>
      </c>
      <c r="B185" s="34">
        <v>6</v>
      </c>
      <c r="C185" s="34">
        <v>11</v>
      </c>
      <c r="D185" s="35">
        <v>2</v>
      </c>
      <c r="E185" s="36"/>
      <c r="F185" s="31" t="s">
        <v>274</v>
      </c>
      <c r="G185" s="56" t="s">
        <v>436</v>
      </c>
      <c r="H185" s="33">
        <v>43108127.2</v>
      </c>
      <c r="I185" s="33">
        <v>8910708.2</v>
      </c>
      <c r="J185" s="33">
        <v>25642415</v>
      </c>
      <c r="K185" s="33">
        <v>8555004</v>
      </c>
      <c r="L185" s="33">
        <v>6213039.24</v>
      </c>
      <c r="M185" s="33">
        <v>2820377.24</v>
      </c>
      <c r="N185" s="33">
        <v>699167</v>
      </c>
      <c r="O185" s="33">
        <v>2693495</v>
      </c>
      <c r="P185" s="118">
        <v>14.41</v>
      </c>
      <c r="Q185" s="118">
        <v>31.65</v>
      </c>
      <c r="R185" s="118">
        <v>2.72</v>
      </c>
      <c r="S185" s="118">
        <v>31.48</v>
      </c>
      <c r="T185" s="32">
        <v>45.39</v>
      </c>
      <c r="U185" s="32">
        <v>11.25</v>
      </c>
      <c r="V185" s="32">
        <v>43.35</v>
      </c>
      <c r="W185" s="32">
        <v>91.76</v>
      </c>
      <c r="X185" s="32">
        <v>156.2</v>
      </c>
      <c r="Y185" s="32">
        <v>30.12</v>
      </c>
      <c r="Z185" s="32">
        <v>101.88</v>
      </c>
    </row>
    <row r="186" spans="1:26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31" t="s">
        <v>274</v>
      </c>
      <c r="G186" s="56" t="s">
        <v>437</v>
      </c>
      <c r="H186" s="33">
        <v>53089163.6</v>
      </c>
      <c r="I186" s="33">
        <v>15234956</v>
      </c>
      <c r="J186" s="33">
        <v>24427224.6</v>
      </c>
      <c r="K186" s="33">
        <v>13426983</v>
      </c>
      <c r="L186" s="33">
        <v>10686790.44</v>
      </c>
      <c r="M186" s="33">
        <v>4856093.92</v>
      </c>
      <c r="N186" s="33">
        <v>1532385.52</v>
      </c>
      <c r="O186" s="33">
        <v>4298311</v>
      </c>
      <c r="P186" s="118">
        <v>20.12</v>
      </c>
      <c r="Q186" s="118">
        <v>31.87</v>
      </c>
      <c r="R186" s="118">
        <v>6.27</v>
      </c>
      <c r="S186" s="118">
        <v>32.01</v>
      </c>
      <c r="T186" s="32">
        <v>45.44</v>
      </c>
      <c r="U186" s="32">
        <v>14.33</v>
      </c>
      <c r="V186" s="32">
        <v>40.22</v>
      </c>
      <c r="W186" s="32">
        <v>106.07</v>
      </c>
      <c r="X186" s="32">
        <v>160.64</v>
      </c>
      <c r="Y186" s="32">
        <v>46.43</v>
      </c>
      <c r="Z186" s="32">
        <v>114.56</v>
      </c>
    </row>
    <row r="187" spans="1:26" ht="12.75">
      <c r="A187" s="34">
        <v>6</v>
      </c>
      <c r="B187" s="34">
        <v>7</v>
      </c>
      <c r="C187" s="34">
        <v>2</v>
      </c>
      <c r="D187" s="35">
        <v>3</v>
      </c>
      <c r="E187" s="36"/>
      <c r="F187" s="31" t="s">
        <v>274</v>
      </c>
      <c r="G187" s="56" t="s">
        <v>438</v>
      </c>
      <c r="H187" s="33">
        <v>57880779.69</v>
      </c>
      <c r="I187" s="33">
        <v>14449392.43</v>
      </c>
      <c r="J187" s="33">
        <v>25269645.26</v>
      </c>
      <c r="K187" s="33">
        <v>18161742</v>
      </c>
      <c r="L187" s="33">
        <v>11552006.8</v>
      </c>
      <c r="M187" s="33">
        <v>4014780.31</v>
      </c>
      <c r="N187" s="33">
        <v>1849527.49</v>
      </c>
      <c r="O187" s="33">
        <v>5687699</v>
      </c>
      <c r="P187" s="118">
        <v>19.95</v>
      </c>
      <c r="Q187" s="118">
        <v>27.78</v>
      </c>
      <c r="R187" s="118">
        <v>7.31</v>
      </c>
      <c r="S187" s="118">
        <v>31.31</v>
      </c>
      <c r="T187" s="32">
        <v>34.75</v>
      </c>
      <c r="U187" s="32">
        <v>16.01</v>
      </c>
      <c r="V187" s="32">
        <v>49.23</v>
      </c>
      <c r="W187" s="32">
        <v>86.96</v>
      </c>
      <c r="X187" s="32">
        <v>122.21</v>
      </c>
      <c r="Y187" s="32">
        <v>38.94</v>
      </c>
      <c r="Z187" s="32">
        <v>108.35</v>
      </c>
    </row>
    <row r="188" spans="1:26" ht="12.75">
      <c r="A188" s="34">
        <v>6</v>
      </c>
      <c r="B188" s="34">
        <v>9</v>
      </c>
      <c r="C188" s="34">
        <v>1</v>
      </c>
      <c r="D188" s="35">
        <v>3</v>
      </c>
      <c r="E188" s="36"/>
      <c r="F188" s="31" t="s">
        <v>274</v>
      </c>
      <c r="G188" s="56" t="s">
        <v>439</v>
      </c>
      <c r="H188" s="33">
        <v>84323159.79</v>
      </c>
      <c r="I188" s="33">
        <v>25081007.08</v>
      </c>
      <c r="J188" s="33">
        <v>38579742.71</v>
      </c>
      <c r="K188" s="33">
        <v>20662410</v>
      </c>
      <c r="L188" s="33">
        <v>22682469.13</v>
      </c>
      <c r="M188" s="33">
        <v>7143249.5</v>
      </c>
      <c r="N188" s="33">
        <v>8768404.63</v>
      </c>
      <c r="O188" s="33">
        <v>6770815</v>
      </c>
      <c r="P188" s="118">
        <v>26.89</v>
      </c>
      <c r="Q188" s="118">
        <v>28.48</v>
      </c>
      <c r="R188" s="118">
        <v>22.72</v>
      </c>
      <c r="S188" s="118">
        <v>32.76</v>
      </c>
      <c r="T188" s="32">
        <v>31.49</v>
      </c>
      <c r="U188" s="32">
        <v>38.65</v>
      </c>
      <c r="V188" s="32">
        <v>29.85</v>
      </c>
      <c r="W188" s="32">
        <v>107.68</v>
      </c>
      <c r="X188" s="32">
        <v>101.75</v>
      </c>
      <c r="Y188" s="32">
        <v>106.14</v>
      </c>
      <c r="Z188" s="32">
        <v>117.09</v>
      </c>
    </row>
    <row r="189" spans="1:26" ht="12.75">
      <c r="A189" s="34">
        <v>6</v>
      </c>
      <c r="B189" s="34">
        <v>9</v>
      </c>
      <c r="C189" s="34">
        <v>3</v>
      </c>
      <c r="D189" s="35">
        <v>3</v>
      </c>
      <c r="E189" s="36"/>
      <c r="F189" s="31" t="s">
        <v>274</v>
      </c>
      <c r="G189" s="56" t="s">
        <v>440</v>
      </c>
      <c r="H189" s="33">
        <v>67136657.92</v>
      </c>
      <c r="I189" s="33">
        <v>17723902.34</v>
      </c>
      <c r="J189" s="33">
        <v>26814721.58</v>
      </c>
      <c r="K189" s="33">
        <v>22598034</v>
      </c>
      <c r="L189" s="33">
        <v>15911943.21</v>
      </c>
      <c r="M189" s="33">
        <v>5619121.81</v>
      </c>
      <c r="N189" s="33">
        <v>2850940.4</v>
      </c>
      <c r="O189" s="33">
        <v>7441881</v>
      </c>
      <c r="P189" s="118">
        <v>23.7</v>
      </c>
      <c r="Q189" s="118">
        <v>31.7</v>
      </c>
      <c r="R189" s="118">
        <v>10.63</v>
      </c>
      <c r="S189" s="118">
        <v>32.93</v>
      </c>
      <c r="T189" s="32">
        <v>35.31</v>
      </c>
      <c r="U189" s="32">
        <v>17.91</v>
      </c>
      <c r="V189" s="32">
        <v>46.76</v>
      </c>
      <c r="W189" s="32">
        <v>99.05</v>
      </c>
      <c r="X189" s="32">
        <v>128.96</v>
      </c>
      <c r="Y189" s="32">
        <v>55.71</v>
      </c>
      <c r="Z189" s="32">
        <v>112.93</v>
      </c>
    </row>
    <row r="190" spans="1:26" ht="12.75">
      <c r="A190" s="34">
        <v>6</v>
      </c>
      <c r="B190" s="34">
        <v>2</v>
      </c>
      <c r="C190" s="34">
        <v>5</v>
      </c>
      <c r="D190" s="35">
        <v>3</v>
      </c>
      <c r="E190" s="36"/>
      <c r="F190" s="31" t="s">
        <v>274</v>
      </c>
      <c r="G190" s="56" t="s">
        <v>441</v>
      </c>
      <c r="H190" s="33">
        <v>43861373.65</v>
      </c>
      <c r="I190" s="33">
        <v>8783016</v>
      </c>
      <c r="J190" s="33">
        <v>21677876.65</v>
      </c>
      <c r="K190" s="33">
        <v>13400481</v>
      </c>
      <c r="L190" s="33">
        <v>8536991.69</v>
      </c>
      <c r="M190" s="33">
        <v>3183925.49</v>
      </c>
      <c r="N190" s="33">
        <v>1134146.2</v>
      </c>
      <c r="O190" s="33">
        <v>4218920</v>
      </c>
      <c r="P190" s="118">
        <v>19.46</v>
      </c>
      <c r="Q190" s="118">
        <v>36.25</v>
      </c>
      <c r="R190" s="118">
        <v>5.23</v>
      </c>
      <c r="S190" s="118">
        <v>31.48</v>
      </c>
      <c r="T190" s="32">
        <v>37.29</v>
      </c>
      <c r="U190" s="32">
        <v>13.28</v>
      </c>
      <c r="V190" s="32">
        <v>49.41</v>
      </c>
      <c r="W190" s="32">
        <v>102.56</v>
      </c>
      <c r="X190" s="32">
        <v>168.51</v>
      </c>
      <c r="Y190" s="32">
        <v>42.93</v>
      </c>
      <c r="Z190" s="32">
        <v>111.23</v>
      </c>
    </row>
    <row r="191" spans="1:26" ht="12.75">
      <c r="A191" s="34">
        <v>6</v>
      </c>
      <c r="B191" s="34">
        <v>2</v>
      </c>
      <c r="C191" s="34">
        <v>6</v>
      </c>
      <c r="D191" s="35">
        <v>3</v>
      </c>
      <c r="E191" s="36"/>
      <c r="F191" s="31" t="s">
        <v>274</v>
      </c>
      <c r="G191" s="56" t="s">
        <v>442</v>
      </c>
      <c r="H191" s="33">
        <v>22822278.98</v>
      </c>
      <c r="I191" s="33">
        <v>5719184</v>
      </c>
      <c r="J191" s="33">
        <v>8964439.98</v>
      </c>
      <c r="K191" s="33">
        <v>8138655</v>
      </c>
      <c r="L191" s="33">
        <v>5739555.61</v>
      </c>
      <c r="M191" s="33">
        <v>2497164.09</v>
      </c>
      <c r="N191" s="33">
        <v>840773.52</v>
      </c>
      <c r="O191" s="33">
        <v>2401618</v>
      </c>
      <c r="P191" s="118">
        <v>25.14</v>
      </c>
      <c r="Q191" s="118">
        <v>43.66</v>
      </c>
      <c r="R191" s="118">
        <v>9.37</v>
      </c>
      <c r="S191" s="118">
        <v>29.5</v>
      </c>
      <c r="T191" s="32">
        <v>43.5</v>
      </c>
      <c r="U191" s="32">
        <v>14.64</v>
      </c>
      <c r="V191" s="32">
        <v>41.84</v>
      </c>
      <c r="W191" s="32">
        <v>100.17</v>
      </c>
      <c r="X191" s="32">
        <v>140.3</v>
      </c>
      <c r="Y191" s="32">
        <v>50.17</v>
      </c>
      <c r="Z191" s="32">
        <v>105.61</v>
      </c>
    </row>
    <row r="192" spans="1:26" ht="12.75">
      <c r="A192" s="34">
        <v>6</v>
      </c>
      <c r="B192" s="34">
        <v>6</v>
      </c>
      <c r="C192" s="34">
        <v>4</v>
      </c>
      <c r="D192" s="35">
        <v>3</v>
      </c>
      <c r="E192" s="36"/>
      <c r="F192" s="31" t="s">
        <v>274</v>
      </c>
      <c r="G192" s="56" t="s">
        <v>443</v>
      </c>
      <c r="H192" s="33">
        <v>36049915.85</v>
      </c>
      <c r="I192" s="33">
        <v>10447760.92</v>
      </c>
      <c r="J192" s="33">
        <v>8449414.93</v>
      </c>
      <c r="K192" s="33">
        <v>17152740</v>
      </c>
      <c r="L192" s="33">
        <v>10512952.94</v>
      </c>
      <c r="M192" s="33">
        <v>3084848.78</v>
      </c>
      <c r="N192" s="33">
        <v>2122453.16</v>
      </c>
      <c r="O192" s="33">
        <v>5305651</v>
      </c>
      <c r="P192" s="118">
        <v>29.16</v>
      </c>
      <c r="Q192" s="118">
        <v>29.52</v>
      </c>
      <c r="R192" s="118">
        <v>25.11</v>
      </c>
      <c r="S192" s="118">
        <v>30.93</v>
      </c>
      <c r="T192" s="32">
        <v>29.34</v>
      </c>
      <c r="U192" s="32">
        <v>20.18</v>
      </c>
      <c r="V192" s="32">
        <v>50.46</v>
      </c>
      <c r="W192" s="32">
        <v>74.95</v>
      </c>
      <c r="X192" s="32">
        <v>123.94</v>
      </c>
      <c r="Y192" s="32">
        <v>30.57</v>
      </c>
      <c r="Z192" s="32">
        <v>115.42</v>
      </c>
    </row>
    <row r="193" spans="1:26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274</v>
      </c>
      <c r="G193" s="56" t="s">
        <v>444</v>
      </c>
      <c r="H193" s="33">
        <v>88627400.16</v>
      </c>
      <c r="I193" s="33">
        <v>33088219.71</v>
      </c>
      <c r="J193" s="33">
        <v>36385958.45</v>
      </c>
      <c r="K193" s="33">
        <v>19153222</v>
      </c>
      <c r="L193" s="33">
        <v>19857734.07</v>
      </c>
      <c r="M193" s="33">
        <v>10898384.65</v>
      </c>
      <c r="N193" s="33">
        <v>2526332.42</v>
      </c>
      <c r="O193" s="33">
        <v>6433017</v>
      </c>
      <c r="P193" s="118">
        <v>22.4</v>
      </c>
      <c r="Q193" s="118">
        <v>32.93</v>
      </c>
      <c r="R193" s="118">
        <v>6.94</v>
      </c>
      <c r="S193" s="118">
        <v>33.58</v>
      </c>
      <c r="T193" s="32">
        <v>54.88</v>
      </c>
      <c r="U193" s="32">
        <v>12.72</v>
      </c>
      <c r="V193" s="32">
        <v>32.39</v>
      </c>
      <c r="W193" s="32">
        <v>88.85</v>
      </c>
      <c r="X193" s="32">
        <v>122.08</v>
      </c>
      <c r="Y193" s="32">
        <v>33.69</v>
      </c>
      <c r="Z193" s="32">
        <v>108.56</v>
      </c>
    </row>
    <row r="194" spans="1:26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274</v>
      </c>
      <c r="G194" s="56" t="s">
        <v>445</v>
      </c>
      <c r="H194" s="33">
        <v>42954021.71</v>
      </c>
      <c r="I194" s="33">
        <v>9896484.65</v>
      </c>
      <c r="J194" s="33">
        <v>19462179.06</v>
      </c>
      <c r="K194" s="33">
        <v>13595358</v>
      </c>
      <c r="L194" s="33">
        <v>11271535.9</v>
      </c>
      <c r="M194" s="33">
        <v>3325324.96</v>
      </c>
      <c r="N194" s="33">
        <v>3727045.94</v>
      </c>
      <c r="O194" s="33">
        <v>4219165</v>
      </c>
      <c r="P194" s="118">
        <v>26.24</v>
      </c>
      <c r="Q194" s="118">
        <v>33.6</v>
      </c>
      <c r="R194" s="118">
        <v>19.15</v>
      </c>
      <c r="S194" s="118">
        <v>31.03</v>
      </c>
      <c r="T194" s="32">
        <v>29.5</v>
      </c>
      <c r="U194" s="32">
        <v>33.06</v>
      </c>
      <c r="V194" s="32">
        <v>37.43</v>
      </c>
      <c r="W194" s="32">
        <v>111.26</v>
      </c>
      <c r="X194" s="32">
        <v>121.56</v>
      </c>
      <c r="Y194" s="32">
        <v>101.53</v>
      </c>
      <c r="Z194" s="32">
        <v>113.28</v>
      </c>
    </row>
    <row r="195" spans="1:26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274</v>
      </c>
      <c r="G195" s="56" t="s">
        <v>446</v>
      </c>
      <c r="H195" s="33">
        <v>35698762.23</v>
      </c>
      <c r="I195" s="33">
        <v>7037191.17</v>
      </c>
      <c r="J195" s="33">
        <v>13895941.06</v>
      </c>
      <c r="K195" s="33">
        <v>14765630</v>
      </c>
      <c r="L195" s="33">
        <v>8332401.14</v>
      </c>
      <c r="M195" s="33">
        <v>2380885.33</v>
      </c>
      <c r="N195" s="33">
        <v>1419556.81</v>
      </c>
      <c r="O195" s="33">
        <v>4531959</v>
      </c>
      <c r="P195" s="118">
        <v>23.34</v>
      </c>
      <c r="Q195" s="118">
        <v>33.83</v>
      </c>
      <c r="R195" s="118">
        <v>10.21</v>
      </c>
      <c r="S195" s="118">
        <v>30.69</v>
      </c>
      <c r="T195" s="32">
        <v>28.57</v>
      </c>
      <c r="U195" s="32">
        <v>17.03</v>
      </c>
      <c r="V195" s="32">
        <v>54.38</v>
      </c>
      <c r="W195" s="32">
        <v>76.27</v>
      </c>
      <c r="X195" s="32">
        <v>110.01</v>
      </c>
      <c r="Y195" s="32">
        <v>31.2</v>
      </c>
      <c r="Z195" s="32">
        <v>107.63</v>
      </c>
    </row>
    <row r="196" spans="1:26" ht="12.75">
      <c r="A196" s="34">
        <v>6</v>
      </c>
      <c r="B196" s="34">
        <v>8</v>
      </c>
      <c r="C196" s="34">
        <v>5</v>
      </c>
      <c r="D196" s="35">
        <v>3</v>
      </c>
      <c r="E196" s="36"/>
      <c r="F196" s="31" t="s">
        <v>274</v>
      </c>
      <c r="G196" s="56" t="s">
        <v>447</v>
      </c>
      <c r="H196" s="33">
        <v>33780490.4</v>
      </c>
      <c r="I196" s="33">
        <v>9970252</v>
      </c>
      <c r="J196" s="33">
        <v>10827903.4</v>
      </c>
      <c r="K196" s="33">
        <v>12982335</v>
      </c>
      <c r="L196" s="33">
        <v>7999647.11</v>
      </c>
      <c r="M196" s="33">
        <v>2852045.4</v>
      </c>
      <c r="N196" s="33">
        <v>1028680.71</v>
      </c>
      <c r="O196" s="33">
        <v>4118921</v>
      </c>
      <c r="P196" s="118">
        <v>23.68</v>
      </c>
      <c r="Q196" s="118">
        <v>28.6</v>
      </c>
      <c r="R196" s="118">
        <v>9.5</v>
      </c>
      <c r="S196" s="118">
        <v>31.72</v>
      </c>
      <c r="T196" s="32">
        <v>35.65</v>
      </c>
      <c r="U196" s="32">
        <v>12.85</v>
      </c>
      <c r="V196" s="32">
        <v>51.48</v>
      </c>
      <c r="W196" s="32">
        <v>77.37</v>
      </c>
      <c r="X196" s="32">
        <v>106.93</v>
      </c>
      <c r="Y196" s="32">
        <v>26.58</v>
      </c>
      <c r="Z196" s="32">
        <v>108.33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274</v>
      </c>
      <c r="G197" s="56" t="s">
        <v>448</v>
      </c>
      <c r="H197" s="33">
        <v>44327789.54</v>
      </c>
      <c r="I197" s="33">
        <v>19395616</v>
      </c>
      <c r="J197" s="33">
        <v>15638947.54</v>
      </c>
      <c r="K197" s="33">
        <v>9293226</v>
      </c>
      <c r="L197" s="33">
        <v>10503206.28</v>
      </c>
      <c r="M197" s="33">
        <v>5462520.78</v>
      </c>
      <c r="N197" s="33">
        <v>1914958.5</v>
      </c>
      <c r="O197" s="33">
        <v>3125727</v>
      </c>
      <c r="P197" s="118">
        <v>23.69</v>
      </c>
      <c r="Q197" s="118">
        <v>28.16</v>
      </c>
      <c r="R197" s="118">
        <v>12.24</v>
      </c>
      <c r="S197" s="118">
        <v>33.63</v>
      </c>
      <c r="T197" s="32">
        <v>52</v>
      </c>
      <c r="U197" s="32">
        <v>18.23</v>
      </c>
      <c r="V197" s="32">
        <v>29.75</v>
      </c>
      <c r="W197" s="32">
        <v>100.52</v>
      </c>
      <c r="X197" s="32">
        <v>109.03</v>
      </c>
      <c r="Y197" s="32">
        <v>68.99</v>
      </c>
      <c r="Z197" s="32">
        <v>117.38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274</v>
      </c>
      <c r="G198" s="56" t="s">
        <v>449</v>
      </c>
      <c r="H198" s="33">
        <v>38768177.83</v>
      </c>
      <c r="I198" s="33">
        <v>7223728</v>
      </c>
      <c r="J198" s="33">
        <v>16618849.83</v>
      </c>
      <c r="K198" s="33">
        <v>14925600</v>
      </c>
      <c r="L198" s="33">
        <v>9472215.75</v>
      </c>
      <c r="M198" s="33">
        <v>3603512.94</v>
      </c>
      <c r="N198" s="33">
        <v>1212556.81</v>
      </c>
      <c r="O198" s="33">
        <v>4656146</v>
      </c>
      <c r="P198" s="118">
        <v>24.43</v>
      </c>
      <c r="Q198" s="118">
        <v>49.88</v>
      </c>
      <c r="R198" s="118">
        <v>7.29</v>
      </c>
      <c r="S198" s="118">
        <v>31.19</v>
      </c>
      <c r="T198" s="32">
        <v>38.04</v>
      </c>
      <c r="U198" s="32">
        <v>12.8</v>
      </c>
      <c r="V198" s="32">
        <v>49.15</v>
      </c>
      <c r="W198" s="32">
        <v>76.31</v>
      </c>
      <c r="X198" s="32">
        <v>197.21</v>
      </c>
      <c r="Y198" s="32">
        <v>19.04</v>
      </c>
      <c r="Z198" s="32">
        <v>110.39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274</v>
      </c>
      <c r="G199" s="56" t="s">
        <v>450</v>
      </c>
      <c r="H199" s="33">
        <v>44414133.26</v>
      </c>
      <c r="I199" s="33">
        <v>12055917.5</v>
      </c>
      <c r="J199" s="33">
        <v>18878531.76</v>
      </c>
      <c r="K199" s="33">
        <v>13479684</v>
      </c>
      <c r="L199" s="33">
        <v>9681075.64</v>
      </c>
      <c r="M199" s="33">
        <v>3358024.23</v>
      </c>
      <c r="N199" s="33">
        <v>1954611.41</v>
      </c>
      <c r="O199" s="33">
        <v>4368440</v>
      </c>
      <c r="P199" s="118">
        <v>21.79</v>
      </c>
      <c r="Q199" s="118">
        <v>27.85</v>
      </c>
      <c r="R199" s="118">
        <v>10.35</v>
      </c>
      <c r="S199" s="118">
        <v>32.4</v>
      </c>
      <c r="T199" s="32">
        <v>34.68</v>
      </c>
      <c r="U199" s="32">
        <v>20.19</v>
      </c>
      <c r="V199" s="32">
        <v>45.12</v>
      </c>
      <c r="W199" s="32">
        <v>92.39</v>
      </c>
      <c r="X199" s="32">
        <v>112.3</v>
      </c>
      <c r="Y199" s="32">
        <v>54.39</v>
      </c>
      <c r="Z199" s="32">
        <v>112.17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274</v>
      </c>
      <c r="G200" s="56" t="s">
        <v>451</v>
      </c>
      <c r="H200" s="33">
        <v>50856106.51</v>
      </c>
      <c r="I200" s="33">
        <v>16236922.87</v>
      </c>
      <c r="J200" s="33">
        <v>24021368.64</v>
      </c>
      <c r="K200" s="33">
        <v>10597815</v>
      </c>
      <c r="L200" s="33">
        <v>8923633.82</v>
      </c>
      <c r="M200" s="33">
        <v>4043905.07</v>
      </c>
      <c r="N200" s="33">
        <v>1447418.75</v>
      </c>
      <c r="O200" s="33">
        <v>3432310</v>
      </c>
      <c r="P200" s="118">
        <v>17.54</v>
      </c>
      <c r="Q200" s="118">
        <v>24.9</v>
      </c>
      <c r="R200" s="118">
        <v>6.02</v>
      </c>
      <c r="S200" s="118">
        <v>32.38</v>
      </c>
      <c r="T200" s="32">
        <v>45.31</v>
      </c>
      <c r="U200" s="32">
        <v>16.22</v>
      </c>
      <c r="V200" s="32">
        <v>38.46</v>
      </c>
      <c r="W200" s="32">
        <v>100.95</v>
      </c>
      <c r="X200" s="32">
        <v>143.64</v>
      </c>
      <c r="Y200" s="32">
        <v>49.41</v>
      </c>
      <c r="Z200" s="32">
        <v>110.89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274</v>
      </c>
      <c r="G201" s="56" t="s">
        <v>452</v>
      </c>
      <c r="H201" s="33">
        <v>38358809.64</v>
      </c>
      <c r="I201" s="33">
        <v>15558168.55</v>
      </c>
      <c r="J201" s="33">
        <v>11520801.09</v>
      </c>
      <c r="K201" s="33">
        <v>11279840</v>
      </c>
      <c r="L201" s="33">
        <v>9051280.4</v>
      </c>
      <c r="M201" s="33">
        <v>4429741.85</v>
      </c>
      <c r="N201" s="33">
        <v>868805.55</v>
      </c>
      <c r="O201" s="33">
        <v>3752733</v>
      </c>
      <c r="P201" s="118">
        <v>23.59</v>
      </c>
      <c r="Q201" s="118">
        <v>28.47</v>
      </c>
      <c r="R201" s="118">
        <v>7.54</v>
      </c>
      <c r="S201" s="118">
        <v>33.26</v>
      </c>
      <c r="T201" s="32">
        <v>48.94</v>
      </c>
      <c r="U201" s="32">
        <v>9.59</v>
      </c>
      <c r="V201" s="32">
        <v>41.46</v>
      </c>
      <c r="W201" s="32">
        <v>106.77</v>
      </c>
      <c r="X201" s="32">
        <v>170.68</v>
      </c>
      <c r="Y201" s="32">
        <v>33.6</v>
      </c>
      <c r="Z201" s="32">
        <v>113.85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274</v>
      </c>
      <c r="G202" s="56" t="s">
        <v>453</v>
      </c>
      <c r="H202" s="33">
        <v>101565352.89</v>
      </c>
      <c r="I202" s="33">
        <v>44351485.52</v>
      </c>
      <c r="J202" s="33">
        <v>25123586.37</v>
      </c>
      <c r="K202" s="33">
        <v>32090281</v>
      </c>
      <c r="L202" s="33">
        <v>26969804.36</v>
      </c>
      <c r="M202" s="33">
        <v>12597825.68</v>
      </c>
      <c r="N202" s="33">
        <v>3393041.68</v>
      </c>
      <c r="O202" s="33">
        <v>10978937</v>
      </c>
      <c r="P202" s="118">
        <v>26.55</v>
      </c>
      <c r="Q202" s="118">
        <v>28.4</v>
      </c>
      <c r="R202" s="118">
        <v>13.5</v>
      </c>
      <c r="S202" s="118">
        <v>34.21</v>
      </c>
      <c r="T202" s="32">
        <v>46.71</v>
      </c>
      <c r="U202" s="32">
        <v>12.58</v>
      </c>
      <c r="V202" s="32">
        <v>40.7</v>
      </c>
      <c r="W202" s="32">
        <v>84.35</v>
      </c>
      <c r="X202" s="32">
        <v>104.01</v>
      </c>
      <c r="Y202" s="32">
        <v>31.99</v>
      </c>
      <c r="Z202" s="32">
        <v>118.6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274</v>
      </c>
      <c r="G203" s="56" t="s">
        <v>454</v>
      </c>
      <c r="H203" s="33">
        <v>40246947.69</v>
      </c>
      <c r="I203" s="33">
        <v>8983064</v>
      </c>
      <c r="J203" s="33">
        <v>17239463.69</v>
      </c>
      <c r="K203" s="33">
        <v>14024420</v>
      </c>
      <c r="L203" s="33">
        <v>10179231.68</v>
      </c>
      <c r="M203" s="33">
        <v>2990815.53</v>
      </c>
      <c r="N203" s="33">
        <v>2746533.15</v>
      </c>
      <c r="O203" s="33">
        <v>4441883</v>
      </c>
      <c r="P203" s="118">
        <v>25.29</v>
      </c>
      <c r="Q203" s="118">
        <v>33.29</v>
      </c>
      <c r="R203" s="118">
        <v>15.93</v>
      </c>
      <c r="S203" s="118">
        <v>31.67</v>
      </c>
      <c r="T203" s="32">
        <v>29.38</v>
      </c>
      <c r="U203" s="32">
        <v>26.98</v>
      </c>
      <c r="V203" s="32">
        <v>43.63</v>
      </c>
      <c r="W203" s="32">
        <v>103.35</v>
      </c>
      <c r="X203" s="32">
        <v>112.23</v>
      </c>
      <c r="Y203" s="32">
        <v>83.89</v>
      </c>
      <c r="Z203" s="32">
        <v>113.6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274</v>
      </c>
      <c r="G204" s="56" t="s">
        <v>455</v>
      </c>
      <c r="H204" s="33">
        <v>66222337.8</v>
      </c>
      <c r="I204" s="33">
        <v>22611958.57</v>
      </c>
      <c r="J204" s="33">
        <v>26293245.23</v>
      </c>
      <c r="K204" s="33">
        <v>17317134</v>
      </c>
      <c r="L204" s="33">
        <v>16712186.37</v>
      </c>
      <c r="M204" s="33">
        <v>7507282.66</v>
      </c>
      <c r="N204" s="33">
        <v>3581254.71</v>
      </c>
      <c r="O204" s="33">
        <v>5623649</v>
      </c>
      <c r="P204" s="118">
        <v>25.23</v>
      </c>
      <c r="Q204" s="118">
        <v>33.2</v>
      </c>
      <c r="R204" s="118">
        <v>13.62</v>
      </c>
      <c r="S204" s="118">
        <v>32.47</v>
      </c>
      <c r="T204" s="32">
        <v>44.92</v>
      </c>
      <c r="U204" s="32">
        <v>21.42</v>
      </c>
      <c r="V204" s="32">
        <v>33.64</v>
      </c>
      <c r="W204" s="32">
        <v>130.84</v>
      </c>
      <c r="X204" s="32">
        <v>149.96</v>
      </c>
      <c r="Y204" s="32">
        <v>85.91</v>
      </c>
      <c r="Z204" s="32">
        <v>156.3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274</v>
      </c>
      <c r="G205" s="56" t="s">
        <v>456</v>
      </c>
      <c r="H205" s="33">
        <v>87187169.68</v>
      </c>
      <c r="I205" s="33">
        <v>29209343</v>
      </c>
      <c r="J205" s="33">
        <v>26961468.68</v>
      </c>
      <c r="K205" s="33">
        <v>31016358</v>
      </c>
      <c r="L205" s="33">
        <v>23071707.03</v>
      </c>
      <c r="M205" s="33">
        <v>8859324.72</v>
      </c>
      <c r="N205" s="33">
        <v>3983216.31</v>
      </c>
      <c r="O205" s="33">
        <v>10229166</v>
      </c>
      <c r="P205" s="118">
        <v>26.46</v>
      </c>
      <c r="Q205" s="118">
        <v>30.33</v>
      </c>
      <c r="R205" s="118">
        <v>14.77</v>
      </c>
      <c r="S205" s="118">
        <v>32.97</v>
      </c>
      <c r="T205" s="32">
        <v>38.39</v>
      </c>
      <c r="U205" s="32">
        <v>17.26</v>
      </c>
      <c r="V205" s="32">
        <v>44.33</v>
      </c>
      <c r="W205" s="32">
        <v>88.51</v>
      </c>
      <c r="X205" s="32">
        <v>115.94</v>
      </c>
      <c r="Y205" s="32">
        <v>43.4</v>
      </c>
      <c r="Z205" s="32">
        <v>110.61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274</v>
      </c>
      <c r="G206" s="56" t="s">
        <v>457</v>
      </c>
      <c r="H206" s="33">
        <v>35397252.25</v>
      </c>
      <c r="I206" s="33">
        <v>5995337</v>
      </c>
      <c r="J206" s="33">
        <v>17805971.25</v>
      </c>
      <c r="K206" s="33">
        <v>11595944</v>
      </c>
      <c r="L206" s="33">
        <v>6908431.24</v>
      </c>
      <c r="M206" s="33">
        <v>1998291.43</v>
      </c>
      <c r="N206" s="33">
        <v>1180229.81</v>
      </c>
      <c r="O206" s="33">
        <v>3729910</v>
      </c>
      <c r="P206" s="118">
        <v>19.51</v>
      </c>
      <c r="Q206" s="118">
        <v>33.33</v>
      </c>
      <c r="R206" s="118">
        <v>6.62</v>
      </c>
      <c r="S206" s="118">
        <v>32.16</v>
      </c>
      <c r="T206" s="32">
        <v>28.92</v>
      </c>
      <c r="U206" s="32">
        <v>17.08</v>
      </c>
      <c r="V206" s="32">
        <v>53.99</v>
      </c>
      <c r="W206" s="32">
        <v>89.96</v>
      </c>
      <c r="X206" s="32">
        <v>124.76</v>
      </c>
      <c r="Y206" s="32">
        <v>40.98</v>
      </c>
      <c r="Z206" s="32">
        <v>116.64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274</v>
      </c>
      <c r="G207" s="56" t="s">
        <v>458</v>
      </c>
      <c r="H207" s="33">
        <v>79566076.6</v>
      </c>
      <c r="I207" s="33">
        <v>30567359.43</v>
      </c>
      <c r="J207" s="33">
        <v>30494877.17</v>
      </c>
      <c r="K207" s="33">
        <v>18503840</v>
      </c>
      <c r="L207" s="33">
        <v>18755932.62</v>
      </c>
      <c r="M207" s="33">
        <v>9463554.71</v>
      </c>
      <c r="N207" s="33">
        <v>2812175.91</v>
      </c>
      <c r="O207" s="33">
        <v>6480202</v>
      </c>
      <c r="P207" s="118">
        <v>23.57</v>
      </c>
      <c r="Q207" s="118">
        <v>30.95</v>
      </c>
      <c r="R207" s="118">
        <v>9.22</v>
      </c>
      <c r="S207" s="118">
        <v>35.02</v>
      </c>
      <c r="T207" s="32">
        <v>50.45</v>
      </c>
      <c r="U207" s="32">
        <v>14.99</v>
      </c>
      <c r="V207" s="32">
        <v>34.55</v>
      </c>
      <c r="W207" s="32">
        <v>91.17</v>
      </c>
      <c r="X207" s="32">
        <v>112.26</v>
      </c>
      <c r="Y207" s="32">
        <v>42.68</v>
      </c>
      <c r="Z207" s="32">
        <v>116.69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274</v>
      </c>
      <c r="G208" s="56" t="s">
        <v>459</v>
      </c>
      <c r="H208" s="33">
        <v>59723412.01</v>
      </c>
      <c r="I208" s="33">
        <v>21335772</v>
      </c>
      <c r="J208" s="33">
        <v>22329985.01</v>
      </c>
      <c r="K208" s="33">
        <v>16057655</v>
      </c>
      <c r="L208" s="33">
        <v>15030592.35</v>
      </c>
      <c r="M208" s="33">
        <v>7072565.58</v>
      </c>
      <c r="N208" s="33">
        <v>2691399.77</v>
      </c>
      <c r="O208" s="33">
        <v>5266627</v>
      </c>
      <c r="P208" s="118">
        <v>25.16</v>
      </c>
      <c r="Q208" s="118">
        <v>33.14</v>
      </c>
      <c r="R208" s="118">
        <v>12.05</v>
      </c>
      <c r="S208" s="118">
        <v>32.79</v>
      </c>
      <c r="T208" s="32">
        <v>47.05</v>
      </c>
      <c r="U208" s="32">
        <v>17.9</v>
      </c>
      <c r="V208" s="32">
        <v>35.03</v>
      </c>
      <c r="W208" s="32">
        <v>90.73</v>
      </c>
      <c r="X208" s="32">
        <v>133.27</v>
      </c>
      <c r="Y208" s="32">
        <v>40.47</v>
      </c>
      <c r="Z208" s="32">
        <v>114.26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274</v>
      </c>
      <c r="G209" s="56" t="s">
        <v>460</v>
      </c>
      <c r="H209" s="33">
        <v>75031994.95</v>
      </c>
      <c r="I209" s="33">
        <v>26848673.42</v>
      </c>
      <c r="J209" s="33">
        <v>25482107.53</v>
      </c>
      <c r="K209" s="33">
        <v>22701214</v>
      </c>
      <c r="L209" s="33">
        <v>22540950.29</v>
      </c>
      <c r="M209" s="33">
        <v>8939058.47</v>
      </c>
      <c r="N209" s="33">
        <v>6224335.82</v>
      </c>
      <c r="O209" s="33">
        <v>7377556</v>
      </c>
      <c r="P209" s="118">
        <v>30.04</v>
      </c>
      <c r="Q209" s="118">
        <v>33.29</v>
      </c>
      <c r="R209" s="118">
        <v>24.42</v>
      </c>
      <c r="S209" s="118">
        <v>32.49</v>
      </c>
      <c r="T209" s="32">
        <v>39.65</v>
      </c>
      <c r="U209" s="32">
        <v>27.61</v>
      </c>
      <c r="V209" s="32">
        <v>32.72</v>
      </c>
      <c r="W209" s="32">
        <v>120.47</v>
      </c>
      <c r="X209" s="32">
        <v>136.82</v>
      </c>
      <c r="Y209" s="32">
        <v>110.61</v>
      </c>
      <c r="Z209" s="32">
        <v>112.64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274</v>
      </c>
      <c r="G210" s="56" t="s">
        <v>461</v>
      </c>
      <c r="H210" s="33">
        <v>43962323.06</v>
      </c>
      <c r="I210" s="33">
        <v>9321763</v>
      </c>
      <c r="J210" s="33">
        <v>23022845.06</v>
      </c>
      <c r="K210" s="33">
        <v>11617715</v>
      </c>
      <c r="L210" s="33">
        <v>7129285.18</v>
      </c>
      <c r="M210" s="33">
        <v>2607771.56</v>
      </c>
      <c r="N210" s="33">
        <v>987024.62</v>
      </c>
      <c r="O210" s="33">
        <v>3534489</v>
      </c>
      <c r="P210" s="118">
        <v>16.21</v>
      </c>
      <c r="Q210" s="118">
        <v>27.97</v>
      </c>
      <c r="R210" s="118">
        <v>4.28</v>
      </c>
      <c r="S210" s="118">
        <v>30.42</v>
      </c>
      <c r="T210" s="32">
        <v>36.57</v>
      </c>
      <c r="U210" s="32">
        <v>13.84</v>
      </c>
      <c r="V210" s="32">
        <v>49.57</v>
      </c>
      <c r="W210" s="32">
        <v>89.46</v>
      </c>
      <c r="X210" s="32">
        <v>117.36</v>
      </c>
      <c r="Y210" s="32">
        <v>40.81</v>
      </c>
      <c r="Z210" s="32">
        <v>106.18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274</v>
      </c>
      <c r="G211" s="56" t="s">
        <v>462</v>
      </c>
      <c r="H211" s="33">
        <v>115671656.16</v>
      </c>
      <c r="I211" s="33">
        <v>43969749.1</v>
      </c>
      <c r="J211" s="33">
        <v>42727766.06</v>
      </c>
      <c r="K211" s="33">
        <v>28974141</v>
      </c>
      <c r="L211" s="33">
        <v>30879974.09</v>
      </c>
      <c r="M211" s="33">
        <v>15644816.58</v>
      </c>
      <c r="N211" s="33">
        <v>4962068.51</v>
      </c>
      <c r="O211" s="33">
        <v>10273089</v>
      </c>
      <c r="P211" s="118">
        <v>26.69</v>
      </c>
      <c r="Q211" s="118">
        <v>35.58</v>
      </c>
      <c r="R211" s="118">
        <v>11.61</v>
      </c>
      <c r="S211" s="118">
        <v>35.45</v>
      </c>
      <c r="T211" s="32">
        <v>50.66</v>
      </c>
      <c r="U211" s="32">
        <v>16.06</v>
      </c>
      <c r="V211" s="32">
        <v>33.26</v>
      </c>
      <c r="W211" s="32">
        <v>94.81</v>
      </c>
      <c r="X211" s="32">
        <v>147.2</v>
      </c>
      <c r="Y211" s="32">
        <v>37.42</v>
      </c>
      <c r="Z211" s="32">
        <v>118.31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274</v>
      </c>
      <c r="G212" s="56" t="s">
        <v>463</v>
      </c>
      <c r="H212" s="33">
        <v>55170647.69</v>
      </c>
      <c r="I212" s="33">
        <v>9522082.57</v>
      </c>
      <c r="J212" s="33">
        <v>32690870.12</v>
      </c>
      <c r="K212" s="33">
        <v>12957695</v>
      </c>
      <c r="L212" s="33">
        <v>8666411.08</v>
      </c>
      <c r="M212" s="33">
        <v>3051208.22</v>
      </c>
      <c r="N212" s="33">
        <v>1685259.86</v>
      </c>
      <c r="O212" s="33">
        <v>3929943</v>
      </c>
      <c r="P212" s="118">
        <v>15.7</v>
      </c>
      <c r="Q212" s="118">
        <v>32.04</v>
      </c>
      <c r="R212" s="118">
        <v>5.15</v>
      </c>
      <c r="S212" s="118">
        <v>30.32</v>
      </c>
      <c r="T212" s="32">
        <v>35.2</v>
      </c>
      <c r="U212" s="32">
        <v>19.44</v>
      </c>
      <c r="V212" s="32">
        <v>45.34</v>
      </c>
      <c r="W212" s="32">
        <v>84.92</v>
      </c>
      <c r="X212" s="32">
        <v>120.93</v>
      </c>
      <c r="Y212" s="32">
        <v>42.06</v>
      </c>
      <c r="Z212" s="32">
        <v>106.91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274</v>
      </c>
      <c r="G213" s="56" t="s">
        <v>464</v>
      </c>
      <c r="H213" s="33">
        <v>61661240.17</v>
      </c>
      <c r="I213" s="33">
        <v>20638385.22</v>
      </c>
      <c r="J213" s="33">
        <v>24170373.95</v>
      </c>
      <c r="K213" s="33">
        <v>16852481</v>
      </c>
      <c r="L213" s="33">
        <v>16212524.13</v>
      </c>
      <c r="M213" s="33">
        <v>6091043.49</v>
      </c>
      <c r="N213" s="33">
        <v>4645048.64</v>
      </c>
      <c r="O213" s="33">
        <v>5476432</v>
      </c>
      <c r="P213" s="118">
        <v>26.29</v>
      </c>
      <c r="Q213" s="118">
        <v>29.51</v>
      </c>
      <c r="R213" s="118">
        <v>19.21</v>
      </c>
      <c r="S213" s="118">
        <v>32.49</v>
      </c>
      <c r="T213" s="32">
        <v>37.56</v>
      </c>
      <c r="U213" s="32">
        <v>28.65</v>
      </c>
      <c r="V213" s="32">
        <v>33.77</v>
      </c>
      <c r="W213" s="32">
        <v>98.05</v>
      </c>
      <c r="X213" s="32">
        <v>130.79</v>
      </c>
      <c r="Y213" s="32">
        <v>68.4</v>
      </c>
      <c r="Z213" s="32">
        <v>107.65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274</v>
      </c>
      <c r="G214" s="56" t="s">
        <v>465</v>
      </c>
      <c r="H214" s="33">
        <v>47165498.16</v>
      </c>
      <c r="I214" s="33">
        <v>11933093.84</v>
      </c>
      <c r="J214" s="33">
        <v>21848878.32</v>
      </c>
      <c r="K214" s="33">
        <v>13383526</v>
      </c>
      <c r="L214" s="33">
        <v>10049599</v>
      </c>
      <c r="M214" s="33">
        <v>4039381.22</v>
      </c>
      <c r="N214" s="33">
        <v>1662900.78</v>
      </c>
      <c r="O214" s="33">
        <v>4347317</v>
      </c>
      <c r="P214" s="118">
        <v>21.3</v>
      </c>
      <c r="Q214" s="118">
        <v>33.85</v>
      </c>
      <c r="R214" s="118">
        <v>7.61</v>
      </c>
      <c r="S214" s="118">
        <v>32.48</v>
      </c>
      <c r="T214" s="32">
        <v>40.19</v>
      </c>
      <c r="U214" s="32">
        <v>16.54</v>
      </c>
      <c r="V214" s="32">
        <v>43.25</v>
      </c>
      <c r="W214" s="32">
        <v>94.88</v>
      </c>
      <c r="X214" s="32">
        <v>130.83</v>
      </c>
      <c r="Y214" s="32">
        <v>44.02</v>
      </c>
      <c r="Z214" s="32">
        <v>116.66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274</v>
      </c>
      <c r="G215" s="56" t="s">
        <v>466</v>
      </c>
      <c r="H215" s="33">
        <v>39534787.37</v>
      </c>
      <c r="I215" s="33">
        <v>11799872.29</v>
      </c>
      <c r="J215" s="33">
        <v>18684029.08</v>
      </c>
      <c r="K215" s="33">
        <v>9050886</v>
      </c>
      <c r="L215" s="33">
        <v>7134234.8</v>
      </c>
      <c r="M215" s="33">
        <v>3393684.79</v>
      </c>
      <c r="N215" s="33">
        <v>858624.01</v>
      </c>
      <c r="O215" s="33">
        <v>2881926</v>
      </c>
      <c r="P215" s="118">
        <v>18.04</v>
      </c>
      <c r="Q215" s="118">
        <v>28.76</v>
      </c>
      <c r="R215" s="118">
        <v>4.59</v>
      </c>
      <c r="S215" s="118">
        <v>31.84</v>
      </c>
      <c r="T215" s="32">
        <v>47.56</v>
      </c>
      <c r="U215" s="32">
        <v>12.03</v>
      </c>
      <c r="V215" s="32">
        <v>40.39</v>
      </c>
      <c r="W215" s="32">
        <v>90.11</v>
      </c>
      <c r="X215" s="32">
        <v>111.1</v>
      </c>
      <c r="Y215" s="32">
        <v>38.87</v>
      </c>
      <c r="Z215" s="32">
        <v>108.58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274</v>
      </c>
      <c r="G216" s="56" t="s">
        <v>467</v>
      </c>
      <c r="H216" s="33">
        <v>56584730.27</v>
      </c>
      <c r="I216" s="33">
        <v>12334299</v>
      </c>
      <c r="J216" s="33">
        <v>26593240.27</v>
      </c>
      <c r="K216" s="33">
        <v>17657191</v>
      </c>
      <c r="L216" s="33">
        <v>10737831.46</v>
      </c>
      <c r="M216" s="33">
        <v>3772001.84</v>
      </c>
      <c r="N216" s="33">
        <v>1438466.62</v>
      </c>
      <c r="O216" s="33">
        <v>5527363</v>
      </c>
      <c r="P216" s="118">
        <v>18.97</v>
      </c>
      <c r="Q216" s="118">
        <v>30.58</v>
      </c>
      <c r="R216" s="118">
        <v>5.4</v>
      </c>
      <c r="S216" s="118">
        <v>31.3</v>
      </c>
      <c r="T216" s="32">
        <v>35.12</v>
      </c>
      <c r="U216" s="32">
        <v>13.39</v>
      </c>
      <c r="V216" s="32">
        <v>51.47</v>
      </c>
      <c r="W216" s="32">
        <v>93.82</v>
      </c>
      <c r="X216" s="32">
        <v>125.54</v>
      </c>
      <c r="Y216" s="32">
        <v>40.76</v>
      </c>
      <c r="Z216" s="32">
        <v>112.54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274</v>
      </c>
      <c r="G217" s="56" t="s">
        <v>468</v>
      </c>
      <c r="H217" s="33">
        <v>37317308.47</v>
      </c>
      <c r="I217" s="33">
        <v>13053443</v>
      </c>
      <c r="J217" s="33">
        <v>15632947.47</v>
      </c>
      <c r="K217" s="33">
        <v>8630918</v>
      </c>
      <c r="L217" s="33">
        <v>8488453.37</v>
      </c>
      <c r="M217" s="33">
        <v>4249560.81</v>
      </c>
      <c r="N217" s="33">
        <v>1325463.56</v>
      </c>
      <c r="O217" s="33">
        <v>2913429</v>
      </c>
      <c r="P217" s="118">
        <v>22.74</v>
      </c>
      <c r="Q217" s="118">
        <v>32.55</v>
      </c>
      <c r="R217" s="118">
        <v>8.47</v>
      </c>
      <c r="S217" s="118">
        <v>33.75</v>
      </c>
      <c r="T217" s="32">
        <v>50.06</v>
      </c>
      <c r="U217" s="32">
        <v>15.61</v>
      </c>
      <c r="V217" s="32">
        <v>34.32</v>
      </c>
      <c r="W217" s="32">
        <v>88.37</v>
      </c>
      <c r="X217" s="32">
        <v>97.85</v>
      </c>
      <c r="Y217" s="32">
        <v>48.77</v>
      </c>
      <c r="Z217" s="32">
        <v>114.5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469</v>
      </c>
      <c r="G218" s="56" t="s">
        <v>470</v>
      </c>
      <c r="H218" s="33">
        <v>407473230.06</v>
      </c>
      <c r="I218" s="33">
        <v>146842327</v>
      </c>
      <c r="J218" s="33">
        <v>100136124.06</v>
      </c>
      <c r="K218" s="33">
        <v>160494779</v>
      </c>
      <c r="L218" s="33">
        <v>125445873.05</v>
      </c>
      <c r="M218" s="33">
        <v>40309394.66</v>
      </c>
      <c r="N218" s="33">
        <v>26633490.39</v>
      </c>
      <c r="O218" s="33">
        <v>58502988</v>
      </c>
      <c r="P218" s="118">
        <v>30.78</v>
      </c>
      <c r="Q218" s="118">
        <v>27.45</v>
      </c>
      <c r="R218" s="118">
        <v>26.59</v>
      </c>
      <c r="S218" s="118">
        <v>36.45</v>
      </c>
      <c r="T218" s="32">
        <v>32.13</v>
      </c>
      <c r="U218" s="32">
        <v>21.23</v>
      </c>
      <c r="V218" s="32">
        <v>46.63</v>
      </c>
      <c r="W218" s="32">
        <v>99.31</v>
      </c>
      <c r="X218" s="32">
        <v>108.84</v>
      </c>
      <c r="Y218" s="32">
        <v>69.03</v>
      </c>
      <c r="Z218" s="32">
        <v>115.38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469</v>
      </c>
      <c r="G219" s="56" t="s">
        <v>471</v>
      </c>
      <c r="H219" s="33">
        <v>457711908.99</v>
      </c>
      <c r="I219" s="33">
        <v>171164574.93</v>
      </c>
      <c r="J219" s="33">
        <v>116197997.06</v>
      </c>
      <c r="K219" s="33">
        <v>170349337</v>
      </c>
      <c r="L219" s="33">
        <v>131970084.4</v>
      </c>
      <c r="M219" s="33">
        <v>45204631.45</v>
      </c>
      <c r="N219" s="33">
        <v>25122048.95</v>
      </c>
      <c r="O219" s="33">
        <v>61643404</v>
      </c>
      <c r="P219" s="118">
        <v>28.83</v>
      </c>
      <c r="Q219" s="118">
        <v>26.41</v>
      </c>
      <c r="R219" s="118">
        <v>21.62</v>
      </c>
      <c r="S219" s="118">
        <v>36.18</v>
      </c>
      <c r="T219" s="32">
        <v>34.25</v>
      </c>
      <c r="U219" s="32">
        <v>19.03</v>
      </c>
      <c r="V219" s="32">
        <v>46.71</v>
      </c>
      <c r="W219" s="32">
        <v>104.06</v>
      </c>
      <c r="X219" s="32">
        <v>112.59</v>
      </c>
      <c r="Y219" s="32">
        <v>73.69</v>
      </c>
      <c r="Z219" s="32">
        <v>117.24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469</v>
      </c>
      <c r="G220" s="56" t="s">
        <v>472</v>
      </c>
      <c r="H220" s="33">
        <v>2631062334.07</v>
      </c>
      <c r="I220" s="33">
        <v>1545647450</v>
      </c>
      <c r="J220" s="33">
        <v>434604458.07</v>
      </c>
      <c r="K220" s="33">
        <v>650810426</v>
      </c>
      <c r="L220" s="33">
        <v>741218069.26</v>
      </c>
      <c r="M220" s="33">
        <v>401610495.16</v>
      </c>
      <c r="N220" s="33">
        <v>90409177.1</v>
      </c>
      <c r="O220" s="33">
        <v>249198397</v>
      </c>
      <c r="P220" s="118">
        <v>28.17</v>
      </c>
      <c r="Q220" s="118">
        <v>25.98</v>
      </c>
      <c r="R220" s="118">
        <v>20.8</v>
      </c>
      <c r="S220" s="118">
        <v>38.29</v>
      </c>
      <c r="T220" s="32">
        <v>54.18</v>
      </c>
      <c r="U220" s="32">
        <v>12.19</v>
      </c>
      <c r="V220" s="32">
        <v>33.62</v>
      </c>
      <c r="W220" s="32">
        <v>97.09</v>
      </c>
      <c r="X220" s="32">
        <v>109.12</v>
      </c>
      <c r="Y220" s="32">
        <v>47.74</v>
      </c>
      <c r="Z220" s="32">
        <v>120.98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469</v>
      </c>
      <c r="G221" s="56" t="s">
        <v>473</v>
      </c>
      <c r="H221" s="33">
        <v>557380187.85</v>
      </c>
      <c r="I221" s="33">
        <v>189321798</v>
      </c>
      <c r="J221" s="33">
        <v>168237887.85</v>
      </c>
      <c r="K221" s="33">
        <v>199820502</v>
      </c>
      <c r="L221" s="33">
        <v>154316625.34</v>
      </c>
      <c r="M221" s="33">
        <v>52291255.63</v>
      </c>
      <c r="N221" s="33">
        <v>28657988.71</v>
      </c>
      <c r="O221" s="33">
        <v>73367381</v>
      </c>
      <c r="P221" s="118">
        <v>27.68</v>
      </c>
      <c r="Q221" s="118">
        <v>27.62</v>
      </c>
      <c r="R221" s="118">
        <v>17.03</v>
      </c>
      <c r="S221" s="118">
        <v>36.71</v>
      </c>
      <c r="T221" s="32">
        <v>33.88</v>
      </c>
      <c r="U221" s="32">
        <v>18.57</v>
      </c>
      <c r="V221" s="32">
        <v>47.54</v>
      </c>
      <c r="W221" s="32">
        <v>94.96</v>
      </c>
      <c r="X221" s="32">
        <v>107.77</v>
      </c>
      <c r="Y221" s="32">
        <v>56.16</v>
      </c>
      <c r="Z221" s="32">
        <v>116.55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474</v>
      </c>
      <c r="G222" s="56" t="s">
        <v>475</v>
      </c>
      <c r="H222" s="33">
        <v>173555373.53</v>
      </c>
      <c r="I222" s="33">
        <v>46160896.56</v>
      </c>
      <c r="J222" s="33">
        <v>63663874.97</v>
      </c>
      <c r="K222" s="33">
        <v>63730602</v>
      </c>
      <c r="L222" s="33">
        <v>41002186.73</v>
      </c>
      <c r="M222" s="33">
        <v>12371716.46</v>
      </c>
      <c r="N222" s="33">
        <v>8585435.27</v>
      </c>
      <c r="O222" s="33">
        <v>20045035</v>
      </c>
      <c r="P222" s="118">
        <v>23.62</v>
      </c>
      <c r="Q222" s="118">
        <v>26.8</v>
      </c>
      <c r="R222" s="118">
        <v>13.48</v>
      </c>
      <c r="S222" s="118">
        <v>31.45</v>
      </c>
      <c r="T222" s="32">
        <v>30.17</v>
      </c>
      <c r="U222" s="32">
        <v>20.93</v>
      </c>
      <c r="V222" s="32">
        <v>48.88</v>
      </c>
      <c r="W222" s="32">
        <v>113.17</v>
      </c>
      <c r="X222" s="32">
        <v>107.05</v>
      </c>
      <c r="Y222" s="32">
        <v>130.25</v>
      </c>
      <c r="Z222" s="32">
        <v>110.85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474</v>
      </c>
      <c r="G223" s="56" t="s">
        <v>476</v>
      </c>
      <c r="H223" s="33">
        <v>162522233.32</v>
      </c>
      <c r="I223" s="33">
        <v>38915821</v>
      </c>
      <c r="J223" s="33">
        <v>50692505.32</v>
      </c>
      <c r="K223" s="33">
        <v>72913907</v>
      </c>
      <c r="L223" s="33">
        <v>44295463.31</v>
      </c>
      <c r="M223" s="33">
        <v>9865334.49</v>
      </c>
      <c r="N223" s="33">
        <v>8877064.82</v>
      </c>
      <c r="O223" s="33">
        <v>25553064</v>
      </c>
      <c r="P223" s="118">
        <v>27.25</v>
      </c>
      <c r="Q223" s="118">
        <v>25.35</v>
      </c>
      <c r="R223" s="118">
        <v>17.51</v>
      </c>
      <c r="S223" s="118">
        <v>35.04</v>
      </c>
      <c r="T223" s="32">
        <v>22.27</v>
      </c>
      <c r="U223" s="32">
        <v>20.04</v>
      </c>
      <c r="V223" s="32">
        <v>57.68</v>
      </c>
      <c r="W223" s="32">
        <v>117.46</v>
      </c>
      <c r="X223" s="32">
        <v>105.42</v>
      </c>
      <c r="Y223" s="32">
        <v>126.39</v>
      </c>
      <c r="Z223" s="32">
        <v>119.81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474</v>
      </c>
      <c r="G224" s="56" t="s">
        <v>477</v>
      </c>
      <c r="H224" s="33">
        <v>129926381.86</v>
      </c>
      <c r="I224" s="33">
        <v>28634676.17</v>
      </c>
      <c r="J224" s="33">
        <v>61367221.69</v>
      </c>
      <c r="K224" s="33">
        <v>39924484</v>
      </c>
      <c r="L224" s="33">
        <v>23608844.42</v>
      </c>
      <c r="M224" s="33">
        <v>8756933.51</v>
      </c>
      <c r="N224" s="33">
        <v>3271381.91</v>
      </c>
      <c r="O224" s="33">
        <v>11580529</v>
      </c>
      <c r="P224" s="118">
        <v>18.17</v>
      </c>
      <c r="Q224" s="118">
        <v>30.58</v>
      </c>
      <c r="R224" s="118">
        <v>5.33</v>
      </c>
      <c r="S224" s="118">
        <v>29</v>
      </c>
      <c r="T224" s="32">
        <v>37.09</v>
      </c>
      <c r="U224" s="32">
        <v>13.85</v>
      </c>
      <c r="V224" s="32">
        <v>49.05</v>
      </c>
      <c r="W224" s="32">
        <v>94.28</v>
      </c>
      <c r="X224" s="32">
        <v>94.86</v>
      </c>
      <c r="Y224" s="32">
        <v>65.09</v>
      </c>
      <c r="Z224" s="32">
        <v>107.37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474</v>
      </c>
      <c r="G225" s="56" t="s">
        <v>478</v>
      </c>
      <c r="H225" s="33">
        <v>108943904.85</v>
      </c>
      <c r="I225" s="33">
        <v>12634675.56</v>
      </c>
      <c r="J225" s="33">
        <v>43520309.29</v>
      </c>
      <c r="K225" s="33">
        <v>52788920</v>
      </c>
      <c r="L225" s="33">
        <v>25070034.05</v>
      </c>
      <c r="M225" s="33">
        <v>4231585.07</v>
      </c>
      <c r="N225" s="33">
        <v>3659806.98</v>
      </c>
      <c r="O225" s="33">
        <v>17178642</v>
      </c>
      <c r="P225" s="118">
        <v>23.01</v>
      </c>
      <c r="Q225" s="118">
        <v>33.49</v>
      </c>
      <c r="R225" s="118">
        <v>8.4</v>
      </c>
      <c r="S225" s="118">
        <v>32.54</v>
      </c>
      <c r="T225" s="32">
        <v>16.87</v>
      </c>
      <c r="U225" s="32">
        <v>14.59</v>
      </c>
      <c r="V225" s="32">
        <v>68.52</v>
      </c>
      <c r="W225" s="32">
        <v>95.65</v>
      </c>
      <c r="X225" s="32">
        <v>88.22</v>
      </c>
      <c r="Y225" s="32">
        <v>59</v>
      </c>
      <c r="Z225" s="32">
        <v>112.94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474</v>
      </c>
      <c r="G226" s="56" t="s">
        <v>479</v>
      </c>
      <c r="H226" s="33">
        <v>96758932.68</v>
      </c>
      <c r="I226" s="33">
        <v>19443478.94</v>
      </c>
      <c r="J226" s="33">
        <v>45575591.74</v>
      </c>
      <c r="K226" s="33">
        <v>31739862</v>
      </c>
      <c r="L226" s="33">
        <v>32261105.7</v>
      </c>
      <c r="M226" s="33">
        <v>5271614.38</v>
      </c>
      <c r="N226" s="33">
        <v>16224513.32</v>
      </c>
      <c r="O226" s="33">
        <v>10764978</v>
      </c>
      <c r="P226" s="118">
        <v>33.34</v>
      </c>
      <c r="Q226" s="118">
        <v>27.11</v>
      </c>
      <c r="R226" s="118">
        <v>35.59</v>
      </c>
      <c r="S226" s="118">
        <v>33.91</v>
      </c>
      <c r="T226" s="32">
        <v>16.34</v>
      </c>
      <c r="U226" s="32">
        <v>50.29</v>
      </c>
      <c r="V226" s="32">
        <v>33.36</v>
      </c>
      <c r="W226" s="32">
        <v>175.48</v>
      </c>
      <c r="X226" s="32">
        <v>101.57</v>
      </c>
      <c r="Y226" s="32">
        <v>411.23</v>
      </c>
      <c r="Z226" s="32">
        <v>116.38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474</v>
      </c>
      <c r="G227" s="56" t="s">
        <v>480</v>
      </c>
      <c r="H227" s="33">
        <v>160713990.75</v>
      </c>
      <c r="I227" s="33">
        <v>41617315.02</v>
      </c>
      <c r="J227" s="33">
        <v>75079228.73</v>
      </c>
      <c r="K227" s="33">
        <v>44017447</v>
      </c>
      <c r="L227" s="33">
        <v>31021659.34</v>
      </c>
      <c r="M227" s="33">
        <v>10540977</v>
      </c>
      <c r="N227" s="33">
        <v>5983478.34</v>
      </c>
      <c r="O227" s="33">
        <v>14497204</v>
      </c>
      <c r="P227" s="118">
        <v>19.3</v>
      </c>
      <c r="Q227" s="118">
        <v>25.32</v>
      </c>
      <c r="R227" s="118">
        <v>7.96</v>
      </c>
      <c r="S227" s="118">
        <v>32.93</v>
      </c>
      <c r="T227" s="32">
        <v>33.97</v>
      </c>
      <c r="U227" s="32">
        <v>19.28</v>
      </c>
      <c r="V227" s="32">
        <v>46.73</v>
      </c>
      <c r="W227" s="32">
        <v>105.03</v>
      </c>
      <c r="X227" s="32">
        <v>111.7</v>
      </c>
      <c r="Y227" s="32">
        <v>79.2</v>
      </c>
      <c r="Z227" s="32">
        <v>115.58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474</v>
      </c>
      <c r="G228" s="56" t="s">
        <v>481</v>
      </c>
      <c r="H228" s="33">
        <v>187826196.45</v>
      </c>
      <c r="I228" s="33">
        <v>39539220.2</v>
      </c>
      <c r="J228" s="33">
        <v>78135860.25</v>
      </c>
      <c r="K228" s="33">
        <v>70151116</v>
      </c>
      <c r="L228" s="33">
        <v>54214512.43</v>
      </c>
      <c r="M228" s="33">
        <v>10882193.26</v>
      </c>
      <c r="N228" s="33">
        <v>19240580.17</v>
      </c>
      <c r="O228" s="33">
        <v>24091739</v>
      </c>
      <c r="P228" s="118">
        <v>28.86</v>
      </c>
      <c r="Q228" s="118">
        <v>27.52</v>
      </c>
      <c r="R228" s="118">
        <v>24.62</v>
      </c>
      <c r="S228" s="118">
        <v>34.34</v>
      </c>
      <c r="T228" s="32">
        <v>20.07</v>
      </c>
      <c r="U228" s="32">
        <v>35.48</v>
      </c>
      <c r="V228" s="32">
        <v>44.43</v>
      </c>
      <c r="W228" s="32">
        <v>147.46</v>
      </c>
      <c r="X228" s="32">
        <v>111.08</v>
      </c>
      <c r="Y228" s="32">
        <v>314.69</v>
      </c>
      <c r="Z228" s="32">
        <v>115.53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474</v>
      </c>
      <c r="G229" s="56" t="s">
        <v>482</v>
      </c>
      <c r="H229" s="33">
        <v>152580683.41</v>
      </c>
      <c r="I229" s="33">
        <v>29394335.56</v>
      </c>
      <c r="J229" s="33">
        <v>70724940.85</v>
      </c>
      <c r="K229" s="33">
        <v>52461407</v>
      </c>
      <c r="L229" s="33">
        <v>36041453.93</v>
      </c>
      <c r="M229" s="33">
        <v>8374928.61</v>
      </c>
      <c r="N229" s="33">
        <v>10523996.32</v>
      </c>
      <c r="O229" s="33">
        <v>17142529</v>
      </c>
      <c r="P229" s="118">
        <v>23.62</v>
      </c>
      <c r="Q229" s="118">
        <v>28.49</v>
      </c>
      <c r="R229" s="118">
        <v>14.88</v>
      </c>
      <c r="S229" s="118">
        <v>32.67</v>
      </c>
      <c r="T229" s="32">
        <v>23.23</v>
      </c>
      <c r="U229" s="32">
        <v>29.19</v>
      </c>
      <c r="V229" s="32">
        <v>47.56</v>
      </c>
      <c r="W229" s="32">
        <v>122.38</v>
      </c>
      <c r="X229" s="32">
        <v>109.3</v>
      </c>
      <c r="Y229" s="32">
        <v>172.69</v>
      </c>
      <c r="Z229" s="32">
        <v>109.23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474</v>
      </c>
      <c r="G230" s="56" t="s">
        <v>483</v>
      </c>
      <c r="H230" s="33">
        <v>210976686.28</v>
      </c>
      <c r="I230" s="33">
        <v>64914726</v>
      </c>
      <c r="J230" s="33">
        <v>88802889.28</v>
      </c>
      <c r="K230" s="33">
        <v>57259071</v>
      </c>
      <c r="L230" s="33">
        <v>52741070.51</v>
      </c>
      <c r="M230" s="33">
        <v>16385052.53</v>
      </c>
      <c r="N230" s="33">
        <v>16465525.98</v>
      </c>
      <c r="O230" s="33">
        <v>19890492</v>
      </c>
      <c r="P230" s="118">
        <v>24.99</v>
      </c>
      <c r="Q230" s="118">
        <v>25.24</v>
      </c>
      <c r="R230" s="118">
        <v>18.54</v>
      </c>
      <c r="S230" s="118">
        <v>34.73</v>
      </c>
      <c r="T230" s="32">
        <v>31.06</v>
      </c>
      <c r="U230" s="32">
        <v>31.21</v>
      </c>
      <c r="V230" s="32">
        <v>37.71</v>
      </c>
      <c r="W230" s="32">
        <v>126.17</v>
      </c>
      <c r="X230" s="32">
        <v>97.36</v>
      </c>
      <c r="Y230" s="32">
        <v>235.09</v>
      </c>
      <c r="Z230" s="32">
        <v>110.7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474</v>
      </c>
      <c r="G231" s="56" t="s">
        <v>484</v>
      </c>
      <c r="H231" s="33">
        <v>115528222.05</v>
      </c>
      <c r="I231" s="33">
        <v>24044359</v>
      </c>
      <c r="J231" s="33">
        <v>54545163.05</v>
      </c>
      <c r="K231" s="33">
        <v>36938700</v>
      </c>
      <c r="L231" s="33">
        <v>23153533.11</v>
      </c>
      <c r="M231" s="33">
        <v>5631085.04</v>
      </c>
      <c r="N231" s="33">
        <v>4180799.07</v>
      </c>
      <c r="O231" s="33">
        <v>13341649</v>
      </c>
      <c r="P231" s="118">
        <v>20.04</v>
      </c>
      <c r="Q231" s="118">
        <v>23.41</v>
      </c>
      <c r="R231" s="118">
        <v>7.66</v>
      </c>
      <c r="S231" s="118">
        <v>36.11</v>
      </c>
      <c r="T231" s="32">
        <v>24.32</v>
      </c>
      <c r="U231" s="32">
        <v>18.05</v>
      </c>
      <c r="V231" s="32">
        <v>57.62</v>
      </c>
      <c r="W231" s="32">
        <v>114.99</v>
      </c>
      <c r="X231" s="32">
        <v>96.2</v>
      </c>
      <c r="Y231" s="32">
        <v>100.77</v>
      </c>
      <c r="Z231" s="32">
        <v>131.66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474</v>
      </c>
      <c r="G232" s="56" t="s">
        <v>485</v>
      </c>
      <c r="H232" s="33">
        <v>188119455.73</v>
      </c>
      <c r="I232" s="33">
        <v>32760526.26</v>
      </c>
      <c r="J232" s="33">
        <v>70037946.47</v>
      </c>
      <c r="K232" s="33">
        <v>85320983</v>
      </c>
      <c r="L232" s="33">
        <v>59074491.4</v>
      </c>
      <c r="M232" s="33">
        <v>9887606.77</v>
      </c>
      <c r="N232" s="33">
        <v>18411740.63</v>
      </c>
      <c r="O232" s="33">
        <v>30775144</v>
      </c>
      <c r="P232" s="118">
        <v>31.4</v>
      </c>
      <c r="Q232" s="118">
        <v>30.18</v>
      </c>
      <c r="R232" s="118">
        <v>26.28</v>
      </c>
      <c r="S232" s="118">
        <v>36.06</v>
      </c>
      <c r="T232" s="32">
        <v>16.73</v>
      </c>
      <c r="U232" s="32">
        <v>31.16</v>
      </c>
      <c r="V232" s="32">
        <v>52.09</v>
      </c>
      <c r="W232" s="32">
        <v>142.46</v>
      </c>
      <c r="X232" s="32">
        <v>116.22</v>
      </c>
      <c r="Y232" s="32">
        <v>261.68</v>
      </c>
      <c r="Z232" s="32">
        <v>118.71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474</v>
      </c>
      <c r="G233" s="56" t="s">
        <v>486</v>
      </c>
      <c r="H233" s="33">
        <v>82191426.41</v>
      </c>
      <c r="I233" s="33">
        <v>12785370</v>
      </c>
      <c r="J233" s="33">
        <v>37451697.41</v>
      </c>
      <c r="K233" s="33">
        <v>31954359</v>
      </c>
      <c r="L233" s="33">
        <v>21241818.23</v>
      </c>
      <c r="M233" s="33">
        <v>3440749.23</v>
      </c>
      <c r="N233" s="33">
        <v>7452597</v>
      </c>
      <c r="O233" s="33">
        <v>10348472</v>
      </c>
      <c r="P233" s="118">
        <v>25.84</v>
      </c>
      <c r="Q233" s="118">
        <v>26.91</v>
      </c>
      <c r="R233" s="118">
        <v>19.89</v>
      </c>
      <c r="S233" s="118">
        <v>32.38</v>
      </c>
      <c r="T233" s="32">
        <v>16.19</v>
      </c>
      <c r="U233" s="32">
        <v>35.08</v>
      </c>
      <c r="V233" s="32">
        <v>48.71</v>
      </c>
      <c r="W233" s="32">
        <v>121.46</v>
      </c>
      <c r="X233" s="32">
        <v>92.27</v>
      </c>
      <c r="Y233" s="32">
        <v>172.99</v>
      </c>
      <c r="Z233" s="32">
        <v>109.49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474</v>
      </c>
      <c r="G234" s="56" t="s">
        <v>487</v>
      </c>
      <c r="H234" s="33">
        <v>59952875</v>
      </c>
      <c r="I234" s="33">
        <v>11479389.08</v>
      </c>
      <c r="J234" s="33">
        <v>31282436.92</v>
      </c>
      <c r="K234" s="33">
        <v>17191049</v>
      </c>
      <c r="L234" s="33">
        <v>12615716.02</v>
      </c>
      <c r="M234" s="33">
        <v>3291226.94</v>
      </c>
      <c r="N234" s="33">
        <v>3739231.08</v>
      </c>
      <c r="O234" s="33">
        <v>5585258</v>
      </c>
      <c r="P234" s="118">
        <v>21.04</v>
      </c>
      <c r="Q234" s="118">
        <v>28.67</v>
      </c>
      <c r="R234" s="118">
        <v>11.95</v>
      </c>
      <c r="S234" s="118">
        <v>32.48</v>
      </c>
      <c r="T234" s="32">
        <v>26.08</v>
      </c>
      <c r="U234" s="32">
        <v>29.63</v>
      </c>
      <c r="V234" s="32">
        <v>44.27</v>
      </c>
      <c r="W234" s="32">
        <v>98.57</v>
      </c>
      <c r="X234" s="32">
        <v>74.73</v>
      </c>
      <c r="Y234" s="32">
        <v>110.48</v>
      </c>
      <c r="Z234" s="32">
        <v>111.47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474</v>
      </c>
      <c r="G235" s="56" t="s">
        <v>488</v>
      </c>
      <c r="H235" s="33">
        <v>189715569.9</v>
      </c>
      <c r="I235" s="33">
        <v>34683422</v>
      </c>
      <c r="J235" s="33">
        <v>59564524.9</v>
      </c>
      <c r="K235" s="33">
        <v>95467623</v>
      </c>
      <c r="L235" s="33">
        <v>62504507.24</v>
      </c>
      <c r="M235" s="33">
        <v>10173740.69</v>
      </c>
      <c r="N235" s="33">
        <v>16803374.55</v>
      </c>
      <c r="O235" s="33">
        <v>35527392</v>
      </c>
      <c r="P235" s="118">
        <v>32.94</v>
      </c>
      <c r="Q235" s="118">
        <v>29.33</v>
      </c>
      <c r="R235" s="118">
        <v>28.21</v>
      </c>
      <c r="S235" s="118">
        <v>37.21</v>
      </c>
      <c r="T235" s="32">
        <v>16.27</v>
      </c>
      <c r="U235" s="32">
        <v>26.88</v>
      </c>
      <c r="V235" s="32">
        <v>56.83</v>
      </c>
      <c r="W235" s="32">
        <v>130.4</v>
      </c>
      <c r="X235" s="32">
        <v>90.06</v>
      </c>
      <c r="Y235" s="32">
        <v>296.32</v>
      </c>
      <c r="Z235" s="32">
        <v>114.73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474</v>
      </c>
      <c r="G236" s="56" t="s">
        <v>489</v>
      </c>
      <c r="H236" s="33">
        <v>127094834.67</v>
      </c>
      <c r="I236" s="33">
        <v>14179065</v>
      </c>
      <c r="J236" s="33">
        <v>69463369.67</v>
      </c>
      <c r="K236" s="33">
        <v>43452400</v>
      </c>
      <c r="L236" s="33">
        <v>24880292.27</v>
      </c>
      <c r="M236" s="33">
        <v>3947318.18</v>
      </c>
      <c r="N236" s="33">
        <v>5792136.09</v>
      </c>
      <c r="O236" s="33">
        <v>15140838</v>
      </c>
      <c r="P236" s="118">
        <v>19.57</v>
      </c>
      <c r="Q236" s="118">
        <v>27.83</v>
      </c>
      <c r="R236" s="118">
        <v>8.33</v>
      </c>
      <c r="S236" s="118">
        <v>34.84</v>
      </c>
      <c r="T236" s="32">
        <v>15.86</v>
      </c>
      <c r="U236" s="32">
        <v>23.28</v>
      </c>
      <c r="V236" s="32">
        <v>60.85</v>
      </c>
      <c r="W236" s="32">
        <v>120.44</v>
      </c>
      <c r="X236" s="32">
        <v>99.8</v>
      </c>
      <c r="Y236" s="32">
        <v>165.51</v>
      </c>
      <c r="Z236" s="32">
        <v>114.67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474</v>
      </c>
      <c r="G237" s="56" t="s">
        <v>490</v>
      </c>
      <c r="H237" s="33">
        <v>109045653.33</v>
      </c>
      <c r="I237" s="33">
        <v>22288231.55</v>
      </c>
      <c r="J237" s="33">
        <v>49986214.78</v>
      </c>
      <c r="K237" s="33">
        <v>36771207</v>
      </c>
      <c r="L237" s="33">
        <v>24079394.61</v>
      </c>
      <c r="M237" s="33">
        <v>6622039.89</v>
      </c>
      <c r="N237" s="33">
        <v>4322702.72</v>
      </c>
      <c r="O237" s="33">
        <v>13134652</v>
      </c>
      <c r="P237" s="118">
        <v>22.08</v>
      </c>
      <c r="Q237" s="118">
        <v>29.71</v>
      </c>
      <c r="R237" s="118">
        <v>8.64</v>
      </c>
      <c r="S237" s="118">
        <v>35.71</v>
      </c>
      <c r="T237" s="32">
        <v>27.5</v>
      </c>
      <c r="U237" s="32">
        <v>17.95</v>
      </c>
      <c r="V237" s="32">
        <v>54.54</v>
      </c>
      <c r="W237" s="32">
        <v>103.95</v>
      </c>
      <c r="X237" s="32">
        <v>107.5</v>
      </c>
      <c r="Y237" s="32">
        <v>85.79</v>
      </c>
      <c r="Z237" s="32">
        <v>109.76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474</v>
      </c>
      <c r="G238" s="56" t="s">
        <v>491</v>
      </c>
      <c r="H238" s="33">
        <v>103761335.37</v>
      </c>
      <c r="I238" s="33">
        <v>33294812</v>
      </c>
      <c r="J238" s="33">
        <v>33371301.37</v>
      </c>
      <c r="K238" s="33">
        <v>37095222</v>
      </c>
      <c r="L238" s="33">
        <v>30148080.17</v>
      </c>
      <c r="M238" s="33">
        <v>9303076.17</v>
      </c>
      <c r="N238" s="33">
        <v>7686041</v>
      </c>
      <c r="O238" s="33">
        <v>13158963</v>
      </c>
      <c r="P238" s="118">
        <v>29.05</v>
      </c>
      <c r="Q238" s="118">
        <v>27.94</v>
      </c>
      <c r="R238" s="118">
        <v>23.03</v>
      </c>
      <c r="S238" s="118">
        <v>35.47</v>
      </c>
      <c r="T238" s="32">
        <v>30.85</v>
      </c>
      <c r="U238" s="32">
        <v>25.49</v>
      </c>
      <c r="V238" s="32">
        <v>43.64</v>
      </c>
      <c r="W238" s="32">
        <v>114.69</v>
      </c>
      <c r="X238" s="32">
        <v>105.44</v>
      </c>
      <c r="Y238" s="32">
        <v>119.74</v>
      </c>
      <c r="Z238" s="32">
        <v>119.15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474</v>
      </c>
      <c r="G239" s="56" t="s">
        <v>492</v>
      </c>
      <c r="H239" s="33">
        <v>126854015.53</v>
      </c>
      <c r="I239" s="33">
        <v>23383554.27</v>
      </c>
      <c r="J239" s="33">
        <v>46334194.26</v>
      </c>
      <c r="K239" s="33">
        <v>57136267</v>
      </c>
      <c r="L239" s="33">
        <v>30611461.44</v>
      </c>
      <c r="M239" s="33">
        <v>6514208.53</v>
      </c>
      <c r="N239" s="33">
        <v>4678887.91</v>
      </c>
      <c r="O239" s="33">
        <v>19418365</v>
      </c>
      <c r="P239" s="118">
        <v>24.13</v>
      </c>
      <c r="Q239" s="118">
        <v>27.85</v>
      </c>
      <c r="R239" s="118">
        <v>10.09</v>
      </c>
      <c r="S239" s="118">
        <v>33.98</v>
      </c>
      <c r="T239" s="32">
        <v>21.28</v>
      </c>
      <c r="U239" s="32">
        <v>15.28</v>
      </c>
      <c r="V239" s="32">
        <v>63.43</v>
      </c>
      <c r="W239" s="32">
        <v>109.68</v>
      </c>
      <c r="X239" s="32">
        <v>105.71</v>
      </c>
      <c r="Y239" s="32">
        <v>97.23</v>
      </c>
      <c r="Z239" s="32">
        <v>114.66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474</v>
      </c>
      <c r="G240" s="56" t="s">
        <v>493</v>
      </c>
      <c r="H240" s="33">
        <v>106140212.02</v>
      </c>
      <c r="I240" s="33">
        <v>21605048.97</v>
      </c>
      <c r="J240" s="33">
        <v>48030065.05</v>
      </c>
      <c r="K240" s="33">
        <v>36505098</v>
      </c>
      <c r="L240" s="33">
        <v>25299036.3</v>
      </c>
      <c r="M240" s="33">
        <v>5764589.26</v>
      </c>
      <c r="N240" s="33">
        <v>7617224.04</v>
      </c>
      <c r="O240" s="33">
        <v>11917223</v>
      </c>
      <c r="P240" s="118">
        <v>23.83</v>
      </c>
      <c r="Q240" s="118">
        <v>26.68</v>
      </c>
      <c r="R240" s="118">
        <v>15.85</v>
      </c>
      <c r="S240" s="118">
        <v>32.64</v>
      </c>
      <c r="T240" s="32">
        <v>22.78</v>
      </c>
      <c r="U240" s="32">
        <v>30.1</v>
      </c>
      <c r="V240" s="32">
        <v>47.1</v>
      </c>
      <c r="W240" s="32">
        <v>120.64</v>
      </c>
      <c r="X240" s="32">
        <v>111.24</v>
      </c>
      <c r="Y240" s="32">
        <v>135.7</v>
      </c>
      <c r="Z240" s="32">
        <v>117.11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474</v>
      </c>
      <c r="G241" s="56" t="s">
        <v>494</v>
      </c>
      <c r="H241" s="33">
        <v>125416707.4</v>
      </c>
      <c r="I241" s="33">
        <v>37196366.27</v>
      </c>
      <c r="J241" s="33">
        <v>52342743.13</v>
      </c>
      <c r="K241" s="33">
        <v>35877598</v>
      </c>
      <c r="L241" s="33">
        <v>21434628.85</v>
      </c>
      <c r="M241" s="33">
        <v>8243696.8</v>
      </c>
      <c r="N241" s="33">
        <v>3483631.05</v>
      </c>
      <c r="O241" s="33">
        <v>9707301</v>
      </c>
      <c r="P241" s="118">
        <v>17.09</v>
      </c>
      <c r="Q241" s="118">
        <v>22.16</v>
      </c>
      <c r="R241" s="118">
        <v>6.65</v>
      </c>
      <c r="S241" s="118">
        <v>27.05</v>
      </c>
      <c r="T241" s="32">
        <v>38.45</v>
      </c>
      <c r="U241" s="32">
        <v>16.25</v>
      </c>
      <c r="V241" s="32">
        <v>45.28</v>
      </c>
      <c r="W241" s="32">
        <v>98.08</v>
      </c>
      <c r="X241" s="32">
        <v>84.69</v>
      </c>
      <c r="Y241" s="32">
        <v>123.99</v>
      </c>
      <c r="Z241" s="32">
        <v>104.25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495</v>
      </c>
      <c r="G242" s="56" t="s">
        <v>496</v>
      </c>
      <c r="H242" s="33">
        <v>1647046936.04</v>
      </c>
      <c r="I242" s="33">
        <v>480224510.15</v>
      </c>
      <c r="J242" s="33">
        <v>550812461.89</v>
      </c>
      <c r="K242" s="33">
        <v>616009964</v>
      </c>
      <c r="L242" s="33">
        <v>364837805.98</v>
      </c>
      <c r="M242" s="33">
        <v>119098318.83</v>
      </c>
      <c r="N242" s="33">
        <v>92948956.15</v>
      </c>
      <c r="O242" s="33">
        <v>152790531</v>
      </c>
      <c r="P242" s="118">
        <v>22.15</v>
      </c>
      <c r="Q242" s="118">
        <v>24.8</v>
      </c>
      <c r="R242" s="118">
        <v>16.87</v>
      </c>
      <c r="S242" s="118">
        <v>24.8</v>
      </c>
      <c r="T242" s="32">
        <v>32.64</v>
      </c>
      <c r="U242" s="32">
        <v>25.47</v>
      </c>
      <c r="V242" s="32">
        <v>41.87</v>
      </c>
      <c r="W242" s="32">
        <v>117.63</v>
      </c>
      <c r="X242" s="32">
        <v>131.45</v>
      </c>
      <c r="Y242" s="32">
        <v>89.65</v>
      </c>
      <c r="Z242" s="32">
        <v>131.85</v>
      </c>
    </row>
    <row r="243" spans="1:26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31" t="s">
        <v>497</v>
      </c>
      <c r="G243" s="56" t="s">
        <v>498</v>
      </c>
      <c r="H243" s="33">
        <v>590252</v>
      </c>
      <c r="I243" s="33">
        <v>60000</v>
      </c>
      <c r="J243" s="33">
        <v>530252</v>
      </c>
      <c r="K243" s="33">
        <v>0</v>
      </c>
      <c r="L243" s="33">
        <v>357450.56</v>
      </c>
      <c r="M243" s="33">
        <v>15000.07</v>
      </c>
      <c r="N243" s="33">
        <v>342450.49</v>
      </c>
      <c r="O243" s="33">
        <v>0</v>
      </c>
      <c r="P243" s="118">
        <v>60.55</v>
      </c>
      <c r="Q243" s="118">
        <v>25</v>
      </c>
      <c r="R243" s="118">
        <v>64.58</v>
      </c>
      <c r="S243" s="118"/>
      <c r="T243" s="32">
        <v>4.19</v>
      </c>
      <c r="U243" s="32">
        <v>95.8</v>
      </c>
      <c r="V243" s="32">
        <v>0</v>
      </c>
      <c r="W243" s="32">
        <v>71.18</v>
      </c>
      <c r="X243" s="32">
        <v>99.99</v>
      </c>
      <c r="Y243" s="32">
        <v>70.29</v>
      </c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31" t="s">
        <v>497</v>
      </c>
      <c r="G244" s="56" t="s">
        <v>499</v>
      </c>
      <c r="H244" s="33">
        <v>8347400</v>
      </c>
      <c r="I244" s="33">
        <v>5048340</v>
      </c>
      <c r="J244" s="33">
        <v>3299060</v>
      </c>
      <c r="K244" s="33">
        <v>0</v>
      </c>
      <c r="L244" s="33">
        <v>1764267.2</v>
      </c>
      <c r="M244" s="33">
        <v>1510252.23</v>
      </c>
      <c r="N244" s="33">
        <v>254014.97</v>
      </c>
      <c r="O244" s="33">
        <v>0</v>
      </c>
      <c r="P244" s="118">
        <v>21.13</v>
      </c>
      <c r="Q244" s="118">
        <v>29.91</v>
      </c>
      <c r="R244" s="118">
        <v>7.69</v>
      </c>
      <c r="S244" s="118"/>
      <c r="T244" s="32">
        <v>85.6</v>
      </c>
      <c r="U244" s="32">
        <v>14.39</v>
      </c>
      <c r="V244" s="32">
        <v>0</v>
      </c>
      <c r="W244" s="32">
        <v>117.33</v>
      </c>
      <c r="X244" s="32">
        <v>105.14</v>
      </c>
      <c r="Y244" s="32">
        <v>377.71</v>
      </c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31" t="s">
        <v>497</v>
      </c>
      <c r="G245" s="56" t="s">
        <v>500</v>
      </c>
      <c r="H245" s="33">
        <v>164872</v>
      </c>
      <c r="I245" s="33">
        <v>135200</v>
      </c>
      <c r="J245" s="33">
        <v>29672</v>
      </c>
      <c r="K245" s="33">
        <v>0</v>
      </c>
      <c r="L245" s="33">
        <v>79058.52</v>
      </c>
      <c r="M245" s="33">
        <v>62490.52</v>
      </c>
      <c r="N245" s="33">
        <v>16568</v>
      </c>
      <c r="O245" s="33">
        <v>0</v>
      </c>
      <c r="P245" s="118">
        <v>47.95</v>
      </c>
      <c r="Q245" s="118">
        <v>46.22</v>
      </c>
      <c r="R245" s="118">
        <v>55.83</v>
      </c>
      <c r="S245" s="118"/>
      <c r="T245" s="32">
        <v>79.04</v>
      </c>
      <c r="U245" s="32">
        <v>20.95</v>
      </c>
      <c r="V245" s="32">
        <v>0</v>
      </c>
      <c r="W245" s="32">
        <v>319.86</v>
      </c>
      <c r="X245" s="32">
        <v>376.83</v>
      </c>
      <c r="Y245" s="32">
        <v>203.71</v>
      </c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31" t="s">
        <v>497</v>
      </c>
      <c r="G246" s="56" t="s">
        <v>500</v>
      </c>
      <c r="H246" s="33">
        <v>2807450</v>
      </c>
      <c r="I246" s="33">
        <v>50800</v>
      </c>
      <c r="J246" s="33">
        <v>2756650</v>
      </c>
      <c r="K246" s="33">
        <v>0</v>
      </c>
      <c r="L246" s="33">
        <v>715424.58</v>
      </c>
      <c r="M246" s="33">
        <v>12570.33</v>
      </c>
      <c r="N246" s="33">
        <v>702854.25</v>
      </c>
      <c r="O246" s="33">
        <v>0</v>
      </c>
      <c r="P246" s="118">
        <v>25.48</v>
      </c>
      <c r="Q246" s="118">
        <v>24.74</v>
      </c>
      <c r="R246" s="118">
        <v>25.49</v>
      </c>
      <c r="S246" s="118"/>
      <c r="T246" s="32">
        <v>1.75</v>
      </c>
      <c r="U246" s="32">
        <v>98.24</v>
      </c>
      <c r="V246" s="32">
        <v>0</v>
      </c>
      <c r="W246" s="32">
        <v>100.06</v>
      </c>
      <c r="X246" s="32">
        <v>103.62</v>
      </c>
      <c r="Y246" s="32">
        <v>100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31" t="s">
        <v>497</v>
      </c>
      <c r="G247" s="56" t="s">
        <v>501</v>
      </c>
      <c r="H247" s="33">
        <v>2400</v>
      </c>
      <c r="I247" s="33">
        <v>0</v>
      </c>
      <c r="J247" s="33">
        <v>2400</v>
      </c>
      <c r="K247" s="33">
        <v>0</v>
      </c>
      <c r="L247" s="33">
        <v>300</v>
      </c>
      <c r="M247" s="33">
        <v>0</v>
      </c>
      <c r="N247" s="33">
        <v>300</v>
      </c>
      <c r="O247" s="33">
        <v>0</v>
      </c>
      <c r="P247" s="118">
        <v>12.5</v>
      </c>
      <c r="Q247" s="118"/>
      <c r="R247" s="118">
        <v>12.5</v>
      </c>
      <c r="S247" s="118"/>
      <c r="T247" s="32">
        <v>0</v>
      </c>
      <c r="U247" s="32">
        <v>100</v>
      </c>
      <c r="V247" s="32">
        <v>0</v>
      </c>
      <c r="W247" s="32">
        <v>12.5</v>
      </c>
      <c r="X247" s="32"/>
      <c r="Y247" s="32">
        <v>12.5</v>
      </c>
      <c r="Z247" s="32"/>
    </row>
    <row r="248" spans="1:26" ht="25.5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31" t="s">
        <v>497</v>
      </c>
      <c r="G248" s="56" t="s">
        <v>502</v>
      </c>
      <c r="H248" s="33">
        <v>6553909</v>
      </c>
      <c r="I248" s="33">
        <v>0</v>
      </c>
      <c r="J248" s="33">
        <v>6553909</v>
      </c>
      <c r="K248" s="33">
        <v>0</v>
      </c>
      <c r="L248" s="33">
        <v>620122.25</v>
      </c>
      <c r="M248" s="33">
        <v>2780</v>
      </c>
      <c r="N248" s="33">
        <v>617342.25</v>
      </c>
      <c r="O248" s="33">
        <v>0</v>
      </c>
      <c r="P248" s="118">
        <v>9.46</v>
      </c>
      <c r="Q248" s="118"/>
      <c r="R248" s="118">
        <v>9.41</v>
      </c>
      <c r="S248" s="118"/>
      <c r="T248" s="32">
        <v>0.44</v>
      </c>
      <c r="U248" s="32">
        <v>99.55</v>
      </c>
      <c r="V248" s="32">
        <v>0</v>
      </c>
      <c r="W248" s="32"/>
      <c r="X248" s="32"/>
      <c r="Y248" s="32"/>
      <c r="Z248" s="32"/>
    </row>
    <row r="249" spans="1:26" ht="24">
      <c r="A249" s="34">
        <v>6</v>
      </c>
      <c r="B249" s="34">
        <v>15</v>
      </c>
      <c r="C249" s="34">
        <v>0</v>
      </c>
      <c r="D249" s="35" t="s">
        <v>497</v>
      </c>
      <c r="E249" s="36">
        <v>220</v>
      </c>
      <c r="F249" s="31" t="s">
        <v>497</v>
      </c>
      <c r="G249" s="53" t="s">
        <v>505</v>
      </c>
      <c r="H249" s="33">
        <v>87000</v>
      </c>
      <c r="I249" s="33">
        <v>1000</v>
      </c>
      <c r="J249" s="33">
        <v>86000</v>
      </c>
      <c r="K249" s="33">
        <v>0</v>
      </c>
      <c r="L249" s="33">
        <v>87604.35</v>
      </c>
      <c r="M249" s="33">
        <v>1268.35</v>
      </c>
      <c r="N249" s="33">
        <v>86336</v>
      </c>
      <c r="O249" s="33">
        <v>0</v>
      </c>
      <c r="P249" s="118">
        <v>100.69</v>
      </c>
      <c r="Q249" s="118">
        <v>126.83</v>
      </c>
      <c r="R249" s="118">
        <v>100.39</v>
      </c>
      <c r="S249" s="118"/>
      <c r="T249" s="32">
        <v>1.44</v>
      </c>
      <c r="U249" s="32">
        <v>98.55</v>
      </c>
      <c r="V249" s="32">
        <v>0</v>
      </c>
      <c r="W249" s="32">
        <v>54.2</v>
      </c>
      <c r="X249" s="32">
        <v>82.66</v>
      </c>
      <c r="Y249" s="32">
        <v>53.92</v>
      </c>
      <c r="Z249" s="32"/>
    </row>
    <row r="250" spans="1:26" ht="12.75">
      <c r="A250" s="34">
        <v>6</v>
      </c>
      <c r="B250" s="34">
        <v>9</v>
      </c>
      <c r="C250" s="34">
        <v>1</v>
      </c>
      <c r="D250" s="35" t="s">
        <v>497</v>
      </c>
      <c r="E250" s="36">
        <v>140</v>
      </c>
      <c r="F250" s="31" t="s">
        <v>497</v>
      </c>
      <c r="G250" s="56" t="s">
        <v>503</v>
      </c>
      <c r="H250" s="33">
        <v>64530</v>
      </c>
      <c r="I250" s="33">
        <v>42030</v>
      </c>
      <c r="J250" s="33">
        <v>22500</v>
      </c>
      <c r="K250" s="33">
        <v>0</v>
      </c>
      <c r="L250" s="33">
        <v>10000</v>
      </c>
      <c r="M250" s="33">
        <v>0</v>
      </c>
      <c r="N250" s="33">
        <v>10000</v>
      </c>
      <c r="O250" s="33">
        <v>0</v>
      </c>
      <c r="P250" s="118">
        <v>15.49</v>
      </c>
      <c r="Q250" s="118">
        <v>0</v>
      </c>
      <c r="R250" s="118">
        <v>44.44</v>
      </c>
      <c r="S250" s="118"/>
      <c r="T250" s="32">
        <v>0</v>
      </c>
      <c r="U250" s="32">
        <v>100</v>
      </c>
      <c r="V250" s="32">
        <v>0</v>
      </c>
      <c r="W250" s="32">
        <v>66.66</v>
      </c>
      <c r="X250" s="32"/>
      <c r="Y250" s="32">
        <v>66.66</v>
      </c>
      <c r="Z250" s="32"/>
    </row>
    <row r="251" spans="1:26" ht="12.75">
      <c r="A251" s="34">
        <v>6</v>
      </c>
      <c r="B251" s="34">
        <v>8</v>
      </c>
      <c r="C251" s="34">
        <v>1</v>
      </c>
      <c r="D251" s="35" t="s">
        <v>497</v>
      </c>
      <c r="E251" s="36">
        <v>265</v>
      </c>
      <c r="F251" s="31" t="s">
        <v>497</v>
      </c>
      <c r="G251" s="56" t="s">
        <v>504</v>
      </c>
      <c r="H251" s="33">
        <v>44115546</v>
      </c>
      <c r="I251" s="33">
        <v>40143683</v>
      </c>
      <c r="J251" s="33">
        <v>3971863</v>
      </c>
      <c r="K251" s="33">
        <v>0</v>
      </c>
      <c r="L251" s="33">
        <v>11546129.58</v>
      </c>
      <c r="M251" s="33">
        <v>11475663.83</v>
      </c>
      <c r="N251" s="33">
        <v>70465.75</v>
      </c>
      <c r="O251" s="33">
        <v>0</v>
      </c>
      <c r="P251" s="118">
        <v>26.17</v>
      </c>
      <c r="Q251" s="118">
        <v>28.58</v>
      </c>
      <c r="R251" s="118">
        <v>1.77</v>
      </c>
      <c r="S251" s="118"/>
      <c r="T251" s="32">
        <v>99.38</v>
      </c>
      <c r="U251" s="32">
        <v>0.61</v>
      </c>
      <c r="V251" s="32">
        <v>0</v>
      </c>
      <c r="W251" s="32">
        <v>115.49</v>
      </c>
      <c r="X251" s="32">
        <v>115.6</v>
      </c>
      <c r="Y251" s="32">
        <v>100</v>
      </c>
      <c r="Z251" s="32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62" sqref="G262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1 kwartału 2023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6" t="s">
        <v>56</v>
      </c>
      <c r="G4" s="176"/>
      <c r="H4" s="174" t="s">
        <v>6</v>
      </c>
      <c r="I4" s="169" t="s">
        <v>36</v>
      </c>
      <c r="J4" s="169"/>
      <c r="K4" s="169"/>
      <c r="L4" s="169"/>
      <c r="M4" s="169"/>
      <c r="N4" s="169"/>
      <c r="O4" s="169"/>
      <c r="P4" s="169"/>
    </row>
    <row r="5" spans="1:16" s="19" customFormat="1" ht="17.25" customHeight="1">
      <c r="A5" s="173"/>
      <c r="B5" s="173"/>
      <c r="C5" s="173"/>
      <c r="D5" s="173"/>
      <c r="E5" s="173"/>
      <c r="F5" s="176"/>
      <c r="G5" s="176"/>
      <c r="H5" s="174"/>
      <c r="I5" s="174" t="s">
        <v>37</v>
      </c>
      <c r="J5" s="169" t="s">
        <v>15</v>
      </c>
      <c r="K5" s="169"/>
      <c r="L5" s="169"/>
      <c r="M5" s="169"/>
      <c r="N5" s="169"/>
      <c r="O5" s="170" t="s">
        <v>38</v>
      </c>
      <c r="P5" s="45" t="s">
        <v>25</v>
      </c>
    </row>
    <row r="6" spans="1:16" s="19" customFormat="1" ht="16.5" customHeight="1">
      <c r="A6" s="173"/>
      <c r="B6" s="173"/>
      <c r="C6" s="173"/>
      <c r="D6" s="173"/>
      <c r="E6" s="173"/>
      <c r="F6" s="176"/>
      <c r="G6" s="176"/>
      <c r="H6" s="174"/>
      <c r="I6" s="174"/>
      <c r="J6" s="175" t="s">
        <v>39</v>
      </c>
      <c r="K6" s="175" t="s">
        <v>34</v>
      </c>
      <c r="L6" s="175" t="s">
        <v>40</v>
      </c>
      <c r="M6" s="175" t="s">
        <v>41</v>
      </c>
      <c r="N6" s="175" t="s">
        <v>42</v>
      </c>
      <c r="O6" s="170"/>
      <c r="P6" s="171" t="s">
        <v>43</v>
      </c>
    </row>
    <row r="7" spans="1:16" s="19" customFormat="1" ht="34.5" customHeight="1">
      <c r="A7" s="173"/>
      <c r="B7" s="173"/>
      <c r="C7" s="173"/>
      <c r="D7" s="173"/>
      <c r="E7" s="173"/>
      <c r="F7" s="176"/>
      <c r="G7" s="176"/>
      <c r="H7" s="174"/>
      <c r="I7" s="174"/>
      <c r="J7" s="175"/>
      <c r="K7" s="175"/>
      <c r="L7" s="175"/>
      <c r="M7" s="175"/>
      <c r="N7" s="175"/>
      <c r="O7" s="170"/>
      <c r="P7" s="171"/>
    </row>
    <row r="8" spans="1:16" s="19" customFormat="1" ht="34.5" customHeight="1">
      <c r="A8" s="173"/>
      <c r="B8" s="173"/>
      <c r="C8" s="173"/>
      <c r="D8" s="173"/>
      <c r="E8" s="173"/>
      <c r="F8" s="176"/>
      <c r="G8" s="176"/>
      <c r="H8" s="174"/>
      <c r="I8" s="174"/>
      <c r="J8" s="175"/>
      <c r="K8" s="175"/>
      <c r="L8" s="175"/>
      <c r="M8" s="175"/>
      <c r="N8" s="175"/>
      <c r="O8" s="170"/>
      <c r="P8" s="171"/>
    </row>
    <row r="9" spans="1:16" s="19" customFormat="1" ht="16.5" customHeight="1">
      <c r="A9" s="173"/>
      <c r="B9" s="173"/>
      <c r="C9" s="173"/>
      <c r="D9" s="173"/>
      <c r="E9" s="173"/>
      <c r="F9" s="173"/>
      <c r="G9" s="173"/>
      <c r="H9" s="174" t="s">
        <v>35</v>
      </c>
      <c r="I9" s="174"/>
      <c r="J9" s="174"/>
      <c r="K9" s="174"/>
      <c r="L9" s="174"/>
      <c r="M9" s="174"/>
      <c r="N9" s="174"/>
      <c r="O9" s="174"/>
      <c r="P9" s="174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274</v>
      </c>
      <c r="G11" s="58" t="s">
        <v>275</v>
      </c>
      <c r="H11" s="49">
        <v>159157274.77</v>
      </c>
      <c r="I11" s="49">
        <v>114896628.77</v>
      </c>
      <c r="J11" s="49">
        <v>54351271.61</v>
      </c>
      <c r="K11" s="49">
        <v>18977947</v>
      </c>
      <c r="L11" s="49">
        <v>1400000</v>
      </c>
      <c r="M11" s="49">
        <v>0</v>
      </c>
      <c r="N11" s="49">
        <v>40167410.16</v>
      </c>
      <c r="O11" s="49">
        <v>44260646</v>
      </c>
      <c r="P11" s="49">
        <v>44260646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274</v>
      </c>
      <c r="G12" s="58" t="s">
        <v>276</v>
      </c>
      <c r="H12" s="49">
        <v>86201641.63</v>
      </c>
      <c r="I12" s="49">
        <v>73218716.03</v>
      </c>
      <c r="J12" s="49">
        <v>36764240.76</v>
      </c>
      <c r="K12" s="49">
        <v>2602318.91</v>
      </c>
      <c r="L12" s="49">
        <v>4100000</v>
      </c>
      <c r="M12" s="49">
        <v>0</v>
      </c>
      <c r="N12" s="49">
        <v>29752156.36</v>
      </c>
      <c r="O12" s="49">
        <v>12982925.6</v>
      </c>
      <c r="P12" s="49">
        <v>12982925.6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274</v>
      </c>
      <c r="G13" s="58" t="s">
        <v>277</v>
      </c>
      <c r="H13" s="49">
        <v>112937435.24</v>
      </c>
      <c r="I13" s="49">
        <v>83446248.64</v>
      </c>
      <c r="J13" s="49">
        <v>39134974.26</v>
      </c>
      <c r="K13" s="49">
        <v>7964804.33</v>
      </c>
      <c r="L13" s="49">
        <v>2114300</v>
      </c>
      <c r="M13" s="49">
        <v>0</v>
      </c>
      <c r="N13" s="49">
        <v>34232170.05</v>
      </c>
      <c r="O13" s="49">
        <v>29491186.6</v>
      </c>
      <c r="P13" s="49">
        <v>29491186.6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274</v>
      </c>
      <c r="G14" s="58" t="s">
        <v>278</v>
      </c>
      <c r="H14" s="49">
        <v>110051927.98</v>
      </c>
      <c r="I14" s="49">
        <v>71769182.92</v>
      </c>
      <c r="J14" s="49">
        <v>37012041.86</v>
      </c>
      <c r="K14" s="49">
        <v>6407675</v>
      </c>
      <c r="L14" s="49">
        <v>422000</v>
      </c>
      <c r="M14" s="49">
        <v>181616.05</v>
      </c>
      <c r="N14" s="49">
        <v>27745850.01</v>
      </c>
      <c r="O14" s="49">
        <v>38282745.06</v>
      </c>
      <c r="P14" s="49">
        <v>37215587.83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274</v>
      </c>
      <c r="G15" s="58" t="s">
        <v>279</v>
      </c>
      <c r="H15" s="49">
        <v>151030318.91</v>
      </c>
      <c r="I15" s="49">
        <v>130224788.78</v>
      </c>
      <c r="J15" s="49">
        <v>57663412</v>
      </c>
      <c r="K15" s="49">
        <v>10935655</v>
      </c>
      <c r="L15" s="49">
        <v>1500000</v>
      </c>
      <c r="M15" s="49">
        <v>74100</v>
      </c>
      <c r="N15" s="49">
        <v>60051621.78</v>
      </c>
      <c r="O15" s="49">
        <v>20805530.13</v>
      </c>
      <c r="P15" s="49">
        <v>20805530.13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274</v>
      </c>
      <c r="G16" s="58" t="s">
        <v>280</v>
      </c>
      <c r="H16" s="49">
        <v>112989217.28</v>
      </c>
      <c r="I16" s="49">
        <v>86982105.28</v>
      </c>
      <c r="J16" s="49">
        <v>49898635.43</v>
      </c>
      <c r="K16" s="49">
        <v>8054951.15</v>
      </c>
      <c r="L16" s="49">
        <v>1500000</v>
      </c>
      <c r="M16" s="49">
        <v>0</v>
      </c>
      <c r="N16" s="49">
        <v>27528518.7</v>
      </c>
      <c r="O16" s="49">
        <v>26007112</v>
      </c>
      <c r="P16" s="49">
        <v>26007112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274</v>
      </c>
      <c r="G17" s="58" t="s">
        <v>281</v>
      </c>
      <c r="H17" s="49">
        <v>136441265.19</v>
      </c>
      <c r="I17" s="49">
        <v>122525973.26</v>
      </c>
      <c r="J17" s="49">
        <v>64472981.63</v>
      </c>
      <c r="K17" s="49">
        <v>14568953.28</v>
      </c>
      <c r="L17" s="49">
        <v>1679500</v>
      </c>
      <c r="M17" s="49">
        <v>0</v>
      </c>
      <c r="N17" s="49">
        <v>41804538.35</v>
      </c>
      <c r="O17" s="49">
        <v>13915291.93</v>
      </c>
      <c r="P17" s="49">
        <v>13915291.93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274</v>
      </c>
      <c r="G18" s="58" t="s">
        <v>282</v>
      </c>
      <c r="H18" s="49">
        <v>106338232</v>
      </c>
      <c r="I18" s="49">
        <v>72821337</v>
      </c>
      <c r="J18" s="49">
        <v>37599239.98</v>
      </c>
      <c r="K18" s="49">
        <v>4299995.3</v>
      </c>
      <c r="L18" s="49">
        <v>2207843</v>
      </c>
      <c r="M18" s="49">
        <v>0</v>
      </c>
      <c r="N18" s="49">
        <v>28714258.72</v>
      </c>
      <c r="O18" s="49">
        <v>33516895</v>
      </c>
      <c r="P18" s="49">
        <v>33205475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274</v>
      </c>
      <c r="G19" s="58" t="s">
        <v>283</v>
      </c>
      <c r="H19" s="49">
        <v>312198494.06</v>
      </c>
      <c r="I19" s="49">
        <v>273668994.06</v>
      </c>
      <c r="J19" s="49">
        <v>126288104.46</v>
      </c>
      <c r="K19" s="49">
        <v>22469509</v>
      </c>
      <c r="L19" s="49">
        <v>12210000</v>
      </c>
      <c r="M19" s="49">
        <v>0</v>
      </c>
      <c r="N19" s="49">
        <v>112701380.6</v>
      </c>
      <c r="O19" s="49">
        <v>38529500</v>
      </c>
      <c r="P19" s="49">
        <v>38529500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274</v>
      </c>
      <c r="G20" s="58" t="s">
        <v>284</v>
      </c>
      <c r="H20" s="49">
        <v>85959427.26</v>
      </c>
      <c r="I20" s="49">
        <v>67015088.84</v>
      </c>
      <c r="J20" s="49">
        <v>33947224.04</v>
      </c>
      <c r="K20" s="49">
        <v>7701538</v>
      </c>
      <c r="L20" s="49">
        <v>605000</v>
      </c>
      <c r="M20" s="49">
        <v>0</v>
      </c>
      <c r="N20" s="49">
        <v>24761326.8</v>
      </c>
      <c r="O20" s="49">
        <v>18944338.42</v>
      </c>
      <c r="P20" s="49">
        <v>18944338.42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274</v>
      </c>
      <c r="G21" s="58" t="s">
        <v>285</v>
      </c>
      <c r="H21" s="49">
        <v>30796354.4</v>
      </c>
      <c r="I21" s="49">
        <v>21124962.1</v>
      </c>
      <c r="J21" s="49">
        <v>10165644.58</v>
      </c>
      <c r="K21" s="49">
        <v>931056</v>
      </c>
      <c r="L21" s="49">
        <v>700000</v>
      </c>
      <c r="M21" s="49">
        <v>0</v>
      </c>
      <c r="N21" s="49">
        <v>9328261.52</v>
      </c>
      <c r="O21" s="49">
        <v>9671392.3</v>
      </c>
      <c r="P21" s="49">
        <v>9671392.3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274</v>
      </c>
      <c r="G22" s="58" t="s">
        <v>286</v>
      </c>
      <c r="H22" s="49">
        <v>22889738.84</v>
      </c>
      <c r="I22" s="49">
        <v>11670738.84</v>
      </c>
      <c r="J22" s="49">
        <v>6466256.71</v>
      </c>
      <c r="K22" s="49">
        <v>787300</v>
      </c>
      <c r="L22" s="49">
        <v>100000</v>
      </c>
      <c r="M22" s="49">
        <v>0</v>
      </c>
      <c r="N22" s="49">
        <v>4317182.13</v>
      </c>
      <c r="O22" s="49">
        <v>11219000</v>
      </c>
      <c r="P22" s="49">
        <v>11219000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274</v>
      </c>
      <c r="G23" s="58" t="s">
        <v>287</v>
      </c>
      <c r="H23" s="49">
        <v>227332621</v>
      </c>
      <c r="I23" s="49">
        <v>158654244.78</v>
      </c>
      <c r="J23" s="49">
        <v>69389341.46</v>
      </c>
      <c r="K23" s="49">
        <v>14023351.46</v>
      </c>
      <c r="L23" s="49">
        <v>6310000</v>
      </c>
      <c r="M23" s="49">
        <v>538000</v>
      </c>
      <c r="N23" s="49">
        <v>68393551.86</v>
      </c>
      <c r="O23" s="49">
        <v>68678376.22</v>
      </c>
      <c r="P23" s="49">
        <v>68678376.22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274</v>
      </c>
      <c r="G24" s="58" t="s">
        <v>288</v>
      </c>
      <c r="H24" s="49">
        <v>39838927.42</v>
      </c>
      <c r="I24" s="49">
        <v>24776826.79</v>
      </c>
      <c r="J24" s="49">
        <v>10512932.23</v>
      </c>
      <c r="K24" s="49">
        <v>1886938.72</v>
      </c>
      <c r="L24" s="49">
        <v>1000000</v>
      </c>
      <c r="M24" s="49">
        <v>28500</v>
      </c>
      <c r="N24" s="49">
        <v>11348455.84</v>
      </c>
      <c r="O24" s="49">
        <v>15062100.63</v>
      </c>
      <c r="P24" s="49">
        <v>15062100.63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274</v>
      </c>
      <c r="G25" s="58" t="s">
        <v>289</v>
      </c>
      <c r="H25" s="49">
        <v>111213147.99</v>
      </c>
      <c r="I25" s="49">
        <v>85364475.99</v>
      </c>
      <c r="J25" s="49">
        <v>42634937.24</v>
      </c>
      <c r="K25" s="49">
        <v>10498756</v>
      </c>
      <c r="L25" s="49">
        <v>875000</v>
      </c>
      <c r="M25" s="49">
        <v>0</v>
      </c>
      <c r="N25" s="49">
        <v>31355782.75</v>
      </c>
      <c r="O25" s="49">
        <v>25848672</v>
      </c>
      <c r="P25" s="49">
        <v>25848672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274</v>
      </c>
      <c r="G26" s="58" t="s">
        <v>290</v>
      </c>
      <c r="H26" s="49">
        <v>84300749.89</v>
      </c>
      <c r="I26" s="49">
        <v>57709729.89</v>
      </c>
      <c r="J26" s="49">
        <v>32955835</v>
      </c>
      <c r="K26" s="49">
        <v>4179702</v>
      </c>
      <c r="L26" s="49">
        <v>1542000</v>
      </c>
      <c r="M26" s="49">
        <v>89189</v>
      </c>
      <c r="N26" s="49">
        <v>18943003.89</v>
      </c>
      <c r="O26" s="49">
        <v>26591020</v>
      </c>
      <c r="P26" s="49">
        <v>26591020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274</v>
      </c>
      <c r="G27" s="58" t="s">
        <v>291</v>
      </c>
      <c r="H27" s="49">
        <v>30994319.93</v>
      </c>
      <c r="I27" s="49">
        <v>18773375.21</v>
      </c>
      <c r="J27" s="49">
        <v>9379236.69</v>
      </c>
      <c r="K27" s="49">
        <v>598973.21</v>
      </c>
      <c r="L27" s="49">
        <v>80000</v>
      </c>
      <c r="M27" s="49">
        <v>0</v>
      </c>
      <c r="N27" s="49">
        <v>8715165.31</v>
      </c>
      <c r="O27" s="49">
        <v>12220944.72</v>
      </c>
      <c r="P27" s="49">
        <v>12220944.72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274</v>
      </c>
      <c r="G28" s="58" t="s">
        <v>292</v>
      </c>
      <c r="H28" s="49">
        <v>48590231.46</v>
      </c>
      <c r="I28" s="49">
        <v>25153122.55</v>
      </c>
      <c r="J28" s="49">
        <v>12964347.5</v>
      </c>
      <c r="K28" s="49">
        <v>925750</v>
      </c>
      <c r="L28" s="49">
        <v>500000</v>
      </c>
      <c r="M28" s="49">
        <v>0</v>
      </c>
      <c r="N28" s="49">
        <v>10763025.05</v>
      </c>
      <c r="O28" s="49">
        <v>23437108.91</v>
      </c>
      <c r="P28" s="49">
        <v>23437108.91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274</v>
      </c>
      <c r="G29" s="58" t="s">
        <v>292</v>
      </c>
      <c r="H29" s="49">
        <v>35513616.98</v>
      </c>
      <c r="I29" s="49">
        <v>20830603.96</v>
      </c>
      <c r="J29" s="49">
        <v>9208460.17</v>
      </c>
      <c r="K29" s="49">
        <v>543550</v>
      </c>
      <c r="L29" s="49">
        <v>150000</v>
      </c>
      <c r="M29" s="49">
        <v>0</v>
      </c>
      <c r="N29" s="49">
        <v>10928593.79</v>
      </c>
      <c r="O29" s="49">
        <v>14683013.02</v>
      </c>
      <c r="P29" s="49">
        <v>14683013.02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274</v>
      </c>
      <c r="G30" s="58" t="s">
        <v>293</v>
      </c>
      <c r="H30" s="49">
        <v>22040935.2</v>
      </c>
      <c r="I30" s="49">
        <v>14120935.2</v>
      </c>
      <c r="J30" s="49">
        <v>6210626</v>
      </c>
      <c r="K30" s="49">
        <v>1480304</v>
      </c>
      <c r="L30" s="49">
        <v>15000</v>
      </c>
      <c r="M30" s="49">
        <v>0</v>
      </c>
      <c r="N30" s="49">
        <v>6415005.2</v>
      </c>
      <c r="O30" s="49">
        <v>7920000</v>
      </c>
      <c r="P30" s="49">
        <v>7920000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274</v>
      </c>
      <c r="G31" s="58" t="s">
        <v>294</v>
      </c>
      <c r="H31" s="49">
        <v>30322492.81</v>
      </c>
      <c r="I31" s="49">
        <v>17570628.81</v>
      </c>
      <c r="J31" s="49">
        <v>8768594.14</v>
      </c>
      <c r="K31" s="49">
        <v>714737.22</v>
      </c>
      <c r="L31" s="49">
        <v>0</v>
      </c>
      <c r="M31" s="49">
        <v>0</v>
      </c>
      <c r="N31" s="49">
        <v>8087297.45</v>
      </c>
      <c r="O31" s="49">
        <v>12751864</v>
      </c>
      <c r="P31" s="49">
        <v>12751864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274</v>
      </c>
      <c r="G32" s="58" t="s">
        <v>295</v>
      </c>
      <c r="H32" s="49">
        <v>20037362.7</v>
      </c>
      <c r="I32" s="49">
        <v>12603194.92</v>
      </c>
      <c r="J32" s="49">
        <v>7103198.32</v>
      </c>
      <c r="K32" s="49">
        <v>667000</v>
      </c>
      <c r="L32" s="49">
        <v>400000</v>
      </c>
      <c r="M32" s="49">
        <v>29375</v>
      </c>
      <c r="N32" s="49">
        <v>4403621.6</v>
      </c>
      <c r="O32" s="49">
        <v>7434167.78</v>
      </c>
      <c r="P32" s="49">
        <v>7434167.78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274</v>
      </c>
      <c r="G33" s="58" t="s">
        <v>296</v>
      </c>
      <c r="H33" s="49">
        <v>37422865.88</v>
      </c>
      <c r="I33" s="49">
        <v>16711662.59</v>
      </c>
      <c r="J33" s="49">
        <v>8103933.1</v>
      </c>
      <c r="K33" s="49">
        <v>611250</v>
      </c>
      <c r="L33" s="49">
        <v>260000</v>
      </c>
      <c r="M33" s="49">
        <v>0</v>
      </c>
      <c r="N33" s="49">
        <v>7736479.49</v>
      </c>
      <c r="O33" s="49">
        <v>20711203.29</v>
      </c>
      <c r="P33" s="49">
        <v>20711203.29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274</v>
      </c>
      <c r="G34" s="58" t="s">
        <v>297</v>
      </c>
      <c r="H34" s="49">
        <v>80588174.64</v>
      </c>
      <c r="I34" s="49">
        <v>59194277.53</v>
      </c>
      <c r="J34" s="49">
        <v>26547389.13</v>
      </c>
      <c r="K34" s="49">
        <v>4898078.66</v>
      </c>
      <c r="L34" s="49">
        <v>150000</v>
      </c>
      <c r="M34" s="49">
        <v>0</v>
      </c>
      <c r="N34" s="49">
        <v>27598809.74</v>
      </c>
      <c r="O34" s="49">
        <v>21393897.11</v>
      </c>
      <c r="P34" s="49">
        <v>21393897.11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274</v>
      </c>
      <c r="G35" s="58" t="s">
        <v>298</v>
      </c>
      <c r="H35" s="49">
        <v>32166582</v>
      </c>
      <c r="I35" s="49">
        <v>11981183.75</v>
      </c>
      <c r="J35" s="49">
        <v>6079521.4</v>
      </c>
      <c r="K35" s="49">
        <v>453000</v>
      </c>
      <c r="L35" s="49">
        <v>160000</v>
      </c>
      <c r="M35" s="49">
        <v>0</v>
      </c>
      <c r="N35" s="49">
        <v>5288662.35</v>
      </c>
      <c r="O35" s="49">
        <v>20185398.25</v>
      </c>
      <c r="P35" s="49">
        <v>20185398.25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274</v>
      </c>
      <c r="G36" s="58" t="s">
        <v>275</v>
      </c>
      <c r="H36" s="49">
        <v>86460505.32</v>
      </c>
      <c r="I36" s="49">
        <v>62621839.41</v>
      </c>
      <c r="J36" s="49">
        <v>24913623.8</v>
      </c>
      <c r="K36" s="49">
        <v>11113597</v>
      </c>
      <c r="L36" s="49">
        <v>900000</v>
      </c>
      <c r="M36" s="49">
        <v>35644.36</v>
      </c>
      <c r="N36" s="49">
        <v>25658974.25</v>
      </c>
      <c r="O36" s="49">
        <v>23838665.91</v>
      </c>
      <c r="P36" s="49">
        <v>23838665.91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274</v>
      </c>
      <c r="G37" s="58" t="s">
        <v>299</v>
      </c>
      <c r="H37" s="49">
        <v>46528142.32</v>
      </c>
      <c r="I37" s="49">
        <v>18239764.32</v>
      </c>
      <c r="J37" s="49">
        <v>9007006.8</v>
      </c>
      <c r="K37" s="49">
        <v>1522450</v>
      </c>
      <c r="L37" s="49">
        <v>755000</v>
      </c>
      <c r="M37" s="49">
        <v>0</v>
      </c>
      <c r="N37" s="49">
        <v>6955307.52</v>
      </c>
      <c r="O37" s="49">
        <v>28288378</v>
      </c>
      <c r="P37" s="49">
        <v>28288378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274</v>
      </c>
      <c r="G38" s="58" t="s">
        <v>300</v>
      </c>
      <c r="H38" s="49">
        <v>47507371.8</v>
      </c>
      <c r="I38" s="49">
        <v>28278038.86</v>
      </c>
      <c r="J38" s="49">
        <v>13881229.82</v>
      </c>
      <c r="K38" s="49">
        <v>1058996</v>
      </c>
      <c r="L38" s="49">
        <v>600000</v>
      </c>
      <c r="M38" s="49">
        <v>0</v>
      </c>
      <c r="N38" s="49">
        <v>12737813.04</v>
      </c>
      <c r="O38" s="49">
        <v>19229332.94</v>
      </c>
      <c r="P38" s="49">
        <v>19229332.94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274</v>
      </c>
      <c r="G39" s="58" t="s">
        <v>301</v>
      </c>
      <c r="H39" s="49">
        <v>21797874.05</v>
      </c>
      <c r="I39" s="49">
        <v>16472226.97</v>
      </c>
      <c r="J39" s="49">
        <v>7947498.61</v>
      </c>
      <c r="K39" s="49">
        <v>460245</v>
      </c>
      <c r="L39" s="49">
        <v>230000</v>
      </c>
      <c r="M39" s="49">
        <v>0</v>
      </c>
      <c r="N39" s="49">
        <v>7834483.36</v>
      </c>
      <c r="O39" s="49">
        <v>5325647.08</v>
      </c>
      <c r="P39" s="49">
        <v>5325647.08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274</v>
      </c>
      <c r="G40" s="58" t="s">
        <v>302</v>
      </c>
      <c r="H40" s="49">
        <v>109262249.14</v>
      </c>
      <c r="I40" s="49">
        <v>67687740.47</v>
      </c>
      <c r="J40" s="49">
        <v>25033183.34</v>
      </c>
      <c r="K40" s="49">
        <v>1857500</v>
      </c>
      <c r="L40" s="49">
        <v>1000000</v>
      </c>
      <c r="M40" s="49">
        <v>0</v>
      </c>
      <c r="N40" s="49">
        <v>39797057.13</v>
      </c>
      <c r="O40" s="49">
        <v>41574508.67</v>
      </c>
      <c r="P40" s="49">
        <v>41574508.67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274</v>
      </c>
      <c r="G41" s="58" t="s">
        <v>303</v>
      </c>
      <c r="H41" s="49">
        <v>55350598.68</v>
      </c>
      <c r="I41" s="49">
        <v>31299995.72</v>
      </c>
      <c r="J41" s="49">
        <v>15981106.52</v>
      </c>
      <c r="K41" s="49">
        <v>1050646</v>
      </c>
      <c r="L41" s="49">
        <v>140000</v>
      </c>
      <c r="M41" s="49">
        <v>0</v>
      </c>
      <c r="N41" s="49">
        <v>14128243.2</v>
      </c>
      <c r="O41" s="49">
        <v>24050602.96</v>
      </c>
      <c r="P41" s="49">
        <v>24050602.96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274</v>
      </c>
      <c r="G42" s="58" t="s">
        <v>304</v>
      </c>
      <c r="H42" s="49">
        <v>21125509.79</v>
      </c>
      <c r="I42" s="49">
        <v>12710490.29</v>
      </c>
      <c r="J42" s="49">
        <v>6426884.92</v>
      </c>
      <c r="K42" s="49">
        <v>285250</v>
      </c>
      <c r="L42" s="49">
        <v>250000</v>
      </c>
      <c r="M42" s="49">
        <v>29375</v>
      </c>
      <c r="N42" s="49">
        <v>5718980.37</v>
      </c>
      <c r="O42" s="49">
        <v>8415019.5</v>
      </c>
      <c r="P42" s="49">
        <v>8415019.5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274</v>
      </c>
      <c r="G43" s="58" t="s">
        <v>305</v>
      </c>
      <c r="H43" s="49">
        <v>71514744.09</v>
      </c>
      <c r="I43" s="49">
        <v>43017337.31</v>
      </c>
      <c r="J43" s="49">
        <v>24205794.92</v>
      </c>
      <c r="K43" s="49">
        <v>923000</v>
      </c>
      <c r="L43" s="49">
        <v>50000</v>
      </c>
      <c r="M43" s="49">
        <v>0</v>
      </c>
      <c r="N43" s="49">
        <v>17838542.39</v>
      </c>
      <c r="O43" s="49">
        <v>28497406.78</v>
      </c>
      <c r="P43" s="49">
        <v>28497406.78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274</v>
      </c>
      <c r="G44" s="58" t="s">
        <v>306</v>
      </c>
      <c r="H44" s="49">
        <v>27162200</v>
      </c>
      <c r="I44" s="49">
        <v>17058990.17</v>
      </c>
      <c r="J44" s="49">
        <v>9140565.21</v>
      </c>
      <c r="K44" s="49">
        <v>283478</v>
      </c>
      <c r="L44" s="49">
        <v>300000</v>
      </c>
      <c r="M44" s="49">
        <v>0</v>
      </c>
      <c r="N44" s="49">
        <v>7334946.96</v>
      </c>
      <c r="O44" s="49">
        <v>10103209.83</v>
      </c>
      <c r="P44" s="49">
        <v>10103209.83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274</v>
      </c>
      <c r="G45" s="58" t="s">
        <v>307</v>
      </c>
      <c r="H45" s="49">
        <v>33634084.42</v>
      </c>
      <c r="I45" s="49">
        <v>17276932.19</v>
      </c>
      <c r="J45" s="49">
        <v>8625580.36</v>
      </c>
      <c r="K45" s="49">
        <v>589729.72</v>
      </c>
      <c r="L45" s="49">
        <v>200000</v>
      </c>
      <c r="M45" s="49">
        <v>0</v>
      </c>
      <c r="N45" s="49">
        <v>7861622.11</v>
      </c>
      <c r="O45" s="49">
        <v>16357152.23</v>
      </c>
      <c r="P45" s="49">
        <v>16357152.23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274</v>
      </c>
      <c r="G46" s="58" t="s">
        <v>308</v>
      </c>
      <c r="H46" s="49">
        <v>34127988.42</v>
      </c>
      <c r="I46" s="49">
        <v>20191078.42</v>
      </c>
      <c r="J46" s="49">
        <v>8845535.3</v>
      </c>
      <c r="K46" s="49">
        <v>2339940</v>
      </c>
      <c r="L46" s="49">
        <v>60000</v>
      </c>
      <c r="M46" s="49">
        <v>0</v>
      </c>
      <c r="N46" s="49">
        <v>8945603.12</v>
      </c>
      <c r="O46" s="49">
        <v>13936910</v>
      </c>
      <c r="P46" s="49">
        <v>13936910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274</v>
      </c>
      <c r="G47" s="58" t="s">
        <v>309</v>
      </c>
      <c r="H47" s="49">
        <v>50316091.45</v>
      </c>
      <c r="I47" s="49">
        <v>27462024.71</v>
      </c>
      <c r="J47" s="49">
        <v>12169306.61</v>
      </c>
      <c r="K47" s="49">
        <v>1952400</v>
      </c>
      <c r="L47" s="49">
        <v>12271.48</v>
      </c>
      <c r="M47" s="49">
        <v>1548500</v>
      </c>
      <c r="N47" s="49">
        <v>11779546.62</v>
      </c>
      <c r="O47" s="49">
        <v>22854066.74</v>
      </c>
      <c r="P47" s="49">
        <v>22854066.74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274</v>
      </c>
      <c r="G48" s="58" t="s">
        <v>310</v>
      </c>
      <c r="H48" s="49">
        <v>48168510.93</v>
      </c>
      <c r="I48" s="49">
        <v>24595959.41</v>
      </c>
      <c r="J48" s="49">
        <v>12515043.29</v>
      </c>
      <c r="K48" s="49">
        <v>2269270.24</v>
      </c>
      <c r="L48" s="49">
        <v>620000</v>
      </c>
      <c r="M48" s="49">
        <v>0</v>
      </c>
      <c r="N48" s="49">
        <v>9191645.88</v>
      </c>
      <c r="O48" s="49">
        <v>23572551.52</v>
      </c>
      <c r="P48" s="49">
        <v>23572551.52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274</v>
      </c>
      <c r="G49" s="58" t="s">
        <v>311</v>
      </c>
      <c r="H49" s="49">
        <v>28094179.01</v>
      </c>
      <c r="I49" s="49">
        <v>12118599.15</v>
      </c>
      <c r="J49" s="49">
        <v>5344839.55</v>
      </c>
      <c r="K49" s="49">
        <v>574271</v>
      </c>
      <c r="L49" s="49">
        <v>60000</v>
      </c>
      <c r="M49" s="49">
        <v>29459.06</v>
      </c>
      <c r="N49" s="49">
        <v>6110029.54</v>
      </c>
      <c r="O49" s="49">
        <v>15975579.86</v>
      </c>
      <c r="P49" s="49">
        <v>15975579.86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274</v>
      </c>
      <c r="G50" s="58" t="s">
        <v>312</v>
      </c>
      <c r="H50" s="49">
        <v>33835832.44</v>
      </c>
      <c r="I50" s="49">
        <v>21716407</v>
      </c>
      <c r="J50" s="49">
        <v>9570453.64</v>
      </c>
      <c r="K50" s="49">
        <v>4233380</v>
      </c>
      <c r="L50" s="49">
        <v>20000</v>
      </c>
      <c r="M50" s="49">
        <v>0</v>
      </c>
      <c r="N50" s="49">
        <v>7892573.36</v>
      </c>
      <c r="O50" s="49">
        <v>12119425.44</v>
      </c>
      <c r="P50" s="49">
        <v>12119425.44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274</v>
      </c>
      <c r="G51" s="58" t="s">
        <v>313</v>
      </c>
      <c r="H51" s="49">
        <v>47180316.04</v>
      </c>
      <c r="I51" s="49">
        <v>25118081.04</v>
      </c>
      <c r="J51" s="49">
        <v>13696281.2</v>
      </c>
      <c r="K51" s="49">
        <v>818586</v>
      </c>
      <c r="L51" s="49">
        <v>100000</v>
      </c>
      <c r="M51" s="49">
        <v>29375</v>
      </c>
      <c r="N51" s="49">
        <v>10473838.84</v>
      </c>
      <c r="O51" s="49">
        <v>22062235</v>
      </c>
      <c r="P51" s="49">
        <v>22062235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274</v>
      </c>
      <c r="G52" s="58" t="s">
        <v>314</v>
      </c>
      <c r="H52" s="49">
        <v>38633734.63</v>
      </c>
      <c r="I52" s="49">
        <v>20843285.78</v>
      </c>
      <c r="J52" s="49">
        <v>10416915</v>
      </c>
      <c r="K52" s="49">
        <v>730650</v>
      </c>
      <c r="L52" s="49">
        <v>245847</v>
      </c>
      <c r="M52" s="49">
        <v>0</v>
      </c>
      <c r="N52" s="49">
        <v>9449873.78</v>
      </c>
      <c r="O52" s="49">
        <v>17790448.85</v>
      </c>
      <c r="P52" s="49">
        <v>17790448.85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274</v>
      </c>
      <c r="G53" s="58" t="s">
        <v>315</v>
      </c>
      <c r="H53" s="49">
        <v>41896997.2</v>
      </c>
      <c r="I53" s="49">
        <v>28854894.2</v>
      </c>
      <c r="J53" s="49">
        <v>14011281</v>
      </c>
      <c r="K53" s="49">
        <v>1774000</v>
      </c>
      <c r="L53" s="49">
        <v>334000</v>
      </c>
      <c r="M53" s="49">
        <v>0</v>
      </c>
      <c r="N53" s="49">
        <v>12735613.2</v>
      </c>
      <c r="O53" s="49">
        <v>13042103</v>
      </c>
      <c r="P53" s="49">
        <v>13042103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274</v>
      </c>
      <c r="G54" s="58" t="s">
        <v>316</v>
      </c>
      <c r="H54" s="49">
        <v>57474593.99</v>
      </c>
      <c r="I54" s="49">
        <v>41998668.64</v>
      </c>
      <c r="J54" s="49">
        <v>17231531.75</v>
      </c>
      <c r="K54" s="49">
        <v>7009054.71</v>
      </c>
      <c r="L54" s="49">
        <v>0</v>
      </c>
      <c r="M54" s="49">
        <v>0</v>
      </c>
      <c r="N54" s="49">
        <v>17758082.18</v>
      </c>
      <c r="O54" s="49">
        <v>15475925.35</v>
      </c>
      <c r="P54" s="49">
        <v>15475925.35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274</v>
      </c>
      <c r="G55" s="58" t="s">
        <v>317</v>
      </c>
      <c r="H55" s="49">
        <v>88001079.34</v>
      </c>
      <c r="I55" s="49">
        <v>59915917.46</v>
      </c>
      <c r="J55" s="49">
        <v>26192849.19</v>
      </c>
      <c r="K55" s="49">
        <v>6066226.6</v>
      </c>
      <c r="L55" s="49">
        <v>1500000</v>
      </c>
      <c r="M55" s="49">
        <v>0</v>
      </c>
      <c r="N55" s="49">
        <v>26156841.67</v>
      </c>
      <c r="O55" s="49">
        <v>28085161.88</v>
      </c>
      <c r="P55" s="49">
        <v>28085161.88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274</v>
      </c>
      <c r="G56" s="58" t="s">
        <v>318</v>
      </c>
      <c r="H56" s="49">
        <v>32348282.78</v>
      </c>
      <c r="I56" s="49">
        <v>22602013.94</v>
      </c>
      <c r="J56" s="49">
        <v>12068288.28</v>
      </c>
      <c r="K56" s="49">
        <v>996000</v>
      </c>
      <c r="L56" s="49">
        <v>276700</v>
      </c>
      <c r="M56" s="49">
        <v>29375</v>
      </c>
      <c r="N56" s="49">
        <v>9231650.66</v>
      </c>
      <c r="O56" s="49">
        <v>9746268.84</v>
      </c>
      <c r="P56" s="49">
        <v>9746268.84</v>
      </c>
    </row>
    <row r="57" spans="1:16" ht="12.75">
      <c r="A57" s="46">
        <v>6</v>
      </c>
      <c r="B57" s="46">
        <v>6</v>
      </c>
      <c r="C57" s="46">
        <v>3</v>
      </c>
      <c r="D57" s="41">
        <v>2</v>
      </c>
      <c r="E57" s="47"/>
      <c r="F57" s="48" t="s">
        <v>274</v>
      </c>
      <c r="G57" s="58" t="s">
        <v>319</v>
      </c>
      <c r="H57" s="49">
        <v>34348979.24</v>
      </c>
      <c r="I57" s="49">
        <v>13338232.09</v>
      </c>
      <c r="J57" s="49">
        <v>6457848.17</v>
      </c>
      <c r="K57" s="49">
        <v>220765.6</v>
      </c>
      <c r="L57" s="49">
        <v>100000</v>
      </c>
      <c r="M57" s="49">
        <v>0</v>
      </c>
      <c r="N57" s="49">
        <v>6559618.32</v>
      </c>
      <c r="O57" s="49">
        <v>21010747.15</v>
      </c>
      <c r="P57" s="49">
        <v>21010747.15</v>
      </c>
    </row>
    <row r="58" spans="1:16" ht="12.75">
      <c r="A58" s="46">
        <v>6</v>
      </c>
      <c r="B58" s="46">
        <v>7</v>
      </c>
      <c r="C58" s="46">
        <v>4</v>
      </c>
      <c r="D58" s="41">
        <v>2</v>
      </c>
      <c r="E58" s="47"/>
      <c r="F58" s="48" t="s">
        <v>274</v>
      </c>
      <c r="G58" s="58" t="s">
        <v>320</v>
      </c>
      <c r="H58" s="49">
        <v>42783537.05</v>
      </c>
      <c r="I58" s="49">
        <v>33568516.91</v>
      </c>
      <c r="J58" s="49">
        <v>18088315.28</v>
      </c>
      <c r="K58" s="49">
        <v>2316568</v>
      </c>
      <c r="L58" s="49">
        <v>370000</v>
      </c>
      <c r="M58" s="49">
        <v>0</v>
      </c>
      <c r="N58" s="49">
        <v>12793633.63</v>
      </c>
      <c r="O58" s="49">
        <v>9215020.14</v>
      </c>
      <c r="P58" s="49">
        <v>9215020.14</v>
      </c>
    </row>
    <row r="59" spans="1:16" ht="12.75">
      <c r="A59" s="46">
        <v>6</v>
      </c>
      <c r="B59" s="46">
        <v>20</v>
      </c>
      <c r="C59" s="46">
        <v>2</v>
      </c>
      <c r="D59" s="41">
        <v>2</v>
      </c>
      <c r="E59" s="47"/>
      <c r="F59" s="48" t="s">
        <v>274</v>
      </c>
      <c r="G59" s="58" t="s">
        <v>321</v>
      </c>
      <c r="H59" s="49">
        <v>22083740.95</v>
      </c>
      <c r="I59" s="49">
        <v>15522008.89</v>
      </c>
      <c r="J59" s="49">
        <v>8523808</v>
      </c>
      <c r="K59" s="49">
        <v>691250</v>
      </c>
      <c r="L59" s="49">
        <v>196823</v>
      </c>
      <c r="M59" s="49">
        <v>0</v>
      </c>
      <c r="N59" s="49">
        <v>6110127.89</v>
      </c>
      <c r="O59" s="49">
        <v>6561732.06</v>
      </c>
      <c r="P59" s="49">
        <v>6561732.06</v>
      </c>
    </row>
    <row r="60" spans="1:16" ht="12.75">
      <c r="A60" s="46">
        <v>6</v>
      </c>
      <c r="B60" s="46">
        <v>19</v>
      </c>
      <c r="C60" s="46">
        <v>2</v>
      </c>
      <c r="D60" s="41">
        <v>2</v>
      </c>
      <c r="E60" s="47"/>
      <c r="F60" s="48" t="s">
        <v>274</v>
      </c>
      <c r="G60" s="58" t="s">
        <v>322</v>
      </c>
      <c r="H60" s="49">
        <v>24708539.37</v>
      </c>
      <c r="I60" s="49">
        <v>13441747.47</v>
      </c>
      <c r="J60" s="49">
        <v>3637261</v>
      </c>
      <c r="K60" s="49">
        <v>3978582</v>
      </c>
      <c r="L60" s="49">
        <v>190000</v>
      </c>
      <c r="M60" s="49">
        <v>26006</v>
      </c>
      <c r="N60" s="49">
        <v>5609898.47</v>
      </c>
      <c r="O60" s="49">
        <v>11266791.9</v>
      </c>
      <c r="P60" s="49">
        <v>11233791.9</v>
      </c>
    </row>
    <row r="61" spans="1:16" ht="12.75">
      <c r="A61" s="46">
        <v>6</v>
      </c>
      <c r="B61" s="46">
        <v>19</v>
      </c>
      <c r="C61" s="46">
        <v>3</v>
      </c>
      <c r="D61" s="41">
        <v>2</v>
      </c>
      <c r="E61" s="47"/>
      <c r="F61" s="48" t="s">
        <v>274</v>
      </c>
      <c r="G61" s="58" t="s">
        <v>323</v>
      </c>
      <c r="H61" s="49">
        <v>25298274.18</v>
      </c>
      <c r="I61" s="49">
        <v>14570615.78</v>
      </c>
      <c r="J61" s="49">
        <v>6833062.64</v>
      </c>
      <c r="K61" s="49">
        <v>1028867.96</v>
      </c>
      <c r="L61" s="49">
        <v>41000</v>
      </c>
      <c r="M61" s="49">
        <v>47953.33</v>
      </c>
      <c r="N61" s="49">
        <v>6619731.85</v>
      </c>
      <c r="O61" s="49">
        <v>10727658.4</v>
      </c>
      <c r="P61" s="49">
        <v>10694658.4</v>
      </c>
    </row>
    <row r="62" spans="1:16" ht="12.75">
      <c r="A62" s="46">
        <v>6</v>
      </c>
      <c r="B62" s="46">
        <v>4</v>
      </c>
      <c r="C62" s="46">
        <v>3</v>
      </c>
      <c r="D62" s="41">
        <v>2</v>
      </c>
      <c r="E62" s="47"/>
      <c r="F62" s="48" t="s">
        <v>274</v>
      </c>
      <c r="G62" s="58" t="s">
        <v>324</v>
      </c>
      <c r="H62" s="49">
        <v>31655057.63</v>
      </c>
      <c r="I62" s="49">
        <v>20557949.98</v>
      </c>
      <c r="J62" s="49">
        <v>10017863.79</v>
      </c>
      <c r="K62" s="49">
        <v>1169250</v>
      </c>
      <c r="L62" s="49">
        <v>241000</v>
      </c>
      <c r="M62" s="49">
        <v>0</v>
      </c>
      <c r="N62" s="49">
        <v>9129836.19</v>
      </c>
      <c r="O62" s="49">
        <v>11097107.65</v>
      </c>
      <c r="P62" s="49">
        <v>11097107.65</v>
      </c>
    </row>
    <row r="63" spans="1:16" ht="12.75">
      <c r="A63" s="46">
        <v>6</v>
      </c>
      <c r="B63" s="46">
        <v>4</v>
      </c>
      <c r="C63" s="46">
        <v>4</v>
      </c>
      <c r="D63" s="41">
        <v>2</v>
      </c>
      <c r="E63" s="47"/>
      <c r="F63" s="48" t="s">
        <v>274</v>
      </c>
      <c r="G63" s="58" t="s">
        <v>277</v>
      </c>
      <c r="H63" s="49">
        <v>80041015.41</v>
      </c>
      <c r="I63" s="49">
        <v>49340759.41</v>
      </c>
      <c r="J63" s="49">
        <v>20139890.11</v>
      </c>
      <c r="K63" s="49">
        <v>5836828.5</v>
      </c>
      <c r="L63" s="49">
        <v>300000</v>
      </c>
      <c r="M63" s="49">
        <v>0</v>
      </c>
      <c r="N63" s="49">
        <v>23064040.8</v>
      </c>
      <c r="O63" s="49">
        <v>30700256</v>
      </c>
      <c r="P63" s="49">
        <v>30700256</v>
      </c>
    </row>
    <row r="64" spans="1:16" ht="12.75">
      <c r="A64" s="46">
        <v>6</v>
      </c>
      <c r="B64" s="46">
        <v>9</v>
      </c>
      <c r="C64" s="46">
        <v>6</v>
      </c>
      <c r="D64" s="41">
        <v>2</v>
      </c>
      <c r="E64" s="47"/>
      <c r="F64" s="48" t="s">
        <v>274</v>
      </c>
      <c r="G64" s="58" t="s">
        <v>325</v>
      </c>
      <c r="H64" s="49">
        <v>54190127.02</v>
      </c>
      <c r="I64" s="49">
        <v>31538705.3</v>
      </c>
      <c r="J64" s="49">
        <v>16644275.02</v>
      </c>
      <c r="K64" s="49">
        <v>905874</v>
      </c>
      <c r="L64" s="49">
        <v>756000</v>
      </c>
      <c r="M64" s="49">
        <v>0</v>
      </c>
      <c r="N64" s="49">
        <v>13232556.28</v>
      </c>
      <c r="O64" s="49">
        <v>22651421.72</v>
      </c>
      <c r="P64" s="49">
        <v>22651421.72</v>
      </c>
    </row>
    <row r="65" spans="1:16" ht="12.75">
      <c r="A65" s="46">
        <v>6</v>
      </c>
      <c r="B65" s="46">
        <v>13</v>
      </c>
      <c r="C65" s="46">
        <v>2</v>
      </c>
      <c r="D65" s="41">
        <v>2</v>
      </c>
      <c r="E65" s="47"/>
      <c r="F65" s="48" t="s">
        <v>274</v>
      </c>
      <c r="G65" s="58" t="s">
        <v>326</v>
      </c>
      <c r="H65" s="49">
        <v>38162124.02</v>
      </c>
      <c r="I65" s="49">
        <v>17316492.02</v>
      </c>
      <c r="J65" s="49">
        <v>6167772.43</v>
      </c>
      <c r="K65" s="49">
        <v>4626783</v>
      </c>
      <c r="L65" s="49">
        <v>492620</v>
      </c>
      <c r="M65" s="49">
        <v>450000</v>
      </c>
      <c r="N65" s="49">
        <v>5579316.59</v>
      </c>
      <c r="O65" s="49">
        <v>20845632</v>
      </c>
      <c r="P65" s="49">
        <v>20845632</v>
      </c>
    </row>
    <row r="66" spans="1:16" ht="12.75">
      <c r="A66" s="46">
        <v>6</v>
      </c>
      <c r="B66" s="46">
        <v>14</v>
      </c>
      <c r="C66" s="46">
        <v>3</v>
      </c>
      <c r="D66" s="41">
        <v>2</v>
      </c>
      <c r="E66" s="47"/>
      <c r="F66" s="48" t="s">
        <v>274</v>
      </c>
      <c r="G66" s="58" t="s">
        <v>327</v>
      </c>
      <c r="H66" s="49">
        <v>35724008.59</v>
      </c>
      <c r="I66" s="49">
        <v>18035454.34</v>
      </c>
      <c r="J66" s="49">
        <v>7408855.69</v>
      </c>
      <c r="K66" s="49">
        <v>930000</v>
      </c>
      <c r="L66" s="49">
        <v>480000</v>
      </c>
      <c r="M66" s="49">
        <v>30000</v>
      </c>
      <c r="N66" s="49">
        <v>9186598.65</v>
      </c>
      <c r="O66" s="49">
        <v>17688554.25</v>
      </c>
      <c r="P66" s="49">
        <v>17688554.25</v>
      </c>
    </row>
    <row r="67" spans="1:16" ht="12.75">
      <c r="A67" s="46">
        <v>6</v>
      </c>
      <c r="B67" s="46">
        <v>1</v>
      </c>
      <c r="C67" s="46">
        <v>5</v>
      </c>
      <c r="D67" s="41">
        <v>2</v>
      </c>
      <c r="E67" s="47"/>
      <c r="F67" s="48" t="s">
        <v>274</v>
      </c>
      <c r="G67" s="58" t="s">
        <v>328</v>
      </c>
      <c r="H67" s="49">
        <v>50546416.87</v>
      </c>
      <c r="I67" s="49">
        <v>24272321.87</v>
      </c>
      <c r="J67" s="49">
        <v>12054862.7</v>
      </c>
      <c r="K67" s="49">
        <v>999600</v>
      </c>
      <c r="L67" s="49">
        <v>0</v>
      </c>
      <c r="M67" s="49">
        <v>0</v>
      </c>
      <c r="N67" s="49">
        <v>11217859.17</v>
      </c>
      <c r="O67" s="49">
        <v>26274095</v>
      </c>
      <c r="P67" s="49">
        <v>23274095</v>
      </c>
    </row>
    <row r="68" spans="1:16" ht="12.75">
      <c r="A68" s="46">
        <v>6</v>
      </c>
      <c r="B68" s="46">
        <v>18</v>
      </c>
      <c r="C68" s="46">
        <v>3</v>
      </c>
      <c r="D68" s="41">
        <v>2</v>
      </c>
      <c r="E68" s="47"/>
      <c r="F68" s="48" t="s">
        <v>274</v>
      </c>
      <c r="G68" s="58" t="s">
        <v>329</v>
      </c>
      <c r="H68" s="49">
        <v>27305041.77</v>
      </c>
      <c r="I68" s="49">
        <v>13706025.77</v>
      </c>
      <c r="J68" s="49">
        <v>6762044</v>
      </c>
      <c r="K68" s="49">
        <v>561250</v>
      </c>
      <c r="L68" s="49">
        <v>102000</v>
      </c>
      <c r="M68" s="49">
        <v>0</v>
      </c>
      <c r="N68" s="49">
        <v>6280731.77</v>
      </c>
      <c r="O68" s="49">
        <v>13599016</v>
      </c>
      <c r="P68" s="49">
        <v>13599016</v>
      </c>
    </row>
    <row r="69" spans="1:16" ht="12.75">
      <c r="A69" s="46">
        <v>6</v>
      </c>
      <c r="B69" s="46">
        <v>9</v>
      </c>
      <c r="C69" s="46">
        <v>7</v>
      </c>
      <c r="D69" s="41">
        <v>2</v>
      </c>
      <c r="E69" s="47"/>
      <c r="F69" s="48" t="s">
        <v>274</v>
      </c>
      <c r="G69" s="58" t="s">
        <v>330</v>
      </c>
      <c r="H69" s="49">
        <v>90207697.64</v>
      </c>
      <c r="I69" s="49">
        <v>59716756.48</v>
      </c>
      <c r="J69" s="49">
        <v>26533531.27</v>
      </c>
      <c r="K69" s="49">
        <v>3670646</v>
      </c>
      <c r="L69" s="49">
        <v>2010000</v>
      </c>
      <c r="M69" s="49">
        <v>0</v>
      </c>
      <c r="N69" s="49">
        <v>27502579.21</v>
      </c>
      <c r="O69" s="49">
        <v>30490941.16</v>
      </c>
      <c r="P69" s="49">
        <v>30490941.16</v>
      </c>
    </row>
    <row r="70" spans="1:16" ht="12.75">
      <c r="A70" s="46">
        <v>6</v>
      </c>
      <c r="B70" s="46">
        <v>8</v>
      </c>
      <c r="C70" s="46">
        <v>4</v>
      </c>
      <c r="D70" s="41">
        <v>2</v>
      </c>
      <c r="E70" s="47"/>
      <c r="F70" s="48" t="s">
        <v>274</v>
      </c>
      <c r="G70" s="58" t="s">
        <v>331</v>
      </c>
      <c r="H70" s="49">
        <v>26988405.75</v>
      </c>
      <c r="I70" s="49">
        <v>11952087.44</v>
      </c>
      <c r="J70" s="49">
        <v>6062053.24</v>
      </c>
      <c r="K70" s="49">
        <v>465200</v>
      </c>
      <c r="L70" s="49">
        <v>6500</v>
      </c>
      <c r="M70" s="49">
        <v>0</v>
      </c>
      <c r="N70" s="49">
        <v>5418334.2</v>
      </c>
      <c r="O70" s="49">
        <v>15036318.31</v>
      </c>
      <c r="P70" s="49">
        <v>15036318.31</v>
      </c>
    </row>
    <row r="71" spans="1:16" ht="12.75">
      <c r="A71" s="46">
        <v>6</v>
      </c>
      <c r="B71" s="46">
        <v>3</v>
      </c>
      <c r="C71" s="46">
        <v>6</v>
      </c>
      <c r="D71" s="41">
        <v>2</v>
      </c>
      <c r="E71" s="47"/>
      <c r="F71" s="48" t="s">
        <v>274</v>
      </c>
      <c r="G71" s="58" t="s">
        <v>332</v>
      </c>
      <c r="H71" s="49">
        <v>31061684.74</v>
      </c>
      <c r="I71" s="49">
        <v>16339875.72</v>
      </c>
      <c r="J71" s="49">
        <v>8432174.06</v>
      </c>
      <c r="K71" s="49">
        <v>1395076</v>
      </c>
      <c r="L71" s="49">
        <v>150000</v>
      </c>
      <c r="M71" s="49">
        <v>0</v>
      </c>
      <c r="N71" s="49">
        <v>6362625.66</v>
      </c>
      <c r="O71" s="49">
        <v>14721809.02</v>
      </c>
      <c r="P71" s="49">
        <v>14721809.02</v>
      </c>
    </row>
    <row r="72" spans="1:16" ht="12.75">
      <c r="A72" s="46">
        <v>6</v>
      </c>
      <c r="B72" s="46">
        <v>12</v>
      </c>
      <c r="C72" s="46">
        <v>3</v>
      </c>
      <c r="D72" s="41">
        <v>2</v>
      </c>
      <c r="E72" s="47"/>
      <c r="F72" s="48" t="s">
        <v>274</v>
      </c>
      <c r="G72" s="58" t="s">
        <v>333</v>
      </c>
      <c r="H72" s="49">
        <v>37528485.59</v>
      </c>
      <c r="I72" s="49">
        <v>24561172.32</v>
      </c>
      <c r="J72" s="49">
        <v>12432042.56</v>
      </c>
      <c r="K72" s="49">
        <v>1020255.49</v>
      </c>
      <c r="L72" s="49">
        <v>450000</v>
      </c>
      <c r="M72" s="49">
        <v>0</v>
      </c>
      <c r="N72" s="49">
        <v>10658874.27</v>
      </c>
      <c r="O72" s="49">
        <v>12967313.27</v>
      </c>
      <c r="P72" s="49">
        <v>12967313.27</v>
      </c>
    </row>
    <row r="73" spans="1:16" ht="12.75">
      <c r="A73" s="46">
        <v>6</v>
      </c>
      <c r="B73" s="46">
        <v>15</v>
      </c>
      <c r="C73" s="46">
        <v>4</v>
      </c>
      <c r="D73" s="41">
        <v>2</v>
      </c>
      <c r="E73" s="47"/>
      <c r="F73" s="48" t="s">
        <v>274</v>
      </c>
      <c r="G73" s="58" t="s">
        <v>334</v>
      </c>
      <c r="H73" s="49">
        <v>53941518.89</v>
      </c>
      <c r="I73" s="49">
        <v>31173468.89</v>
      </c>
      <c r="J73" s="49">
        <v>15873403.2</v>
      </c>
      <c r="K73" s="49">
        <v>1285000</v>
      </c>
      <c r="L73" s="49">
        <v>239235</v>
      </c>
      <c r="M73" s="49">
        <v>0</v>
      </c>
      <c r="N73" s="49">
        <v>13775830.69</v>
      </c>
      <c r="O73" s="49">
        <v>22768050</v>
      </c>
      <c r="P73" s="49">
        <v>22768050</v>
      </c>
    </row>
    <row r="74" spans="1:16" ht="12.75">
      <c r="A74" s="46">
        <v>6</v>
      </c>
      <c r="B74" s="46">
        <v>16</v>
      </c>
      <c r="C74" s="46">
        <v>2</v>
      </c>
      <c r="D74" s="41">
        <v>2</v>
      </c>
      <c r="E74" s="47"/>
      <c r="F74" s="48" t="s">
        <v>274</v>
      </c>
      <c r="G74" s="58" t="s">
        <v>335</v>
      </c>
      <c r="H74" s="49">
        <v>63015102</v>
      </c>
      <c r="I74" s="49">
        <v>32477936</v>
      </c>
      <c r="J74" s="49">
        <v>16056280</v>
      </c>
      <c r="K74" s="49">
        <v>1000500</v>
      </c>
      <c r="L74" s="49">
        <v>240000</v>
      </c>
      <c r="M74" s="49">
        <v>0</v>
      </c>
      <c r="N74" s="49">
        <v>15181156</v>
      </c>
      <c r="O74" s="49">
        <v>30537166</v>
      </c>
      <c r="P74" s="49">
        <v>30537166</v>
      </c>
    </row>
    <row r="75" spans="1:16" ht="12.75">
      <c r="A75" s="46">
        <v>6</v>
      </c>
      <c r="B75" s="46">
        <v>1</v>
      </c>
      <c r="C75" s="46">
        <v>6</v>
      </c>
      <c r="D75" s="41">
        <v>2</v>
      </c>
      <c r="E75" s="47"/>
      <c r="F75" s="48" t="s">
        <v>274</v>
      </c>
      <c r="G75" s="58" t="s">
        <v>336</v>
      </c>
      <c r="H75" s="49">
        <v>39427304.47</v>
      </c>
      <c r="I75" s="49">
        <v>17548488.12</v>
      </c>
      <c r="J75" s="49">
        <v>8487689.01</v>
      </c>
      <c r="K75" s="49">
        <v>525708.4</v>
      </c>
      <c r="L75" s="49">
        <v>303000</v>
      </c>
      <c r="M75" s="49">
        <v>0</v>
      </c>
      <c r="N75" s="49">
        <v>8232090.71</v>
      </c>
      <c r="O75" s="49">
        <v>21878816.35</v>
      </c>
      <c r="P75" s="49">
        <v>18878816.35</v>
      </c>
    </row>
    <row r="76" spans="1:16" ht="12.75">
      <c r="A76" s="46">
        <v>6</v>
      </c>
      <c r="B76" s="46">
        <v>15</v>
      </c>
      <c r="C76" s="46">
        <v>5</v>
      </c>
      <c r="D76" s="41">
        <v>2</v>
      </c>
      <c r="E76" s="47"/>
      <c r="F76" s="48" t="s">
        <v>274</v>
      </c>
      <c r="G76" s="58" t="s">
        <v>337</v>
      </c>
      <c r="H76" s="49">
        <v>36981385.46</v>
      </c>
      <c r="I76" s="49">
        <v>18964701.01</v>
      </c>
      <c r="J76" s="49">
        <v>10052206.45</v>
      </c>
      <c r="K76" s="49">
        <v>1111398</v>
      </c>
      <c r="L76" s="49">
        <v>145000</v>
      </c>
      <c r="M76" s="49">
        <v>0</v>
      </c>
      <c r="N76" s="49">
        <v>7656096.56</v>
      </c>
      <c r="O76" s="49">
        <v>18016684.45</v>
      </c>
      <c r="P76" s="49">
        <v>18016684.45</v>
      </c>
    </row>
    <row r="77" spans="1:16" ht="12.75">
      <c r="A77" s="46">
        <v>6</v>
      </c>
      <c r="B77" s="46">
        <v>20</v>
      </c>
      <c r="C77" s="46">
        <v>3</v>
      </c>
      <c r="D77" s="41">
        <v>2</v>
      </c>
      <c r="E77" s="47"/>
      <c r="F77" s="48" t="s">
        <v>274</v>
      </c>
      <c r="G77" s="58" t="s">
        <v>338</v>
      </c>
      <c r="H77" s="49">
        <v>28729457.2</v>
      </c>
      <c r="I77" s="49">
        <v>19894101.87</v>
      </c>
      <c r="J77" s="49">
        <v>9878550.19</v>
      </c>
      <c r="K77" s="49">
        <v>867850</v>
      </c>
      <c r="L77" s="49">
        <v>246000</v>
      </c>
      <c r="M77" s="49">
        <v>0</v>
      </c>
      <c r="N77" s="49">
        <v>8901701.68</v>
      </c>
      <c r="O77" s="49">
        <v>8835355.33</v>
      </c>
      <c r="P77" s="49">
        <v>8835355.33</v>
      </c>
    </row>
    <row r="78" spans="1:16" ht="12.75">
      <c r="A78" s="46">
        <v>6</v>
      </c>
      <c r="B78" s="46">
        <v>9</v>
      </c>
      <c r="C78" s="46">
        <v>8</v>
      </c>
      <c r="D78" s="41">
        <v>2</v>
      </c>
      <c r="E78" s="47"/>
      <c r="F78" s="48" t="s">
        <v>274</v>
      </c>
      <c r="G78" s="58" t="s">
        <v>339</v>
      </c>
      <c r="H78" s="49">
        <v>108674167.33</v>
      </c>
      <c r="I78" s="49">
        <v>61460739.56</v>
      </c>
      <c r="J78" s="49">
        <v>24304047.27</v>
      </c>
      <c r="K78" s="49">
        <v>8703069.3</v>
      </c>
      <c r="L78" s="49">
        <v>330000</v>
      </c>
      <c r="M78" s="49">
        <v>0</v>
      </c>
      <c r="N78" s="49">
        <v>28123622.99</v>
      </c>
      <c r="O78" s="49">
        <v>47213427.77</v>
      </c>
      <c r="P78" s="49">
        <v>47213427.77</v>
      </c>
    </row>
    <row r="79" spans="1:16" ht="12.75">
      <c r="A79" s="46">
        <v>6</v>
      </c>
      <c r="B79" s="46">
        <v>1</v>
      </c>
      <c r="C79" s="46">
        <v>7</v>
      </c>
      <c r="D79" s="41">
        <v>2</v>
      </c>
      <c r="E79" s="47"/>
      <c r="F79" s="48" t="s">
        <v>274</v>
      </c>
      <c r="G79" s="58" t="s">
        <v>340</v>
      </c>
      <c r="H79" s="49">
        <v>45582535.17</v>
      </c>
      <c r="I79" s="49">
        <v>20241986.9</v>
      </c>
      <c r="J79" s="49">
        <v>10287889.87</v>
      </c>
      <c r="K79" s="49">
        <v>906940</v>
      </c>
      <c r="L79" s="49">
        <v>200000</v>
      </c>
      <c r="M79" s="49">
        <v>0</v>
      </c>
      <c r="N79" s="49">
        <v>8847157.03</v>
      </c>
      <c r="O79" s="49">
        <v>25340548.27</v>
      </c>
      <c r="P79" s="49">
        <v>25340548.27</v>
      </c>
    </row>
    <row r="80" spans="1:16" ht="12.75">
      <c r="A80" s="46">
        <v>6</v>
      </c>
      <c r="B80" s="46">
        <v>14</v>
      </c>
      <c r="C80" s="46">
        <v>5</v>
      </c>
      <c r="D80" s="41">
        <v>2</v>
      </c>
      <c r="E80" s="47"/>
      <c r="F80" s="48" t="s">
        <v>274</v>
      </c>
      <c r="G80" s="58" t="s">
        <v>341</v>
      </c>
      <c r="H80" s="49">
        <v>56954326.86</v>
      </c>
      <c r="I80" s="49">
        <v>41122142.19</v>
      </c>
      <c r="J80" s="49">
        <v>19750411.92</v>
      </c>
      <c r="K80" s="49">
        <v>2258216.36</v>
      </c>
      <c r="L80" s="49">
        <v>736310</v>
      </c>
      <c r="M80" s="49">
        <v>0</v>
      </c>
      <c r="N80" s="49">
        <v>18377203.91</v>
      </c>
      <c r="O80" s="49">
        <v>15832184.67</v>
      </c>
      <c r="P80" s="49">
        <v>15832184.67</v>
      </c>
    </row>
    <row r="81" spans="1:16" ht="12.75">
      <c r="A81" s="46">
        <v>6</v>
      </c>
      <c r="B81" s="46">
        <v>6</v>
      </c>
      <c r="C81" s="46">
        <v>5</v>
      </c>
      <c r="D81" s="41">
        <v>2</v>
      </c>
      <c r="E81" s="47"/>
      <c r="F81" s="48" t="s">
        <v>274</v>
      </c>
      <c r="G81" s="58" t="s">
        <v>278</v>
      </c>
      <c r="H81" s="49">
        <v>53124263.92</v>
      </c>
      <c r="I81" s="49">
        <v>34453344.92</v>
      </c>
      <c r="J81" s="49">
        <v>18266694</v>
      </c>
      <c r="K81" s="49">
        <v>1249461</v>
      </c>
      <c r="L81" s="49">
        <v>610000</v>
      </c>
      <c r="M81" s="49">
        <v>0</v>
      </c>
      <c r="N81" s="49">
        <v>14327189.92</v>
      </c>
      <c r="O81" s="49">
        <v>18670919</v>
      </c>
      <c r="P81" s="49">
        <v>18488252</v>
      </c>
    </row>
    <row r="82" spans="1:16" ht="12.75">
      <c r="A82" s="46">
        <v>6</v>
      </c>
      <c r="B82" s="46">
        <v>6</v>
      </c>
      <c r="C82" s="46">
        <v>6</v>
      </c>
      <c r="D82" s="41">
        <v>2</v>
      </c>
      <c r="E82" s="47"/>
      <c r="F82" s="48" t="s">
        <v>274</v>
      </c>
      <c r="G82" s="58" t="s">
        <v>342</v>
      </c>
      <c r="H82" s="49">
        <v>28880075.34</v>
      </c>
      <c r="I82" s="49">
        <v>14467260.5</v>
      </c>
      <c r="J82" s="49">
        <v>6993064.5</v>
      </c>
      <c r="K82" s="49">
        <v>745250</v>
      </c>
      <c r="L82" s="49">
        <v>220000</v>
      </c>
      <c r="M82" s="49">
        <v>0</v>
      </c>
      <c r="N82" s="49">
        <v>6508946</v>
      </c>
      <c r="O82" s="49">
        <v>14412814.84</v>
      </c>
      <c r="P82" s="49">
        <v>14412814.84</v>
      </c>
    </row>
    <row r="83" spans="1:16" ht="12.75">
      <c r="A83" s="46">
        <v>6</v>
      </c>
      <c r="B83" s="46">
        <v>7</v>
      </c>
      <c r="C83" s="46">
        <v>5</v>
      </c>
      <c r="D83" s="41">
        <v>2</v>
      </c>
      <c r="E83" s="47"/>
      <c r="F83" s="48" t="s">
        <v>274</v>
      </c>
      <c r="G83" s="58" t="s">
        <v>279</v>
      </c>
      <c r="H83" s="49">
        <v>43373208.47</v>
      </c>
      <c r="I83" s="49">
        <v>28983292.14</v>
      </c>
      <c r="J83" s="49">
        <v>15549896.18</v>
      </c>
      <c r="K83" s="49">
        <v>550000</v>
      </c>
      <c r="L83" s="49">
        <v>75000</v>
      </c>
      <c r="M83" s="49">
        <v>0</v>
      </c>
      <c r="N83" s="49">
        <v>12808395.96</v>
      </c>
      <c r="O83" s="49">
        <v>14389916.33</v>
      </c>
      <c r="P83" s="49">
        <v>14389916.33</v>
      </c>
    </row>
    <row r="84" spans="1:16" ht="12.75">
      <c r="A84" s="46">
        <v>6</v>
      </c>
      <c r="B84" s="46">
        <v>18</v>
      </c>
      <c r="C84" s="46">
        <v>4</v>
      </c>
      <c r="D84" s="41">
        <v>2</v>
      </c>
      <c r="E84" s="47"/>
      <c r="F84" s="48" t="s">
        <v>274</v>
      </c>
      <c r="G84" s="58" t="s">
        <v>343</v>
      </c>
      <c r="H84" s="49">
        <v>34701480.72</v>
      </c>
      <c r="I84" s="49">
        <v>13369492.54</v>
      </c>
      <c r="J84" s="49">
        <v>5512553.41</v>
      </c>
      <c r="K84" s="49">
        <v>2113250</v>
      </c>
      <c r="L84" s="49">
        <v>200000</v>
      </c>
      <c r="M84" s="49">
        <v>0</v>
      </c>
      <c r="N84" s="49">
        <v>5543689.13</v>
      </c>
      <c r="O84" s="49">
        <v>21331988.18</v>
      </c>
      <c r="P84" s="49">
        <v>21331988.18</v>
      </c>
    </row>
    <row r="85" spans="1:16" ht="12.75">
      <c r="A85" s="46">
        <v>6</v>
      </c>
      <c r="B85" s="46">
        <v>9</v>
      </c>
      <c r="C85" s="46">
        <v>9</v>
      </c>
      <c r="D85" s="41">
        <v>2</v>
      </c>
      <c r="E85" s="47"/>
      <c r="F85" s="48" t="s">
        <v>274</v>
      </c>
      <c r="G85" s="58" t="s">
        <v>344</v>
      </c>
      <c r="H85" s="49">
        <v>36149330.69</v>
      </c>
      <c r="I85" s="49">
        <v>18795024.69</v>
      </c>
      <c r="J85" s="49">
        <v>10115456.99</v>
      </c>
      <c r="K85" s="49">
        <v>1212651.74</v>
      </c>
      <c r="L85" s="49">
        <v>2500</v>
      </c>
      <c r="M85" s="49">
        <v>0</v>
      </c>
      <c r="N85" s="49">
        <v>7464415.96</v>
      </c>
      <c r="O85" s="49">
        <v>17354306</v>
      </c>
      <c r="P85" s="49">
        <v>17354306</v>
      </c>
    </row>
    <row r="86" spans="1:16" ht="12.75">
      <c r="A86" s="46">
        <v>6</v>
      </c>
      <c r="B86" s="46">
        <v>11</v>
      </c>
      <c r="C86" s="46">
        <v>4</v>
      </c>
      <c r="D86" s="41">
        <v>2</v>
      </c>
      <c r="E86" s="47"/>
      <c r="F86" s="48" t="s">
        <v>274</v>
      </c>
      <c r="G86" s="58" t="s">
        <v>345</v>
      </c>
      <c r="H86" s="49">
        <v>71109437.09</v>
      </c>
      <c r="I86" s="49">
        <v>51551592.5</v>
      </c>
      <c r="J86" s="49">
        <v>27539411.18</v>
      </c>
      <c r="K86" s="49">
        <v>3213298</v>
      </c>
      <c r="L86" s="49">
        <v>800000</v>
      </c>
      <c r="M86" s="49">
        <v>0</v>
      </c>
      <c r="N86" s="49">
        <v>19998883.32</v>
      </c>
      <c r="O86" s="49">
        <v>19557844.59</v>
      </c>
      <c r="P86" s="49">
        <v>19557844.59</v>
      </c>
    </row>
    <row r="87" spans="1:16" ht="12.75">
      <c r="A87" s="46">
        <v>6</v>
      </c>
      <c r="B87" s="46">
        <v>2</v>
      </c>
      <c r="C87" s="46">
        <v>8</v>
      </c>
      <c r="D87" s="41">
        <v>2</v>
      </c>
      <c r="E87" s="47"/>
      <c r="F87" s="48" t="s">
        <v>274</v>
      </c>
      <c r="G87" s="58" t="s">
        <v>346</v>
      </c>
      <c r="H87" s="49">
        <v>55703599.17</v>
      </c>
      <c r="I87" s="49">
        <v>30786386.43</v>
      </c>
      <c r="J87" s="49">
        <v>16282746.03</v>
      </c>
      <c r="K87" s="49">
        <v>2373455.32</v>
      </c>
      <c r="L87" s="49">
        <v>10000</v>
      </c>
      <c r="M87" s="49">
        <v>0</v>
      </c>
      <c r="N87" s="49">
        <v>12120185.08</v>
      </c>
      <c r="O87" s="49">
        <v>24917212.74</v>
      </c>
      <c r="P87" s="49">
        <v>24917212.74</v>
      </c>
    </row>
    <row r="88" spans="1:16" ht="12.75">
      <c r="A88" s="46">
        <v>6</v>
      </c>
      <c r="B88" s="46">
        <v>14</v>
      </c>
      <c r="C88" s="46">
        <v>6</v>
      </c>
      <c r="D88" s="41">
        <v>2</v>
      </c>
      <c r="E88" s="47"/>
      <c r="F88" s="48" t="s">
        <v>274</v>
      </c>
      <c r="G88" s="58" t="s">
        <v>347</v>
      </c>
      <c r="H88" s="49">
        <v>51900791.58</v>
      </c>
      <c r="I88" s="49">
        <v>33195424.06</v>
      </c>
      <c r="J88" s="49">
        <v>15433559.02</v>
      </c>
      <c r="K88" s="49">
        <v>2149859</v>
      </c>
      <c r="L88" s="49">
        <v>500000</v>
      </c>
      <c r="M88" s="49">
        <v>784409.63</v>
      </c>
      <c r="N88" s="49">
        <v>14327596.41</v>
      </c>
      <c r="O88" s="49">
        <v>18705367.52</v>
      </c>
      <c r="P88" s="49">
        <v>18205367.52</v>
      </c>
    </row>
    <row r="89" spans="1:16" ht="12.75">
      <c r="A89" s="46">
        <v>6</v>
      </c>
      <c r="B89" s="46">
        <v>1</v>
      </c>
      <c r="C89" s="46">
        <v>8</v>
      </c>
      <c r="D89" s="41">
        <v>2</v>
      </c>
      <c r="E89" s="47"/>
      <c r="F89" s="48" t="s">
        <v>274</v>
      </c>
      <c r="G89" s="58" t="s">
        <v>348</v>
      </c>
      <c r="H89" s="49">
        <v>36963207.81</v>
      </c>
      <c r="I89" s="49">
        <v>18377789.81</v>
      </c>
      <c r="J89" s="49">
        <v>9319750.84</v>
      </c>
      <c r="K89" s="49">
        <v>684102</v>
      </c>
      <c r="L89" s="49">
        <v>150000</v>
      </c>
      <c r="M89" s="49">
        <v>0</v>
      </c>
      <c r="N89" s="49">
        <v>8223936.97</v>
      </c>
      <c r="O89" s="49">
        <v>18585418</v>
      </c>
      <c r="P89" s="49">
        <v>18585418</v>
      </c>
    </row>
    <row r="90" spans="1:16" ht="12.75">
      <c r="A90" s="46">
        <v>6</v>
      </c>
      <c r="B90" s="46">
        <v>3</v>
      </c>
      <c r="C90" s="46">
        <v>7</v>
      </c>
      <c r="D90" s="41">
        <v>2</v>
      </c>
      <c r="E90" s="47"/>
      <c r="F90" s="48" t="s">
        <v>274</v>
      </c>
      <c r="G90" s="58" t="s">
        <v>349</v>
      </c>
      <c r="H90" s="49">
        <v>34032234.74</v>
      </c>
      <c r="I90" s="49">
        <v>16524207.74</v>
      </c>
      <c r="J90" s="49">
        <v>4070063.39</v>
      </c>
      <c r="K90" s="49">
        <v>4730847</v>
      </c>
      <c r="L90" s="49">
        <v>80000</v>
      </c>
      <c r="M90" s="49">
        <v>0</v>
      </c>
      <c r="N90" s="49">
        <v>7643297.35</v>
      </c>
      <c r="O90" s="49">
        <v>17508027</v>
      </c>
      <c r="P90" s="49">
        <v>17508027</v>
      </c>
    </row>
    <row r="91" spans="1:16" ht="12.75">
      <c r="A91" s="46">
        <v>6</v>
      </c>
      <c r="B91" s="46">
        <v>8</v>
      </c>
      <c r="C91" s="46">
        <v>7</v>
      </c>
      <c r="D91" s="41">
        <v>2</v>
      </c>
      <c r="E91" s="47"/>
      <c r="F91" s="48" t="s">
        <v>274</v>
      </c>
      <c r="G91" s="58" t="s">
        <v>280</v>
      </c>
      <c r="H91" s="49">
        <v>67769412.78</v>
      </c>
      <c r="I91" s="49">
        <v>47865839.63</v>
      </c>
      <c r="J91" s="49">
        <v>22055061.6</v>
      </c>
      <c r="K91" s="49">
        <v>4860564.02</v>
      </c>
      <c r="L91" s="49">
        <v>1600000</v>
      </c>
      <c r="M91" s="49">
        <v>0</v>
      </c>
      <c r="N91" s="49">
        <v>19350214.01</v>
      </c>
      <c r="O91" s="49">
        <v>19903573.15</v>
      </c>
      <c r="P91" s="49">
        <v>19903573.15</v>
      </c>
    </row>
    <row r="92" spans="1:16" ht="12.75">
      <c r="A92" s="46">
        <v>6</v>
      </c>
      <c r="B92" s="46">
        <v>10</v>
      </c>
      <c r="C92" s="46">
        <v>2</v>
      </c>
      <c r="D92" s="41">
        <v>2</v>
      </c>
      <c r="E92" s="47"/>
      <c r="F92" s="48" t="s">
        <v>274</v>
      </c>
      <c r="G92" s="58" t="s">
        <v>350</v>
      </c>
      <c r="H92" s="49">
        <v>57291348.34</v>
      </c>
      <c r="I92" s="49">
        <v>31150889.02</v>
      </c>
      <c r="J92" s="49">
        <v>16205924.73</v>
      </c>
      <c r="K92" s="49">
        <v>1285312</v>
      </c>
      <c r="L92" s="49">
        <v>502000</v>
      </c>
      <c r="M92" s="49">
        <v>0</v>
      </c>
      <c r="N92" s="49">
        <v>13157652.29</v>
      </c>
      <c r="O92" s="49">
        <v>26140459.32</v>
      </c>
      <c r="P92" s="49">
        <v>26107459.32</v>
      </c>
    </row>
    <row r="93" spans="1:16" ht="12.75">
      <c r="A93" s="46">
        <v>6</v>
      </c>
      <c r="B93" s="46">
        <v>20</v>
      </c>
      <c r="C93" s="46">
        <v>5</v>
      </c>
      <c r="D93" s="41">
        <v>2</v>
      </c>
      <c r="E93" s="47"/>
      <c r="F93" s="48" t="s">
        <v>274</v>
      </c>
      <c r="G93" s="58" t="s">
        <v>351</v>
      </c>
      <c r="H93" s="49">
        <v>46105170.58</v>
      </c>
      <c r="I93" s="49">
        <v>23627590.22</v>
      </c>
      <c r="J93" s="49">
        <v>12960382</v>
      </c>
      <c r="K93" s="49">
        <v>430250</v>
      </c>
      <c r="L93" s="49">
        <v>259085</v>
      </c>
      <c r="M93" s="49">
        <v>0</v>
      </c>
      <c r="N93" s="49">
        <v>9977873.22</v>
      </c>
      <c r="O93" s="49">
        <v>22477580.36</v>
      </c>
      <c r="P93" s="49">
        <v>22477580.36</v>
      </c>
    </row>
    <row r="94" spans="1:16" ht="12.75">
      <c r="A94" s="46">
        <v>6</v>
      </c>
      <c r="B94" s="46">
        <v>12</v>
      </c>
      <c r="C94" s="46">
        <v>4</v>
      </c>
      <c r="D94" s="41">
        <v>2</v>
      </c>
      <c r="E94" s="47"/>
      <c r="F94" s="48" t="s">
        <v>274</v>
      </c>
      <c r="G94" s="58" t="s">
        <v>352</v>
      </c>
      <c r="H94" s="49">
        <v>32210336.4</v>
      </c>
      <c r="I94" s="49">
        <v>18803190.4</v>
      </c>
      <c r="J94" s="49">
        <v>8507249.45</v>
      </c>
      <c r="K94" s="49">
        <v>1335938</v>
      </c>
      <c r="L94" s="49">
        <v>40000</v>
      </c>
      <c r="M94" s="49">
        <v>0</v>
      </c>
      <c r="N94" s="49">
        <v>8920002.95</v>
      </c>
      <c r="O94" s="49">
        <v>13407146</v>
      </c>
      <c r="P94" s="49">
        <v>13407146</v>
      </c>
    </row>
    <row r="95" spans="1:16" ht="12.75">
      <c r="A95" s="46">
        <v>6</v>
      </c>
      <c r="B95" s="46">
        <v>1</v>
      </c>
      <c r="C95" s="46">
        <v>9</v>
      </c>
      <c r="D95" s="41">
        <v>2</v>
      </c>
      <c r="E95" s="47"/>
      <c r="F95" s="48" t="s">
        <v>274</v>
      </c>
      <c r="G95" s="58" t="s">
        <v>353</v>
      </c>
      <c r="H95" s="49">
        <v>51478590.34</v>
      </c>
      <c r="I95" s="49">
        <v>21116160.33</v>
      </c>
      <c r="J95" s="49">
        <v>10041321.92</v>
      </c>
      <c r="K95" s="49">
        <v>1878878</v>
      </c>
      <c r="L95" s="49">
        <v>265000</v>
      </c>
      <c r="M95" s="49">
        <v>0</v>
      </c>
      <c r="N95" s="49">
        <v>8930960.41</v>
      </c>
      <c r="O95" s="49">
        <v>30362430.01</v>
      </c>
      <c r="P95" s="49">
        <v>27362430.01</v>
      </c>
    </row>
    <row r="96" spans="1:16" ht="12.75">
      <c r="A96" s="46">
        <v>6</v>
      </c>
      <c r="B96" s="46">
        <v>6</v>
      </c>
      <c r="C96" s="46">
        <v>7</v>
      </c>
      <c r="D96" s="41">
        <v>2</v>
      </c>
      <c r="E96" s="47"/>
      <c r="F96" s="48" t="s">
        <v>274</v>
      </c>
      <c r="G96" s="58" t="s">
        <v>354</v>
      </c>
      <c r="H96" s="49">
        <v>28148359.02</v>
      </c>
      <c r="I96" s="49">
        <v>15458560.02</v>
      </c>
      <c r="J96" s="49">
        <v>6965816.69</v>
      </c>
      <c r="K96" s="49">
        <v>1580281.84</v>
      </c>
      <c r="L96" s="49">
        <v>400000</v>
      </c>
      <c r="M96" s="49">
        <v>0</v>
      </c>
      <c r="N96" s="49">
        <v>6512461.49</v>
      </c>
      <c r="O96" s="49">
        <v>12689799</v>
      </c>
      <c r="P96" s="49">
        <v>12689799</v>
      </c>
    </row>
    <row r="97" spans="1:16" ht="12.75">
      <c r="A97" s="46">
        <v>6</v>
      </c>
      <c r="B97" s="46">
        <v>2</v>
      </c>
      <c r="C97" s="46">
        <v>9</v>
      </c>
      <c r="D97" s="41">
        <v>2</v>
      </c>
      <c r="E97" s="47"/>
      <c r="F97" s="48" t="s">
        <v>274</v>
      </c>
      <c r="G97" s="58" t="s">
        <v>355</v>
      </c>
      <c r="H97" s="49">
        <v>39537263.08</v>
      </c>
      <c r="I97" s="49">
        <v>17463864.38</v>
      </c>
      <c r="J97" s="49">
        <v>8607414.45</v>
      </c>
      <c r="K97" s="49">
        <v>1195093</v>
      </c>
      <c r="L97" s="49">
        <v>40000</v>
      </c>
      <c r="M97" s="49">
        <v>0</v>
      </c>
      <c r="N97" s="49">
        <v>7621356.93</v>
      </c>
      <c r="O97" s="49">
        <v>22073398.7</v>
      </c>
      <c r="P97" s="49">
        <v>22073398.7</v>
      </c>
    </row>
    <row r="98" spans="1:16" ht="12.75">
      <c r="A98" s="46">
        <v>6</v>
      </c>
      <c r="B98" s="46">
        <v>11</v>
      </c>
      <c r="C98" s="46">
        <v>5</v>
      </c>
      <c r="D98" s="41">
        <v>2</v>
      </c>
      <c r="E98" s="47"/>
      <c r="F98" s="48" t="s">
        <v>274</v>
      </c>
      <c r="G98" s="58" t="s">
        <v>281</v>
      </c>
      <c r="H98" s="49">
        <v>107766342.5</v>
      </c>
      <c r="I98" s="49">
        <v>80195033.2</v>
      </c>
      <c r="J98" s="49">
        <v>42357320.51</v>
      </c>
      <c r="K98" s="49">
        <v>4617078</v>
      </c>
      <c r="L98" s="49">
        <v>920000</v>
      </c>
      <c r="M98" s="49">
        <v>0</v>
      </c>
      <c r="N98" s="49">
        <v>32300634.69</v>
      </c>
      <c r="O98" s="49">
        <v>27571309.3</v>
      </c>
      <c r="P98" s="49">
        <v>27571309.3</v>
      </c>
    </row>
    <row r="99" spans="1:16" ht="12.75">
      <c r="A99" s="46">
        <v>6</v>
      </c>
      <c r="B99" s="46">
        <v>14</v>
      </c>
      <c r="C99" s="46">
        <v>7</v>
      </c>
      <c r="D99" s="41">
        <v>2</v>
      </c>
      <c r="E99" s="47"/>
      <c r="F99" s="48" t="s">
        <v>274</v>
      </c>
      <c r="G99" s="58" t="s">
        <v>356</v>
      </c>
      <c r="H99" s="49">
        <v>26784949.81</v>
      </c>
      <c r="I99" s="49">
        <v>15354148.14</v>
      </c>
      <c r="J99" s="49">
        <v>7603542.28</v>
      </c>
      <c r="K99" s="49">
        <v>193000</v>
      </c>
      <c r="L99" s="49">
        <v>182000</v>
      </c>
      <c r="M99" s="49">
        <v>0</v>
      </c>
      <c r="N99" s="49">
        <v>7375605.86</v>
      </c>
      <c r="O99" s="49">
        <v>11430801.67</v>
      </c>
      <c r="P99" s="49">
        <v>11430801.67</v>
      </c>
    </row>
    <row r="100" spans="1:16" ht="12.75">
      <c r="A100" s="46">
        <v>6</v>
      </c>
      <c r="B100" s="46">
        <v>17</v>
      </c>
      <c r="C100" s="46">
        <v>2</v>
      </c>
      <c r="D100" s="41">
        <v>2</v>
      </c>
      <c r="E100" s="47"/>
      <c r="F100" s="48" t="s">
        <v>274</v>
      </c>
      <c r="G100" s="58" t="s">
        <v>357</v>
      </c>
      <c r="H100" s="49">
        <v>86434728.41</v>
      </c>
      <c r="I100" s="49">
        <v>38831301.96</v>
      </c>
      <c r="J100" s="49">
        <v>16683276.87</v>
      </c>
      <c r="K100" s="49">
        <v>2850955</v>
      </c>
      <c r="L100" s="49">
        <v>180000</v>
      </c>
      <c r="M100" s="49">
        <v>0</v>
      </c>
      <c r="N100" s="49">
        <v>19117070.09</v>
      </c>
      <c r="O100" s="49">
        <v>47603426.45</v>
      </c>
      <c r="P100" s="49">
        <v>47563426.45</v>
      </c>
    </row>
    <row r="101" spans="1:16" ht="12.75">
      <c r="A101" s="46">
        <v>6</v>
      </c>
      <c r="B101" s="46">
        <v>20</v>
      </c>
      <c r="C101" s="46">
        <v>6</v>
      </c>
      <c r="D101" s="41">
        <v>2</v>
      </c>
      <c r="E101" s="47"/>
      <c r="F101" s="48" t="s">
        <v>274</v>
      </c>
      <c r="G101" s="58" t="s">
        <v>358</v>
      </c>
      <c r="H101" s="49">
        <v>45225165.96</v>
      </c>
      <c r="I101" s="49">
        <v>21889198.04</v>
      </c>
      <c r="J101" s="49">
        <v>9872579.97</v>
      </c>
      <c r="K101" s="49">
        <v>1662020</v>
      </c>
      <c r="L101" s="49">
        <v>140000</v>
      </c>
      <c r="M101" s="49">
        <v>0</v>
      </c>
      <c r="N101" s="49">
        <v>10214598.07</v>
      </c>
      <c r="O101" s="49">
        <v>23335967.92</v>
      </c>
      <c r="P101" s="49">
        <v>23335967.92</v>
      </c>
    </row>
    <row r="102" spans="1:16" ht="12.75">
      <c r="A102" s="46">
        <v>6</v>
      </c>
      <c r="B102" s="46">
        <v>8</v>
      </c>
      <c r="C102" s="46">
        <v>8</v>
      </c>
      <c r="D102" s="41">
        <v>2</v>
      </c>
      <c r="E102" s="47"/>
      <c r="F102" s="48" t="s">
        <v>274</v>
      </c>
      <c r="G102" s="58" t="s">
        <v>359</v>
      </c>
      <c r="H102" s="49">
        <v>36616177.05</v>
      </c>
      <c r="I102" s="49">
        <v>26276819.73</v>
      </c>
      <c r="J102" s="49">
        <v>14783146.37</v>
      </c>
      <c r="K102" s="49">
        <v>535030</v>
      </c>
      <c r="L102" s="49">
        <v>500000</v>
      </c>
      <c r="M102" s="49">
        <v>0</v>
      </c>
      <c r="N102" s="49">
        <v>10458643.36</v>
      </c>
      <c r="O102" s="49">
        <v>10339357.32</v>
      </c>
      <c r="P102" s="49">
        <v>10339357.32</v>
      </c>
    </row>
    <row r="103" spans="1:16" ht="12.75">
      <c r="A103" s="46">
        <v>6</v>
      </c>
      <c r="B103" s="46">
        <v>1</v>
      </c>
      <c r="C103" s="46">
        <v>10</v>
      </c>
      <c r="D103" s="41">
        <v>2</v>
      </c>
      <c r="E103" s="47"/>
      <c r="F103" s="48" t="s">
        <v>274</v>
      </c>
      <c r="G103" s="58" t="s">
        <v>282</v>
      </c>
      <c r="H103" s="49">
        <v>80051139.45</v>
      </c>
      <c r="I103" s="49">
        <v>50035925.65</v>
      </c>
      <c r="J103" s="49">
        <v>25676758.45</v>
      </c>
      <c r="K103" s="49">
        <v>5221270</v>
      </c>
      <c r="L103" s="49">
        <v>500000</v>
      </c>
      <c r="M103" s="49">
        <v>0</v>
      </c>
      <c r="N103" s="49">
        <v>18637897.2</v>
      </c>
      <c r="O103" s="49">
        <v>30015213.8</v>
      </c>
      <c r="P103" s="49">
        <v>30015213.8</v>
      </c>
    </row>
    <row r="104" spans="1:16" ht="12.75">
      <c r="A104" s="46">
        <v>6</v>
      </c>
      <c r="B104" s="46">
        <v>13</v>
      </c>
      <c r="C104" s="46">
        <v>3</v>
      </c>
      <c r="D104" s="41">
        <v>2</v>
      </c>
      <c r="E104" s="47"/>
      <c r="F104" s="48" t="s">
        <v>274</v>
      </c>
      <c r="G104" s="58" t="s">
        <v>360</v>
      </c>
      <c r="H104" s="49">
        <v>44203535</v>
      </c>
      <c r="I104" s="49">
        <v>16979088</v>
      </c>
      <c r="J104" s="49">
        <v>8600245.55</v>
      </c>
      <c r="K104" s="49">
        <v>961536</v>
      </c>
      <c r="L104" s="49">
        <v>264230</v>
      </c>
      <c r="M104" s="49">
        <v>0</v>
      </c>
      <c r="N104" s="49">
        <v>7153076.45</v>
      </c>
      <c r="O104" s="49">
        <v>27224447</v>
      </c>
      <c r="P104" s="49">
        <v>27224447</v>
      </c>
    </row>
    <row r="105" spans="1:16" ht="12.75">
      <c r="A105" s="46">
        <v>6</v>
      </c>
      <c r="B105" s="46">
        <v>10</v>
      </c>
      <c r="C105" s="46">
        <v>4</v>
      </c>
      <c r="D105" s="41">
        <v>2</v>
      </c>
      <c r="E105" s="47"/>
      <c r="F105" s="48" t="s">
        <v>274</v>
      </c>
      <c r="G105" s="58" t="s">
        <v>361</v>
      </c>
      <c r="H105" s="49">
        <v>77013284.45</v>
      </c>
      <c r="I105" s="49">
        <v>45604055.45</v>
      </c>
      <c r="J105" s="49">
        <v>19661317.01</v>
      </c>
      <c r="K105" s="49">
        <v>2892004.24</v>
      </c>
      <c r="L105" s="49">
        <v>2595345</v>
      </c>
      <c r="M105" s="49">
        <v>0</v>
      </c>
      <c r="N105" s="49">
        <v>20455389.2</v>
      </c>
      <c r="O105" s="49">
        <v>31409229</v>
      </c>
      <c r="P105" s="49">
        <v>31376229</v>
      </c>
    </row>
    <row r="106" spans="1:16" ht="12.75">
      <c r="A106" s="46">
        <v>6</v>
      </c>
      <c r="B106" s="46">
        <v>4</v>
      </c>
      <c r="C106" s="46">
        <v>5</v>
      </c>
      <c r="D106" s="41">
        <v>2</v>
      </c>
      <c r="E106" s="47"/>
      <c r="F106" s="48" t="s">
        <v>274</v>
      </c>
      <c r="G106" s="58" t="s">
        <v>362</v>
      </c>
      <c r="H106" s="49">
        <v>45195385.37</v>
      </c>
      <c r="I106" s="49">
        <v>31861168.37</v>
      </c>
      <c r="J106" s="49">
        <v>15590370.63</v>
      </c>
      <c r="K106" s="49">
        <v>1520986.3</v>
      </c>
      <c r="L106" s="49">
        <v>360000</v>
      </c>
      <c r="M106" s="49">
        <v>0</v>
      </c>
      <c r="N106" s="49">
        <v>14389811.44</v>
      </c>
      <c r="O106" s="49">
        <v>13334217</v>
      </c>
      <c r="P106" s="49">
        <v>13334217</v>
      </c>
    </row>
    <row r="107" spans="1:16" ht="12.75">
      <c r="A107" s="46">
        <v>6</v>
      </c>
      <c r="B107" s="46">
        <v>9</v>
      </c>
      <c r="C107" s="46">
        <v>10</v>
      </c>
      <c r="D107" s="41">
        <v>2</v>
      </c>
      <c r="E107" s="47"/>
      <c r="F107" s="48" t="s">
        <v>274</v>
      </c>
      <c r="G107" s="58" t="s">
        <v>363</v>
      </c>
      <c r="H107" s="49">
        <v>86800854.41</v>
      </c>
      <c r="I107" s="49">
        <v>52401567.86</v>
      </c>
      <c r="J107" s="49">
        <v>26417978.02</v>
      </c>
      <c r="K107" s="49">
        <v>4566227.19</v>
      </c>
      <c r="L107" s="49">
        <v>1500000</v>
      </c>
      <c r="M107" s="49">
        <v>0</v>
      </c>
      <c r="N107" s="49">
        <v>19917362.65</v>
      </c>
      <c r="O107" s="49">
        <v>34399286.55</v>
      </c>
      <c r="P107" s="49">
        <v>34399286.55</v>
      </c>
    </row>
    <row r="108" spans="1:16" ht="12.75">
      <c r="A108" s="46">
        <v>6</v>
      </c>
      <c r="B108" s="46">
        <v>8</v>
      </c>
      <c r="C108" s="46">
        <v>9</v>
      </c>
      <c r="D108" s="41">
        <v>2</v>
      </c>
      <c r="E108" s="47"/>
      <c r="F108" s="48" t="s">
        <v>274</v>
      </c>
      <c r="G108" s="58" t="s">
        <v>364</v>
      </c>
      <c r="H108" s="49">
        <v>68741813.69</v>
      </c>
      <c r="I108" s="49">
        <v>27105955.69</v>
      </c>
      <c r="J108" s="49">
        <v>14778116.69</v>
      </c>
      <c r="K108" s="49">
        <v>1263174</v>
      </c>
      <c r="L108" s="49">
        <v>200000</v>
      </c>
      <c r="M108" s="49">
        <v>0</v>
      </c>
      <c r="N108" s="49">
        <v>10864665</v>
      </c>
      <c r="O108" s="49">
        <v>41635858</v>
      </c>
      <c r="P108" s="49">
        <v>41635858</v>
      </c>
    </row>
    <row r="109" spans="1:16" ht="12.75">
      <c r="A109" s="46">
        <v>6</v>
      </c>
      <c r="B109" s="46">
        <v>20</v>
      </c>
      <c r="C109" s="46">
        <v>7</v>
      </c>
      <c r="D109" s="41">
        <v>2</v>
      </c>
      <c r="E109" s="47"/>
      <c r="F109" s="48" t="s">
        <v>274</v>
      </c>
      <c r="G109" s="58" t="s">
        <v>365</v>
      </c>
      <c r="H109" s="49">
        <v>43509596.44</v>
      </c>
      <c r="I109" s="49">
        <v>24657164.21</v>
      </c>
      <c r="J109" s="49">
        <v>10405400.59</v>
      </c>
      <c r="K109" s="49">
        <v>1590330</v>
      </c>
      <c r="L109" s="49">
        <v>900000</v>
      </c>
      <c r="M109" s="49">
        <v>0</v>
      </c>
      <c r="N109" s="49">
        <v>11761433.62</v>
      </c>
      <c r="O109" s="49">
        <v>18852432.23</v>
      </c>
      <c r="P109" s="49">
        <v>18852432.23</v>
      </c>
    </row>
    <row r="110" spans="1:16" ht="12.75">
      <c r="A110" s="46">
        <v>6</v>
      </c>
      <c r="B110" s="46">
        <v>9</v>
      </c>
      <c r="C110" s="46">
        <v>11</v>
      </c>
      <c r="D110" s="41">
        <v>2</v>
      </c>
      <c r="E110" s="47"/>
      <c r="F110" s="48" t="s">
        <v>274</v>
      </c>
      <c r="G110" s="58" t="s">
        <v>366</v>
      </c>
      <c r="H110" s="49">
        <v>113222385.07</v>
      </c>
      <c r="I110" s="49">
        <v>86290030.35</v>
      </c>
      <c r="J110" s="49">
        <v>43687187.38</v>
      </c>
      <c r="K110" s="49">
        <v>3011786</v>
      </c>
      <c r="L110" s="49">
        <v>1200980</v>
      </c>
      <c r="M110" s="49">
        <v>0</v>
      </c>
      <c r="N110" s="49">
        <v>38390076.97</v>
      </c>
      <c r="O110" s="49">
        <v>26932354.72</v>
      </c>
      <c r="P110" s="49">
        <v>26932354.72</v>
      </c>
    </row>
    <row r="111" spans="1:16" ht="12.75">
      <c r="A111" s="46">
        <v>6</v>
      </c>
      <c r="B111" s="46">
        <v>16</v>
      </c>
      <c r="C111" s="46">
        <v>3</v>
      </c>
      <c r="D111" s="41">
        <v>2</v>
      </c>
      <c r="E111" s="47"/>
      <c r="F111" s="48" t="s">
        <v>274</v>
      </c>
      <c r="G111" s="58" t="s">
        <v>367</v>
      </c>
      <c r="H111" s="49">
        <v>36155873</v>
      </c>
      <c r="I111" s="49">
        <v>20319957.15</v>
      </c>
      <c r="J111" s="49">
        <v>10271047.15</v>
      </c>
      <c r="K111" s="49">
        <v>800505</v>
      </c>
      <c r="L111" s="49">
        <v>100000</v>
      </c>
      <c r="M111" s="49">
        <v>0</v>
      </c>
      <c r="N111" s="49">
        <v>9148405</v>
      </c>
      <c r="O111" s="49">
        <v>15835915.85</v>
      </c>
      <c r="P111" s="49">
        <v>15835915.85</v>
      </c>
    </row>
    <row r="112" spans="1:16" ht="12.75">
      <c r="A112" s="46">
        <v>6</v>
      </c>
      <c r="B112" s="46">
        <v>2</v>
      </c>
      <c r="C112" s="46">
        <v>10</v>
      </c>
      <c r="D112" s="41">
        <v>2</v>
      </c>
      <c r="E112" s="47"/>
      <c r="F112" s="48" t="s">
        <v>274</v>
      </c>
      <c r="G112" s="58" t="s">
        <v>368</v>
      </c>
      <c r="H112" s="49">
        <v>32587067.35</v>
      </c>
      <c r="I112" s="49">
        <v>21538419.35</v>
      </c>
      <c r="J112" s="49">
        <v>10080437</v>
      </c>
      <c r="K112" s="49">
        <v>1401040</v>
      </c>
      <c r="L112" s="49">
        <v>800000</v>
      </c>
      <c r="M112" s="49">
        <v>0</v>
      </c>
      <c r="N112" s="49">
        <v>9256942.35</v>
      </c>
      <c r="O112" s="49">
        <v>11048648</v>
      </c>
      <c r="P112" s="49">
        <v>11048648</v>
      </c>
    </row>
    <row r="113" spans="1:16" ht="12.75">
      <c r="A113" s="46">
        <v>6</v>
      </c>
      <c r="B113" s="46">
        <v>8</v>
      </c>
      <c r="C113" s="46">
        <v>11</v>
      </c>
      <c r="D113" s="41">
        <v>2</v>
      </c>
      <c r="E113" s="47"/>
      <c r="F113" s="48" t="s">
        <v>274</v>
      </c>
      <c r="G113" s="58" t="s">
        <v>369</v>
      </c>
      <c r="H113" s="49">
        <v>35668295.77</v>
      </c>
      <c r="I113" s="49">
        <v>18988623.08</v>
      </c>
      <c r="J113" s="49">
        <v>9533297</v>
      </c>
      <c r="K113" s="49">
        <v>872649</v>
      </c>
      <c r="L113" s="49">
        <v>150000</v>
      </c>
      <c r="M113" s="49">
        <v>0</v>
      </c>
      <c r="N113" s="49">
        <v>8432677.08</v>
      </c>
      <c r="O113" s="49">
        <v>16679672.69</v>
      </c>
      <c r="P113" s="49">
        <v>16679672.69</v>
      </c>
    </row>
    <row r="114" spans="1:16" ht="12.75">
      <c r="A114" s="46">
        <v>6</v>
      </c>
      <c r="B114" s="46">
        <v>1</v>
      </c>
      <c r="C114" s="46">
        <v>11</v>
      </c>
      <c r="D114" s="41">
        <v>2</v>
      </c>
      <c r="E114" s="47"/>
      <c r="F114" s="48" t="s">
        <v>274</v>
      </c>
      <c r="G114" s="58" t="s">
        <v>370</v>
      </c>
      <c r="H114" s="49">
        <v>58511248.41</v>
      </c>
      <c r="I114" s="49">
        <v>32419777.05</v>
      </c>
      <c r="J114" s="49">
        <v>18562089.61</v>
      </c>
      <c r="K114" s="49">
        <v>842361</v>
      </c>
      <c r="L114" s="49">
        <v>415000</v>
      </c>
      <c r="M114" s="49">
        <v>0</v>
      </c>
      <c r="N114" s="49">
        <v>12600326.44</v>
      </c>
      <c r="O114" s="49">
        <v>26091471.36</v>
      </c>
      <c r="P114" s="49">
        <v>26091471.36</v>
      </c>
    </row>
    <row r="115" spans="1:16" ht="12.75">
      <c r="A115" s="46">
        <v>6</v>
      </c>
      <c r="B115" s="46">
        <v>13</v>
      </c>
      <c r="C115" s="46">
        <v>5</v>
      </c>
      <c r="D115" s="41">
        <v>2</v>
      </c>
      <c r="E115" s="47"/>
      <c r="F115" s="48" t="s">
        <v>274</v>
      </c>
      <c r="G115" s="58" t="s">
        <v>371</v>
      </c>
      <c r="H115" s="49">
        <v>23707537.56</v>
      </c>
      <c r="I115" s="49">
        <v>6460366.87</v>
      </c>
      <c r="J115" s="49">
        <v>3587699.2</v>
      </c>
      <c r="K115" s="49">
        <v>214745.4</v>
      </c>
      <c r="L115" s="49">
        <v>52542.83</v>
      </c>
      <c r="M115" s="49">
        <v>15841.99</v>
      </c>
      <c r="N115" s="49">
        <v>2589537.45</v>
      </c>
      <c r="O115" s="49">
        <v>17247170.69</v>
      </c>
      <c r="P115" s="49">
        <v>17247170.69</v>
      </c>
    </row>
    <row r="116" spans="1:16" ht="12.75">
      <c r="A116" s="46">
        <v>6</v>
      </c>
      <c r="B116" s="46">
        <v>2</v>
      </c>
      <c r="C116" s="46">
        <v>11</v>
      </c>
      <c r="D116" s="41">
        <v>2</v>
      </c>
      <c r="E116" s="47"/>
      <c r="F116" s="48" t="s">
        <v>274</v>
      </c>
      <c r="G116" s="58" t="s">
        <v>372</v>
      </c>
      <c r="H116" s="49">
        <v>37809069.88</v>
      </c>
      <c r="I116" s="49">
        <v>20319046.08</v>
      </c>
      <c r="J116" s="49">
        <v>10944679</v>
      </c>
      <c r="K116" s="49">
        <v>1193700</v>
      </c>
      <c r="L116" s="49">
        <v>50000</v>
      </c>
      <c r="M116" s="49">
        <v>0</v>
      </c>
      <c r="N116" s="49">
        <v>8130667.08</v>
      </c>
      <c r="O116" s="49">
        <v>17490023.8</v>
      </c>
      <c r="P116" s="49">
        <v>17490023.8</v>
      </c>
    </row>
    <row r="117" spans="1:16" ht="12.75">
      <c r="A117" s="46">
        <v>6</v>
      </c>
      <c r="B117" s="46">
        <v>5</v>
      </c>
      <c r="C117" s="46">
        <v>7</v>
      </c>
      <c r="D117" s="41">
        <v>2</v>
      </c>
      <c r="E117" s="47"/>
      <c r="F117" s="48" t="s">
        <v>274</v>
      </c>
      <c r="G117" s="58" t="s">
        <v>373</v>
      </c>
      <c r="H117" s="49">
        <v>42344880.53</v>
      </c>
      <c r="I117" s="49">
        <v>19872215.53</v>
      </c>
      <c r="J117" s="49">
        <v>10983955</v>
      </c>
      <c r="K117" s="49">
        <v>759000</v>
      </c>
      <c r="L117" s="49">
        <v>180000</v>
      </c>
      <c r="M117" s="49">
        <v>29375</v>
      </c>
      <c r="N117" s="49">
        <v>7919885.53</v>
      </c>
      <c r="O117" s="49">
        <v>22472665</v>
      </c>
      <c r="P117" s="49">
        <v>22472665</v>
      </c>
    </row>
    <row r="118" spans="1:16" ht="12.75">
      <c r="A118" s="46">
        <v>6</v>
      </c>
      <c r="B118" s="46">
        <v>10</v>
      </c>
      <c r="C118" s="46">
        <v>5</v>
      </c>
      <c r="D118" s="41">
        <v>2</v>
      </c>
      <c r="E118" s="47"/>
      <c r="F118" s="48" t="s">
        <v>274</v>
      </c>
      <c r="G118" s="58" t="s">
        <v>374</v>
      </c>
      <c r="H118" s="49">
        <v>69813463.56</v>
      </c>
      <c r="I118" s="49">
        <v>46977604.81</v>
      </c>
      <c r="J118" s="49">
        <v>24916828.82</v>
      </c>
      <c r="K118" s="49">
        <v>1570000</v>
      </c>
      <c r="L118" s="49">
        <v>330000</v>
      </c>
      <c r="M118" s="49">
        <v>0</v>
      </c>
      <c r="N118" s="49">
        <v>20160775.99</v>
      </c>
      <c r="O118" s="49">
        <v>22835858.75</v>
      </c>
      <c r="P118" s="49">
        <v>22802858.75</v>
      </c>
    </row>
    <row r="119" spans="1:16" ht="12.75">
      <c r="A119" s="46">
        <v>6</v>
      </c>
      <c r="B119" s="46">
        <v>14</v>
      </c>
      <c r="C119" s="46">
        <v>9</v>
      </c>
      <c r="D119" s="41">
        <v>2</v>
      </c>
      <c r="E119" s="47"/>
      <c r="F119" s="48" t="s">
        <v>274</v>
      </c>
      <c r="G119" s="58" t="s">
        <v>283</v>
      </c>
      <c r="H119" s="49">
        <v>92213435.83</v>
      </c>
      <c r="I119" s="49">
        <v>58099049.35</v>
      </c>
      <c r="J119" s="49">
        <v>23549979.45</v>
      </c>
      <c r="K119" s="49">
        <v>4252636</v>
      </c>
      <c r="L119" s="49">
        <v>120000</v>
      </c>
      <c r="M119" s="49">
        <v>0</v>
      </c>
      <c r="N119" s="49">
        <v>30176433.9</v>
      </c>
      <c r="O119" s="49">
        <v>34114386.48</v>
      </c>
      <c r="P119" s="49">
        <v>34114386.48</v>
      </c>
    </row>
    <row r="120" spans="1:16" ht="12.75">
      <c r="A120" s="46">
        <v>6</v>
      </c>
      <c r="B120" s="46">
        <v>18</v>
      </c>
      <c r="C120" s="46">
        <v>7</v>
      </c>
      <c r="D120" s="41">
        <v>2</v>
      </c>
      <c r="E120" s="47"/>
      <c r="F120" s="48" t="s">
        <v>274</v>
      </c>
      <c r="G120" s="58" t="s">
        <v>375</v>
      </c>
      <c r="H120" s="49">
        <v>44031592.61</v>
      </c>
      <c r="I120" s="49">
        <v>21708660.11</v>
      </c>
      <c r="J120" s="49">
        <v>11248558</v>
      </c>
      <c r="K120" s="49">
        <v>592250</v>
      </c>
      <c r="L120" s="49">
        <v>220000</v>
      </c>
      <c r="M120" s="49">
        <v>0</v>
      </c>
      <c r="N120" s="49">
        <v>9647852.11</v>
      </c>
      <c r="O120" s="49">
        <v>22322932.5</v>
      </c>
      <c r="P120" s="49">
        <v>22322932.5</v>
      </c>
    </row>
    <row r="121" spans="1:16" ht="12.75">
      <c r="A121" s="46">
        <v>6</v>
      </c>
      <c r="B121" s="46">
        <v>20</v>
      </c>
      <c r="C121" s="46">
        <v>8</v>
      </c>
      <c r="D121" s="41">
        <v>2</v>
      </c>
      <c r="E121" s="47"/>
      <c r="F121" s="48" t="s">
        <v>274</v>
      </c>
      <c r="G121" s="58" t="s">
        <v>376</v>
      </c>
      <c r="H121" s="49">
        <v>38416693.78</v>
      </c>
      <c r="I121" s="49">
        <v>22068328.18</v>
      </c>
      <c r="J121" s="49">
        <v>11424992.9</v>
      </c>
      <c r="K121" s="49">
        <v>592250</v>
      </c>
      <c r="L121" s="49">
        <v>100000</v>
      </c>
      <c r="M121" s="49">
        <v>0</v>
      </c>
      <c r="N121" s="49">
        <v>9951085.28</v>
      </c>
      <c r="O121" s="49">
        <v>16348365.6</v>
      </c>
      <c r="P121" s="49">
        <v>16348365.6</v>
      </c>
    </row>
    <row r="122" spans="1:16" ht="12.75">
      <c r="A122" s="46">
        <v>6</v>
      </c>
      <c r="B122" s="46">
        <v>15</v>
      </c>
      <c r="C122" s="46">
        <v>6</v>
      </c>
      <c r="D122" s="41">
        <v>2</v>
      </c>
      <c r="E122" s="47"/>
      <c r="F122" s="48" t="s">
        <v>274</v>
      </c>
      <c r="G122" s="58" t="s">
        <v>284</v>
      </c>
      <c r="H122" s="49">
        <v>66111520</v>
      </c>
      <c r="I122" s="49">
        <v>37796097.13</v>
      </c>
      <c r="J122" s="49">
        <v>18258255.28</v>
      </c>
      <c r="K122" s="49">
        <v>800129</v>
      </c>
      <c r="L122" s="49">
        <v>270000</v>
      </c>
      <c r="M122" s="49">
        <v>0</v>
      </c>
      <c r="N122" s="49">
        <v>18467712.85</v>
      </c>
      <c r="O122" s="49">
        <v>28315422.87</v>
      </c>
      <c r="P122" s="49">
        <v>28315422.87</v>
      </c>
    </row>
    <row r="123" spans="1:16" ht="12.75">
      <c r="A123" s="46">
        <v>6</v>
      </c>
      <c r="B123" s="46">
        <v>3</v>
      </c>
      <c r="C123" s="46">
        <v>8</v>
      </c>
      <c r="D123" s="41">
        <v>2</v>
      </c>
      <c r="E123" s="47"/>
      <c r="F123" s="48" t="s">
        <v>274</v>
      </c>
      <c r="G123" s="58" t="s">
        <v>285</v>
      </c>
      <c r="H123" s="49">
        <v>34420245.39</v>
      </c>
      <c r="I123" s="49">
        <v>21348094.52</v>
      </c>
      <c r="J123" s="49">
        <v>10613221.93</v>
      </c>
      <c r="K123" s="49">
        <v>1440817.46</v>
      </c>
      <c r="L123" s="49">
        <v>430000</v>
      </c>
      <c r="M123" s="49">
        <v>0</v>
      </c>
      <c r="N123" s="49">
        <v>8864055.13</v>
      </c>
      <c r="O123" s="49">
        <v>13072150.87</v>
      </c>
      <c r="P123" s="49">
        <v>13072150.87</v>
      </c>
    </row>
    <row r="124" spans="1:16" ht="12.75">
      <c r="A124" s="46">
        <v>6</v>
      </c>
      <c r="B124" s="46">
        <v>1</v>
      </c>
      <c r="C124" s="46">
        <v>12</v>
      </c>
      <c r="D124" s="41">
        <v>2</v>
      </c>
      <c r="E124" s="47"/>
      <c r="F124" s="48" t="s">
        <v>274</v>
      </c>
      <c r="G124" s="58" t="s">
        <v>377</v>
      </c>
      <c r="H124" s="49">
        <v>23017457.89</v>
      </c>
      <c r="I124" s="49">
        <v>13792577.86</v>
      </c>
      <c r="J124" s="49">
        <v>7496092.62</v>
      </c>
      <c r="K124" s="49">
        <v>704440</v>
      </c>
      <c r="L124" s="49">
        <v>52000</v>
      </c>
      <c r="M124" s="49">
        <v>0</v>
      </c>
      <c r="N124" s="49">
        <v>5540045.24</v>
      </c>
      <c r="O124" s="49">
        <v>9224880.03</v>
      </c>
      <c r="P124" s="49">
        <v>9224880.03</v>
      </c>
    </row>
    <row r="125" spans="1:16" ht="12.75">
      <c r="A125" s="46">
        <v>6</v>
      </c>
      <c r="B125" s="46">
        <v>1</v>
      </c>
      <c r="C125" s="46">
        <v>13</v>
      </c>
      <c r="D125" s="41">
        <v>2</v>
      </c>
      <c r="E125" s="47"/>
      <c r="F125" s="48" t="s">
        <v>274</v>
      </c>
      <c r="G125" s="58" t="s">
        <v>378</v>
      </c>
      <c r="H125" s="49">
        <v>18822138.85</v>
      </c>
      <c r="I125" s="49">
        <v>10015767.35</v>
      </c>
      <c r="J125" s="49">
        <v>5517176.19</v>
      </c>
      <c r="K125" s="49">
        <v>411000</v>
      </c>
      <c r="L125" s="49">
        <v>3000</v>
      </c>
      <c r="M125" s="49">
        <v>0</v>
      </c>
      <c r="N125" s="49">
        <v>4084591.16</v>
      </c>
      <c r="O125" s="49">
        <v>8806371.5</v>
      </c>
      <c r="P125" s="49">
        <v>8806371.5</v>
      </c>
    </row>
    <row r="126" spans="1:16" ht="12.75">
      <c r="A126" s="46">
        <v>6</v>
      </c>
      <c r="B126" s="46">
        <v>3</v>
      </c>
      <c r="C126" s="46">
        <v>9</v>
      </c>
      <c r="D126" s="41">
        <v>2</v>
      </c>
      <c r="E126" s="47"/>
      <c r="F126" s="48" t="s">
        <v>274</v>
      </c>
      <c r="G126" s="58" t="s">
        <v>379</v>
      </c>
      <c r="H126" s="49">
        <v>31829808.25</v>
      </c>
      <c r="I126" s="49">
        <v>18098018.03</v>
      </c>
      <c r="J126" s="49">
        <v>7431837.23</v>
      </c>
      <c r="K126" s="49">
        <v>1574500.5</v>
      </c>
      <c r="L126" s="49">
        <v>110000</v>
      </c>
      <c r="M126" s="49">
        <v>0</v>
      </c>
      <c r="N126" s="49">
        <v>8981680.3</v>
      </c>
      <c r="O126" s="49">
        <v>13731790.22</v>
      </c>
      <c r="P126" s="49">
        <v>13731790.22</v>
      </c>
    </row>
    <row r="127" spans="1:16" ht="12.75">
      <c r="A127" s="46">
        <v>6</v>
      </c>
      <c r="B127" s="46">
        <v>6</v>
      </c>
      <c r="C127" s="46">
        <v>9</v>
      </c>
      <c r="D127" s="41">
        <v>2</v>
      </c>
      <c r="E127" s="47"/>
      <c r="F127" s="48" t="s">
        <v>274</v>
      </c>
      <c r="G127" s="58" t="s">
        <v>380</v>
      </c>
      <c r="H127" s="49">
        <v>31259897.56</v>
      </c>
      <c r="I127" s="49">
        <v>12775000.87</v>
      </c>
      <c r="J127" s="49">
        <v>6126115.96</v>
      </c>
      <c r="K127" s="49">
        <v>268499.92</v>
      </c>
      <c r="L127" s="49">
        <v>150000</v>
      </c>
      <c r="M127" s="49">
        <v>0</v>
      </c>
      <c r="N127" s="49">
        <v>6230384.99</v>
      </c>
      <c r="O127" s="49">
        <v>18484896.69</v>
      </c>
      <c r="P127" s="49">
        <v>18484896.69</v>
      </c>
    </row>
    <row r="128" spans="1:16" ht="12.75">
      <c r="A128" s="46">
        <v>6</v>
      </c>
      <c r="B128" s="46">
        <v>17</v>
      </c>
      <c r="C128" s="46">
        <v>4</v>
      </c>
      <c r="D128" s="41">
        <v>2</v>
      </c>
      <c r="E128" s="47"/>
      <c r="F128" s="48" t="s">
        <v>274</v>
      </c>
      <c r="G128" s="58" t="s">
        <v>381</v>
      </c>
      <c r="H128" s="49">
        <v>27370812.61</v>
      </c>
      <c r="I128" s="49">
        <v>14312217.61</v>
      </c>
      <c r="J128" s="49">
        <v>6918467.61</v>
      </c>
      <c r="K128" s="49">
        <v>232496</v>
      </c>
      <c r="L128" s="49">
        <v>366563</v>
      </c>
      <c r="M128" s="49">
        <v>0</v>
      </c>
      <c r="N128" s="49">
        <v>6794691</v>
      </c>
      <c r="O128" s="49">
        <v>13058595</v>
      </c>
      <c r="P128" s="49">
        <v>13023595</v>
      </c>
    </row>
    <row r="129" spans="1:16" ht="12.75">
      <c r="A129" s="46">
        <v>6</v>
      </c>
      <c r="B129" s="46">
        <v>3</v>
      </c>
      <c r="C129" s="46">
        <v>10</v>
      </c>
      <c r="D129" s="41">
        <v>2</v>
      </c>
      <c r="E129" s="47"/>
      <c r="F129" s="48" t="s">
        <v>274</v>
      </c>
      <c r="G129" s="58" t="s">
        <v>382</v>
      </c>
      <c r="H129" s="49">
        <v>40909165.95</v>
      </c>
      <c r="I129" s="49">
        <v>23110028.27</v>
      </c>
      <c r="J129" s="49">
        <v>9578472.06</v>
      </c>
      <c r="K129" s="49">
        <v>3248754.12</v>
      </c>
      <c r="L129" s="49">
        <v>300000</v>
      </c>
      <c r="M129" s="49">
        <v>0</v>
      </c>
      <c r="N129" s="49">
        <v>9982802.09</v>
      </c>
      <c r="O129" s="49">
        <v>17799137.68</v>
      </c>
      <c r="P129" s="49">
        <v>17799137.68</v>
      </c>
    </row>
    <row r="130" spans="1:16" ht="12.75">
      <c r="A130" s="46">
        <v>6</v>
      </c>
      <c r="B130" s="46">
        <v>8</v>
      </c>
      <c r="C130" s="46">
        <v>12</v>
      </c>
      <c r="D130" s="41">
        <v>2</v>
      </c>
      <c r="E130" s="47"/>
      <c r="F130" s="48" t="s">
        <v>274</v>
      </c>
      <c r="G130" s="58" t="s">
        <v>383</v>
      </c>
      <c r="H130" s="49">
        <v>37869339.54</v>
      </c>
      <c r="I130" s="49">
        <v>19878673.2</v>
      </c>
      <c r="J130" s="49">
        <v>10158162.57</v>
      </c>
      <c r="K130" s="49">
        <v>1615530.5</v>
      </c>
      <c r="L130" s="49">
        <v>30000</v>
      </c>
      <c r="M130" s="49">
        <v>0</v>
      </c>
      <c r="N130" s="49">
        <v>8074980.13</v>
      </c>
      <c r="O130" s="49">
        <v>17990666.34</v>
      </c>
      <c r="P130" s="49">
        <v>17990666.34</v>
      </c>
    </row>
    <row r="131" spans="1:16" ht="12.75">
      <c r="A131" s="46">
        <v>6</v>
      </c>
      <c r="B131" s="46">
        <v>11</v>
      </c>
      <c r="C131" s="46">
        <v>6</v>
      </c>
      <c r="D131" s="41">
        <v>2</v>
      </c>
      <c r="E131" s="47"/>
      <c r="F131" s="48" t="s">
        <v>274</v>
      </c>
      <c r="G131" s="58" t="s">
        <v>384</v>
      </c>
      <c r="H131" s="49">
        <v>29277090.96</v>
      </c>
      <c r="I131" s="49">
        <v>18209929.51</v>
      </c>
      <c r="J131" s="49">
        <v>9799588.78</v>
      </c>
      <c r="K131" s="49">
        <v>488067</v>
      </c>
      <c r="L131" s="49">
        <v>145000</v>
      </c>
      <c r="M131" s="49">
        <v>0</v>
      </c>
      <c r="N131" s="49">
        <v>7777273.73</v>
      </c>
      <c r="O131" s="49">
        <v>11067161.45</v>
      </c>
      <c r="P131" s="49">
        <v>11067161.45</v>
      </c>
    </row>
    <row r="132" spans="1:16" ht="12.75">
      <c r="A132" s="46">
        <v>6</v>
      </c>
      <c r="B132" s="46">
        <v>13</v>
      </c>
      <c r="C132" s="46">
        <v>6</v>
      </c>
      <c r="D132" s="41">
        <v>2</v>
      </c>
      <c r="E132" s="47"/>
      <c r="F132" s="48" t="s">
        <v>274</v>
      </c>
      <c r="G132" s="58" t="s">
        <v>385</v>
      </c>
      <c r="H132" s="49">
        <v>40731060.48</v>
      </c>
      <c r="I132" s="49">
        <v>19162081.43</v>
      </c>
      <c r="J132" s="49">
        <v>8624760.76</v>
      </c>
      <c r="K132" s="49">
        <v>2373934.2</v>
      </c>
      <c r="L132" s="49">
        <v>0</v>
      </c>
      <c r="M132" s="49">
        <v>0</v>
      </c>
      <c r="N132" s="49">
        <v>8163386.47</v>
      </c>
      <c r="O132" s="49">
        <v>21568979.05</v>
      </c>
      <c r="P132" s="49">
        <v>21568979.05</v>
      </c>
    </row>
    <row r="133" spans="1:16" ht="12.75">
      <c r="A133" s="46">
        <v>6</v>
      </c>
      <c r="B133" s="46">
        <v>6</v>
      </c>
      <c r="C133" s="46">
        <v>10</v>
      </c>
      <c r="D133" s="41">
        <v>2</v>
      </c>
      <c r="E133" s="47"/>
      <c r="F133" s="48" t="s">
        <v>274</v>
      </c>
      <c r="G133" s="58" t="s">
        <v>386</v>
      </c>
      <c r="H133" s="49">
        <v>37312589.8</v>
      </c>
      <c r="I133" s="49">
        <v>16227527.11</v>
      </c>
      <c r="J133" s="49">
        <v>7958947.7</v>
      </c>
      <c r="K133" s="49">
        <v>710000</v>
      </c>
      <c r="L133" s="49">
        <v>150000</v>
      </c>
      <c r="M133" s="49">
        <v>0</v>
      </c>
      <c r="N133" s="49">
        <v>7408579.41</v>
      </c>
      <c r="O133" s="49">
        <v>21085062.69</v>
      </c>
      <c r="P133" s="49">
        <v>21048062.69</v>
      </c>
    </row>
    <row r="134" spans="1:16" ht="12.75">
      <c r="A134" s="46">
        <v>6</v>
      </c>
      <c r="B134" s="46">
        <v>20</v>
      </c>
      <c r="C134" s="46">
        <v>9</v>
      </c>
      <c r="D134" s="41">
        <v>2</v>
      </c>
      <c r="E134" s="47"/>
      <c r="F134" s="48" t="s">
        <v>274</v>
      </c>
      <c r="G134" s="58" t="s">
        <v>387</v>
      </c>
      <c r="H134" s="49">
        <v>43930414.96</v>
      </c>
      <c r="I134" s="49">
        <v>30940261.69</v>
      </c>
      <c r="J134" s="49">
        <v>14034741.81</v>
      </c>
      <c r="K134" s="49">
        <v>5550815.91</v>
      </c>
      <c r="L134" s="49">
        <v>100000</v>
      </c>
      <c r="M134" s="49">
        <v>0</v>
      </c>
      <c r="N134" s="49">
        <v>11254703.97</v>
      </c>
      <c r="O134" s="49">
        <v>12990153.27</v>
      </c>
      <c r="P134" s="49">
        <v>12990153.27</v>
      </c>
    </row>
    <row r="135" spans="1:16" ht="12.75">
      <c r="A135" s="46">
        <v>6</v>
      </c>
      <c r="B135" s="46">
        <v>20</v>
      </c>
      <c r="C135" s="46">
        <v>10</v>
      </c>
      <c r="D135" s="41">
        <v>2</v>
      </c>
      <c r="E135" s="47"/>
      <c r="F135" s="48" t="s">
        <v>274</v>
      </c>
      <c r="G135" s="58" t="s">
        <v>388</v>
      </c>
      <c r="H135" s="49">
        <v>29210412.84</v>
      </c>
      <c r="I135" s="49">
        <v>21907473.43</v>
      </c>
      <c r="J135" s="49">
        <v>9156189.15</v>
      </c>
      <c r="K135" s="49">
        <v>2987250</v>
      </c>
      <c r="L135" s="49">
        <v>150000</v>
      </c>
      <c r="M135" s="49">
        <v>0</v>
      </c>
      <c r="N135" s="49">
        <v>9614034.28</v>
      </c>
      <c r="O135" s="49">
        <v>7302939.41</v>
      </c>
      <c r="P135" s="49">
        <v>7302939.41</v>
      </c>
    </row>
    <row r="136" spans="1:16" ht="12.75">
      <c r="A136" s="46">
        <v>6</v>
      </c>
      <c r="B136" s="46">
        <v>1</v>
      </c>
      <c r="C136" s="46">
        <v>14</v>
      </c>
      <c r="D136" s="41">
        <v>2</v>
      </c>
      <c r="E136" s="47"/>
      <c r="F136" s="48" t="s">
        <v>274</v>
      </c>
      <c r="G136" s="58" t="s">
        <v>389</v>
      </c>
      <c r="H136" s="49">
        <v>27863970.3</v>
      </c>
      <c r="I136" s="49">
        <v>11773549.56</v>
      </c>
      <c r="J136" s="49">
        <v>6023758.59</v>
      </c>
      <c r="K136" s="49">
        <v>511663</v>
      </c>
      <c r="L136" s="49">
        <v>170000</v>
      </c>
      <c r="M136" s="49">
        <v>16263</v>
      </c>
      <c r="N136" s="49">
        <v>5051864.97</v>
      </c>
      <c r="O136" s="49">
        <v>16090420.74</v>
      </c>
      <c r="P136" s="49">
        <v>16090420.74</v>
      </c>
    </row>
    <row r="137" spans="1:16" ht="12.75">
      <c r="A137" s="46">
        <v>6</v>
      </c>
      <c r="B137" s="46">
        <v>13</v>
      </c>
      <c r="C137" s="46">
        <v>7</v>
      </c>
      <c r="D137" s="41">
        <v>2</v>
      </c>
      <c r="E137" s="47"/>
      <c r="F137" s="48" t="s">
        <v>274</v>
      </c>
      <c r="G137" s="58" t="s">
        <v>390</v>
      </c>
      <c r="H137" s="49">
        <v>26784959.79</v>
      </c>
      <c r="I137" s="49">
        <v>13167776.95</v>
      </c>
      <c r="J137" s="49">
        <v>7204243.23</v>
      </c>
      <c r="K137" s="49">
        <v>474555.08</v>
      </c>
      <c r="L137" s="49">
        <v>200000</v>
      </c>
      <c r="M137" s="49">
        <v>0</v>
      </c>
      <c r="N137" s="49">
        <v>5288978.64</v>
      </c>
      <c r="O137" s="49">
        <v>13617182.84</v>
      </c>
      <c r="P137" s="49">
        <v>13617182.84</v>
      </c>
    </row>
    <row r="138" spans="1:16" ht="12.75">
      <c r="A138" s="46">
        <v>6</v>
      </c>
      <c r="B138" s="46">
        <v>1</v>
      </c>
      <c r="C138" s="46">
        <v>15</v>
      </c>
      <c r="D138" s="41">
        <v>2</v>
      </c>
      <c r="E138" s="47"/>
      <c r="F138" s="48" t="s">
        <v>274</v>
      </c>
      <c r="G138" s="58" t="s">
        <v>391</v>
      </c>
      <c r="H138" s="49">
        <v>36795794.72</v>
      </c>
      <c r="I138" s="49">
        <v>10293280.83</v>
      </c>
      <c r="J138" s="49">
        <v>5012920.19</v>
      </c>
      <c r="K138" s="49">
        <v>1261318.75</v>
      </c>
      <c r="L138" s="49">
        <v>5000</v>
      </c>
      <c r="M138" s="49">
        <v>22287.14</v>
      </c>
      <c r="N138" s="49">
        <v>3991754.75</v>
      </c>
      <c r="O138" s="49">
        <v>26502513.89</v>
      </c>
      <c r="P138" s="49">
        <v>26502513.89</v>
      </c>
    </row>
    <row r="139" spans="1:16" ht="12.75">
      <c r="A139" s="46">
        <v>6</v>
      </c>
      <c r="B139" s="46">
        <v>10</v>
      </c>
      <c r="C139" s="46">
        <v>6</v>
      </c>
      <c r="D139" s="41">
        <v>2</v>
      </c>
      <c r="E139" s="47"/>
      <c r="F139" s="48" t="s">
        <v>274</v>
      </c>
      <c r="G139" s="58" t="s">
        <v>392</v>
      </c>
      <c r="H139" s="49">
        <v>36811369.3</v>
      </c>
      <c r="I139" s="49">
        <v>24858560.06</v>
      </c>
      <c r="J139" s="49">
        <v>9465352</v>
      </c>
      <c r="K139" s="49">
        <v>5760000</v>
      </c>
      <c r="L139" s="49">
        <v>120000</v>
      </c>
      <c r="M139" s="49">
        <v>0</v>
      </c>
      <c r="N139" s="49">
        <v>9513208.06</v>
      </c>
      <c r="O139" s="49">
        <v>11952809.24</v>
      </c>
      <c r="P139" s="49">
        <v>11952809.24</v>
      </c>
    </row>
    <row r="140" spans="1:16" ht="12.75">
      <c r="A140" s="46">
        <v>6</v>
      </c>
      <c r="B140" s="46">
        <v>11</v>
      </c>
      <c r="C140" s="46">
        <v>7</v>
      </c>
      <c r="D140" s="41">
        <v>2</v>
      </c>
      <c r="E140" s="47"/>
      <c r="F140" s="48" t="s">
        <v>274</v>
      </c>
      <c r="G140" s="58" t="s">
        <v>393</v>
      </c>
      <c r="H140" s="49">
        <v>71395725.29</v>
      </c>
      <c r="I140" s="49">
        <v>43714266.99</v>
      </c>
      <c r="J140" s="49">
        <v>22291424.51</v>
      </c>
      <c r="K140" s="49">
        <v>1556000</v>
      </c>
      <c r="L140" s="49">
        <v>445000</v>
      </c>
      <c r="M140" s="49">
        <v>0</v>
      </c>
      <c r="N140" s="49">
        <v>19421842.48</v>
      </c>
      <c r="O140" s="49">
        <v>27681458.3</v>
      </c>
      <c r="P140" s="49">
        <v>27681458.3</v>
      </c>
    </row>
    <row r="141" spans="1:16" ht="12.75">
      <c r="A141" s="46">
        <v>6</v>
      </c>
      <c r="B141" s="46">
        <v>19</v>
      </c>
      <c r="C141" s="46">
        <v>4</v>
      </c>
      <c r="D141" s="41">
        <v>2</v>
      </c>
      <c r="E141" s="47"/>
      <c r="F141" s="48" t="s">
        <v>274</v>
      </c>
      <c r="G141" s="58" t="s">
        <v>394</v>
      </c>
      <c r="H141" s="49">
        <v>23930950.24</v>
      </c>
      <c r="I141" s="49">
        <v>9211981</v>
      </c>
      <c r="J141" s="49">
        <v>4661508</v>
      </c>
      <c r="K141" s="49">
        <v>184500.5</v>
      </c>
      <c r="L141" s="49">
        <v>0</v>
      </c>
      <c r="M141" s="49">
        <v>22000</v>
      </c>
      <c r="N141" s="49">
        <v>4343972.5</v>
      </c>
      <c r="O141" s="49">
        <v>14718969.24</v>
      </c>
      <c r="P141" s="49">
        <v>14685969.24</v>
      </c>
    </row>
    <row r="142" spans="1:16" ht="12.75">
      <c r="A142" s="46">
        <v>6</v>
      </c>
      <c r="B142" s="46">
        <v>20</v>
      </c>
      <c r="C142" s="46">
        <v>11</v>
      </c>
      <c r="D142" s="41">
        <v>2</v>
      </c>
      <c r="E142" s="47"/>
      <c r="F142" s="48" t="s">
        <v>274</v>
      </c>
      <c r="G142" s="58" t="s">
        <v>395</v>
      </c>
      <c r="H142" s="49">
        <v>31343248.82</v>
      </c>
      <c r="I142" s="49">
        <v>19595525.12</v>
      </c>
      <c r="J142" s="49">
        <v>9705055.21</v>
      </c>
      <c r="K142" s="49">
        <v>869157</v>
      </c>
      <c r="L142" s="49">
        <v>300000</v>
      </c>
      <c r="M142" s="49">
        <v>0</v>
      </c>
      <c r="N142" s="49">
        <v>8721312.91</v>
      </c>
      <c r="O142" s="49">
        <v>11747723.7</v>
      </c>
      <c r="P142" s="49">
        <v>11747723.7</v>
      </c>
    </row>
    <row r="143" spans="1:16" ht="12.75">
      <c r="A143" s="46">
        <v>6</v>
      </c>
      <c r="B143" s="46">
        <v>16</v>
      </c>
      <c r="C143" s="46">
        <v>5</v>
      </c>
      <c r="D143" s="41">
        <v>2</v>
      </c>
      <c r="E143" s="47"/>
      <c r="F143" s="48" t="s">
        <v>274</v>
      </c>
      <c r="G143" s="58" t="s">
        <v>396</v>
      </c>
      <c r="H143" s="49">
        <v>45468085.98</v>
      </c>
      <c r="I143" s="49">
        <v>27987997.98</v>
      </c>
      <c r="J143" s="49">
        <v>13876350</v>
      </c>
      <c r="K143" s="49">
        <v>799683</v>
      </c>
      <c r="L143" s="49">
        <v>560000</v>
      </c>
      <c r="M143" s="49">
        <v>0</v>
      </c>
      <c r="N143" s="49">
        <v>12751964.98</v>
      </c>
      <c r="O143" s="49">
        <v>17480088</v>
      </c>
      <c r="P143" s="49">
        <v>17480088</v>
      </c>
    </row>
    <row r="144" spans="1:16" ht="12.75">
      <c r="A144" s="46">
        <v>6</v>
      </c>
      <c r="B144" s="46">
        <v>11</v>
      </c>
      <c r="C144" s="46">
        <v>8</v>
      </c>
      <c r="D144" s="41">
        <v>2</v>
      </c>
      <c r="E144" s="47"/>
      <c r="F144" s="48" t="s">
        <v>274</v>
      </c>
      <c r="G144" s="58" t="s">
        <v>286</v>
      </c>
      <c r="H144" s="49">
        <v>46482411.2</v>
      </c>
      <c r="I144" s="49">
        <v>32449611.2</v>
      </c>
      <c r="J144" s="49">
        <v>17947454.49</v>
      </c>
      <c r="K144" s="49">
        <v>985000</v>
      </c>
      <c r="L144" s="49">
        <v>250000</v>
      </c>
      <c r="M144" s="49">
        <v>0</v>
      </c>
      <c r="N144" s="49">
        <v>13267156.71</v>
      </c>
      <c r="O144" s="49">
        <v>14032800</v>
      </c>
      <c r="P144" s="49">
        <v>14032800</v>
      </c>
    </row>
    <row r="145" spans="1:16" ht="12.75">
      <c r="A145" s="46">
        <v>6</v>
      </c>
      <c r="B145" s="46">
        <v>9</v>
      </c>
      <c r="C145" s="46">
        <v>12</v>
      </c>
      <c r="D145" s="41">
        <v>2</v>
      </c>
      <c r="E145" s="47"/>
      <c r="F145" s="48" t="s">
        <v>274</v>
      </c>
      <c r="G145" s="58" t="s">
        <v>397</v>
      </c>
      <c r="H145" s="49">
        <v>47201060.8</v>
      </c>
      <c r="I145" s="49">
        <v>33086357.51</v>
      </c>
      <c r="J145" s="49">
        <v>15762770.36</v>
      </c>
      <c r="K145" s="49">
        <v>1730154</v>
      </c>
      <c r="L145" s="49">
        <v>800000</v>
      </c>
      <c r="M145" s="49">
        <v>0</v>
      </c>
      <c r="N145" s="49">
        <v>14793433.15</v>
      </c>
      <c r="O145" s="49">
        <v>14114703.29</v>
      </c>
      <c r="P145" s="49">
        <v>14114703.29</v>
      </c>
    </row>
    <row r="146" spans="1:16" ht="12.75">
      <c r="A146" s="46">
        <v>6</v>
      </c>
      <c r="B146" s="46">
        <v>20</v>
      </c>
      <c r="C146" s="46">
        <v>12</v>
      </c>
      <c r="D146" s="41">
        <v>2</v>
      </c>
      <c r="E146" s="47"/>
      <c r="F146" s="48" t="s">
        <v>274</v>
      </c>
      <c r="G146" s="58" t="s">
        <v>398</v>
      </c>
      <c r="H146" s="49">
        <v>35508885.92</v>
      </c>
      <c r="I146" s="49">
        <v>18007509.92</v>
      </c>
      <c r="J146" s="49">
        <v>9029641.92</v>
      </c>
      <c r="K146" s="49">
        <v>353613</v>
      </c>
      <c r="L146" s="49">
        <v>574072</v>
      </c>
      <c r="M146" s="49">
        <v>0</v>
      </c>
      <c r="N146" s="49">
        <v>8050183</v>
      </c>
      <c r="O146" s="49">
        <v>17501376</v>
      </c>
      <c r="P146" s="49">
        <v>17501376</v>
      </c>
    </row>
    <row r="147" spans="1:16" ht="12.75">
      <c r="A147" s="46">
        <v>6</v>
      </c>
      <c r="B147" s="46">
        <v>18</v>
      </c>
      <c r="C147" s="46">
        <v>8</v>
      </c>
      <c r="D147" s="41">
        <v>2</v>
      </c>
      <c r="E147" s="47"/>
      <c r="F147" s="48" t="s">
        <v>274</v>
      </c>
      <c r="G147" s="58" t="s">
        <v>399</v>
      </c>
      <c r="H147" s="49">
        <v>51697542.12</v>
      </c>
      <c r="I147" s="49">
        <v>29675379.77</v>
      </c>
      <c r="J147" s="49">
        <v>14395988.35</v>
      </c>
      <c r="K147" s="49">
        <v>1785250</v>
      </c>
      <c r="L147" s="49">
        <v>50000</v>
      </c>
      <c r="M147" s="49">
        <v>0</v>
      </c>
      <c r="N147" s="49">
        <v>13444141.42</v>
      </c>
      <c r="O147" s="49">
        <v>22022162.35</v>
      </c>
      <c r="P147" s="49">
        <v>22022162.35</v>
      </c>
    </row>
    <row r="148" spans="1:16" ht="12.75">
      <c r="A148" s="46">
        <v>6</v>
      </c>
      <c r="B148" s="46">
        <v>7</v>
      </c>
      <c r="C148" s="46">
        <v>6</v>
      </c>
      <c r="D148" s="41">
        <v>2</v>
      </c>
      <c r="E148" s="47"/>
      <c r="F148" s="48" t="s">
        <v>274</v>
      </c>
      <c r="G148" s="58" t="s">
        <v>400</v>
      </c>
      <c r="H148" s="49">
        <v>49516859.71</v>
      </c>
      <c r="I148" s="49">
        <v>25932092.75</v>
      </c>
      <c r="J148" s="49">
        <v>12209035.89</v>
      </c>
      <c r="K148" s="49">
        <v>3462951.4</v>
      </c>
      <c r="L148" s="49">
        <v>260000</v>
      </c>
      <c r="M148" s="49">
        <v>0</v>
      </c>
      <c r="N148" s="49">
        <v>10000105.46</v>
      </c>
      <c r="O148" s="49">
        <v>23584766.96</v>
      </c>
      <c r="P148" s="49">
        <v>23584766.96</v>
      </c>
    </row>
    <row r="149" spans="1:16" ht="12.75">
      <c r="A149" s="46">
        <v>6</v>
      </c>
      <c r="B149" s="46">
        <v>18</v>
      </c>
      <c r="C149" s="46">
        <v>9</v>
      </c>
      <c r="D149" s="41">
        <v>2</v>
      </c>
      <c r="E149" s="47"/>
      <c r="F149" s="48" t="s">
        <v>274</v>
      </c>
      <c r="G149" s="58" t="s">
        <v>401</v>
      </c>
      <c r="H149" s="49">
        <v>30537191.91</v>
      </c>
      <c r="I149" s="49">
        <v>17070044.19</v>
      </c>
      <c r="J149" s="49">
        <v>8181209.6</v>
      </c>
      <c r="K149" s="49">
        <v>174250</v>
      </c>
      <c r="L149" s="49">
        <v>240000</v>
      </c>
      <c r="M149" s="49">
        <v>0</v>
      </c>
      <c r="N149" s="49">
        <v>8474584.59</v>
      </c>
      <c r="O149" s="49">
        <v>13467147.72</v>
      </c>
      <c r="P149" s="49">
        <v>13467147.72</v>
      </c>
    </row>
    <row r="150" spans="1:16" ht="12.75">
      <c r="A150" s="46">
        <v>6</v>
      </c>
      <c r="B150" s="46">
        <v>18</v>
      </c>
      <c r="C150" s="46">
        <v>10</v>
      </c>
      <c r="D150" s="41">
        <v>2</v>
      </c>
      <c r="E150" s="47"/>
      <c r="F150" s="48" t="s">
        <v>274</v>
      </c>
      <c r="G150" s="58" t="s">
        <v>402</v>
      </c>
      <c r="H150" s="49">
        <v>35028194.45</v>
      </c>
      <c r="I150" s="49">
        <v>17147115.94</v>
      </c>
      <c r="J150" s="49">
        <v>8389149.03</v>
      </c>
      <c r="K150" s="49">
        <v>619766.31</v>
      </c>
      <c r="L150" s="49">
        <v>16000</v>
      </c>
      <c r="M150" s="49">
        <v>0</v>
      </c>
      <c r="N150" s="49">
        <v>8122200.6</v>
      </c>
      <c r="O150" s="49">
        <v>17881078.51</v>
      </c>
      <c r="P150" s="49">
        <v>17881078.51</v>
      </c>
    </row>
    <row r="151" spans="1:16" ht="12.75">
      <c r="A151" s="46">
        <v>6</v>
      </c>
      <c r="B151" s="46">
        <v>1</v>
      </c>
      <c r="C151" s="46">
        <v>16</v>
      </c>
      <c r="D151" s="41">
        <v>2</v>
      </c>
      <c r="E151" s="47"/>
      <c r="F151" s="48" t="s">
        <v>274</v>
      </c>
      <c r="G151" s="58" t="s">
        <v>288</v>
      </c>
      <c r="H151" s="49">
        <v>67327001.33</v>
      </c>
      <c r="I151" s="49">
        <v>33323640.29</v>
      </c>
      <c r="J151" s="49">
        <v>16053369.33</v>
      </c>
      <c r="K151" s="49">
        <v>1807207</v>
      </c>
      <c r="L151" s="49">
        <v>0</v>
      </c>
      <c r="M151" s="49">
        <v>0</v>
      </c>
      <c r="N151" s="49">
        <v>15463063.96</v>
      </c>
      <c r="O151" s="49">
        <v>34003361.04</v>
      </c>
      <c r="P151" s="49">
        <v>34003361.04</v>
      </c>
    </row>
    <row r="152" spans="1:16" ht="12.75">
      <c r="A152" s="46">
        <v>6</v>
      </c>
      <c r="B152" s="46">
        <v>2</v>
      </c>
      <c r="C152" s="46">
        <v>13</v>
      </c>
      <c r="D152" s="41">
        <v>2</v>
      </c>
      <c r="E152" s="47"/>
      <c r="F152" s="48" t="s">
        <v>274</v>
      </c>
      <c r="G152" s="58" t="s">
        <v>403</v>
      </c>
      <c r="H152" s="49">
        <v>34140089.68</v>
      </c>
      <c r="I152" s="49">
        <v>16453439.36</v>
      </c>
      <c r="J152" s="49">
        <v>8513416.49</v>
      </c>
      <c r="K152" s="49">
        <v>865510</v>
      </c>
      <c r="L152" s="49">
        <v>176300</v>
      </c>
      <c r="M152" s="49">
        <v>0</v>
      </c>
      <c r="N152" s="49">
        <v>6898212.87</v>
      </c>
      <c r="O152" s="49">
        <v>17686650.32</v>
      </c>
      <c r="P152" s="49">
        <v>17686650.32</v>
      </c>
    </row>
    <row r="153" spans="1:16" ht="12.75">
      <c r="A153" s="46">
        <v>6</v>
      </c>
      <c r="B153" s="46">
        <v>18</v>
      </c>
      <c r="C153" s="46">
        <v>11</v>
      </c>
      <c r="D153" s="41">
        <v>2</v>
      </c>
      <c r="E153" s="47"/>
      <c r="F153" s="48" t="s">
        <v>274</v>
      </c>
      <c r="G153" s="58" t="s">
        <v>289</v>
      </c>
      <c r="H153" s="49">
        <v>67098372.95</v>
      </c>
      <c r="I153" s="49">
        <v>46141886.95</v>
      </c>
      <c r="J153" s="49">
        <v>21985112.05</v>
      </c>
      <c r="K153" s="49">
        <v>4959025</v>
      </c>
      <c r="L153" s="49">
        <v>450000</v>
      </c>
      <c r="M153" s="49">
        <v>0</v>
      </c>
      <c r="N153" s="49">
        <v>18747749.9</v>
      </c>
      <c r="O153" s="49">
        <v>20956486</v>
      </c>
      <c r="P153" s="49">
        <v>20956486</v>
      </c>
    </row>
    <row r="154" spans="1:16" ht="12.75">
      <c r="A154" s="46">
        <v>6</v>
      </c>
      <c r="B154" s="46">
        <v>17</v>
      </c>
      <c r="C154" s="46">
        <v>5</v>
      </c>
      <c r="D154" s="41">
        <v>2</v>
      </c>
      <c r="E154" s="47"/>
      <c r="F154" s="48" t="s">
        <v>274</v>
      </c>
      <c r="G154" s="58" t="s">
        <v>404</v>
      </c>
      <c r="H154" s="49">
        <v>50240396</v>
      </c>
      <c r="I154" s="49">
        <v>34663643.01</v>
      </c>
      <c r="J154" s="49">
        <v>17126892.37</v>
      </c>
      <c r="K154" s="49">
        <v>1254291</v>
      </c>
      <c r="L154" s="49">
        <v>189962.58</v>
      </c>
      <c r="M154" s="49">
        <v>0</v>
      </c>
      <c r="N154" s="49">
        <v>16092497.06</v>
      </c>
      <c r="O154" s="49">
        <v>15576752.99</v>
      </c>
      <c r="P154" s="49">
        <v>15576752.99</v>
      </c>
    </row>
    <row r="155" spans="1:16" ht="12.75">
      <c r="A155" s="46">
        <v>6</v>
      </c>
      <c r="B155" s="46">
        <v>11</v>
      </c>
      <c r="C155" s="46">
        <v>9</v>
      </c>
      <c r="D155" s="41">
        <v>2</v>
      </c>
      <c r="E155" s="47"/>
      <c r="F155" s="48" t="s">
        <v>274</v>
      </c>
      <c r="G155" s="58" t="s">
        <v>405</v>
      </c>
      <c r="H155" s="49">
        <v>60204837.24</v>
      </c>
      <c r="I155" s="49">
        <v>36601535.42</v>
      </c>
      <c r="J155" s="49">
        <v>19598051.57</v>
      </c>
      <c r="K155" s="49">
        <v>807000</v>
      </c>
      <c r="L155" s="49">
        <v>500000</v>
      </c>
      <c r="M155" s="49">
        <v>0</v>
      </c>
      <c r="N155" s="49">
        <v>15696483.85</v>
      </c>
      <c r="O155" s="49">
        <v>23603301.82</v>
      </c>
      <c r="P155" s="49">
        <v>23453301.82</v>
      </c>
    </row>
    <row r="156" spans="1:16" ht="12.75">
      <c r="A156" s="46">
        <v>6</v>
      </c>
      <c r="B156" s="46">
        <v>4</v>
      </c>
      <c r="C156" s="46">
        <v>6</v>
      </c>
      <c r="D156" s="41">
        <v>2</v>
      </c>
      <c r="E156" s="47"/>
      <c r="F156" s="48" t="s">
        <v>274</v>
      </c>
      <c r="G156" s="58" t="s">
        <v>406</v>
      </c>
      <c r="H156" s="49">
        <v>44820071.81</v>
      </c>
      <c r="I156" s="49">
        <v>17742149.39</v>
      </c>
      <c r="J156" s="49">
        <v>8179999.82</v>
      </c>
      <c r="K156" s="49">
        <v>2382664.99</v>
      </c>
      <c r="L156" s="49">
        <v>150982</v>
      </c>
      <c r="M156" s="49">
        <v>0</v>
      </c>
      <c r="N156" s="49">
        <v>7028502.58</v>
      </c>
      <c r="O156" s="49">
        <v>27077922.42</v>
      </c>
      <c r="P156" s="49">
        <v>27077922.42</v>
      </c>
    </row>
    <row r="157" spans="1:16" ht="12.75">
      <c r="A157" s="46">
        <v>6</v>
      </c>
      <c r="B157" s="46">
        <v>7</v>
      </c>
      <c r="C157" s="46">
        <v>7</v>
      </c>
      <c r="D157" s="41">
        <v>2</v>
      </c>
      <c r="E157" s="47"/>
      <c r="F157" s="48" t="s">
        <v>274</v>
      </c>
      <c r="G157" s="58" t="s">
        <v>407</v>
      </c>
      <c r="H157" s="49">
        <v>40386323.47</v>
      </c>
      <c r="I157" s="49">
        <v>25815376.72</v>
      </c>
      <c r="J157" s="49">
        <v>13770896.15</v>
      </c>
      <c r="K157" s="49">
        <v>1176200</v>
      </c>
      <c r="L157" s="49">
        <v>250000</v>
      </c>
      <c r="M157" s="49">
        <v>5000</v>
      </c>
      <c r="N157" s="49">
        <v>10613280.57</v>
      </c>
      <c r="O157" s="49">
        <v>14570946.75</v>
      </c>
      <c r="P157" s="49">
        <v>14570946.75</v>
      </c>
    </row>
    <row r="158" spans="1:16" ht="12.75">
      <c r="A158" s="46">
        <v>6</v>
      </c>
      <c r="B158" s="46">
        <v>1</v>
      </c>
      <c r="C158" s="46">
        <v>17</v>
      </c>
      <c r="D158" s="41">
        <v>2</v>
      </c>
      <c r="E158" s="47"/>
      <c r="F158" s="48" t="s">
        <v>274</v>
      </c>
      <c r="G158" s="58" t="s">
        <v>408</v>
      </c>
      <c r="H158" s="49">
        <v>38437982.11</v>
      </c>
      <c r="I158" s="49">
        <v>14209744.44</v>
      </c>
      <c r="J158" s="49">
        <v>6298563.54</v>
      </c>
      <c r="K158" s="49">
        <v>272014</v>
      </c>
      <c r="L158" s="49">
        <v>220000</v>
      </c>
      <c r="M158" s="49">
        <v>0</v>
      </c>
      <c r="N158" s="49">
        <v>7419166.9</v>
      </c>
      <c r="O158" s="49">
        <v>24228237.67</v>
      </c>
      <c r="P158" s="49">
        <v>24228237.67</v>
      </c>
    </row>
    <row r="159" spans="1:16" ht="12.75">
      <c r="A159" s="46">
        <v>6</v>
      </c>
      <c r="B159" s="46">
        <v>2</v>
      </c>
      <c r="C159" s="46">
        <v>14</v>
      </c>
      <c r="D159" s="41">
        <v>2</v>
      </c>
      <c r="E159" s="47"/>
      <c r="F159" s="48" t="s">
        <v>274</v>
      </c>
      <c r="G159" s="58" t="s">
        <v>409</v>
      </c>
      <c r="H159" s="49">
        <v>43979048</v>
      </c>
      <c r="I159" s="49">
        <v>25726048</v>
      </c>
      <c r="J159" s="49">
        <v>13890341</v>
      </c>
      <c r="K159" s="49">
        <v>562250</v>
      </c>
      <c r="L159" s="49">
        <v>300000</v>
      </c>
      <c r="M159" s="49">
        <v>0</v>
      </c>
      <c r="N159" s="49">
        <v>10973457</v>
      </c>
      <c r="O159" s="49">
        <v>18253000</v>
      </c>
      <c r="P159" s="49">
        <v>18253000</v>
      </c>
    </row>
    <row r="160" spans="1:16" ht="12.75">
      <c r="A160" s="46">
        <v>6</v>
      </c>
      <c r="B160" s="46">
        <v>4</v>
      </c>
      <c r="C160" s="46">
        <v>7</v>
      </c>
      <c r="D160" s="41">
        <v>2</v>
      </c>
      <c r="E160" s="47"/>
      <c r="F160" s="48" t="s">
        <v>274</v>
      </c>
      <c r="G160" s="58" t="s">
        <v>410</v>
      </c>
      <c r="H160" s="49">
        <v>30376005</v>
      </c>
      <c r="I160" s="49">
        <v>17574589</v>
      </c>
      <c r="J160" s="49">
        <v>9164839</v>
      </c>
      <c r="K160" s="49">
        <v>960250</v>
      </c>
      <c r="L160" s="49">
        <v>270000</v>
      </c>
      <c r="M160" s="49">
        <v>0</v>
      </c>
      <c r="N160" s="49">
        <v>7179500</v>
      </c>
      <c r="O160" s="49">
        <v>12801416</v>
      </c>
      <c r="P160" s="49">
        <v>12801416</v>
      </c>
    </row>
    <row r="161" spans="1:16" ht="12.75">
      <c r="A161" s="46">
        <v>6</v>
      </c>
      <c r="B161" s="46">
        <v>15</v>
      </c>
      <c r="C161" s="46">
        <v>7</v>
      </c>
      <c r="D161" s="41">
        <v>2</v>
      </c>
      <c r="E161" s="47"/>
      <c r="F161" s="48" t="s">
        <v>274</v>
      </c>
      <c r="G161" s="58" t="s">
        <v>411</v>
      </c>
      <c r="H161" s="49">
        <v>33932256.05</v>
      </c>
      <c r="I161" s="49">
        <v>26795660.45</v>
      </c>
      <c r="J161" s="49">
        <v>15227032</v>
      </c>
      <c r="K161" s="49">
        <v>387100</v>
      </c>
      <c r="L161" s="49">
        <v>150000</v>
      </c>
      <c r="M161" s="49">
        <v>0</v>
      </c>
      <c r="N161" s="49">
        <v>11031528.45</v>
      </c>
      <c r="O161" s="49">
        <v>7136595.6</v>
      </c>
      <c r="P161" s="49">
        <v>7136595.6</v>
      </c>
    </row>
    <row r="162" spans="1:16" ht="12.75">
      <c r="A162" s="46">
        <v>6</v>
      </c>
      <c r="B162" s="46">
        <v>18</v>
      </c>
      <c r="C162" s="46">
        <v>13</v>
      </c>
      <c r="D162" s="41">
        <v>2</v>
      </c>
      <c r="E162" s="47"/>
      <c r="F162" s="48" t="s">
        <v>274</v>
      </c>
      <c r="G162" s="58" t="s">
        <v>412</v>
      </c>
      <c r="H162" s="49">
        <v>31080315.59</v>
      </c>
      <c r="I162" s="49">
        <v>19034023.78</v>
      </c>
      <c r="J162" s="49">
        <v>8342060.99</v>
      </c>
      <c r="K162" s="49">
        <v>303117.4</v>
      </c>
      <c r="L162" s="49">
        <v>300000</v>
      </c>
      <c r="M162" s="49">
        <v>0</v>
      </c>
      <c r="N162" s="49">
        <v>10088845.39</v>
      </c>
      <c r="O162" s="49">
        <v>12046291.81</v>
      </c>
      <c r="P162" s="49">
        <v>12046291.81</v>
      </c>
    </row>
    <row r="163" spans="1:16" ht="12.75">
      <c r="A163" s="46">
        <v>6</v>
      </c>
      <c r="B163" s="46">
        <v>16</v>
      </c>
      <c r="C163" s="46">
        <v>6</v>
      </c>
      <c r="D163" s="41">
        <v>2</v>
      </c>
      <c r="E163" s="47"/>
      <c r="F163" s="48" t="s">
        <v>274</v>
      </c>
      <c r="G163" s="58" t="s">
        <v>413</v>
      </c>
      <c r="H163" s="49">
        <v>31956897.33</v>
      </c>
      <c r="I163" s="49">
        <v>16227144.03</v>
      </c>
      <c r="J163" s="49">
        <v>8352888.95</v>
      </c>
      <c r="K163" s="49">
        <v>560200</v>
      </c>
      <c r="L163" s="49">
        <v>50000</v>
      </c>
      <c r="M163" s="49">
        <v>0</v>
      </c>
      <c r="N163" s="49">
        <v>7264055.08</v>
      </c>
      <c r="O163" s="49">
        <v>15729753.3</v>
      </c>
      <c r="P163" s="49">
        <v>15729753.3</v>
      </c>
    </row>
    <row r="164" spans="1:16" ht="12.75">
      <c r="A164" s="46">
        <v>6</v>
      </c>
      <c r="B164" s="46">
        <v>19</v>
      </c>
      <c r="C164" s="46">
        <v>5</v>
      </c>
      <c r="D164" s="41">
        <v>2</v>
      </c>
      <c r="E164" s="47"/>
      <c r="F164" s="48" t="s">
        <v>274</v>
      </c>
      <c r="G164" s="58" t="s">
        <v>414</v>
      </c>
      <c r="H164" s="49">
        <v>34879917.19</v>
      </c>
      <c r="I164" s="49">
        <v>20574538.64</v>
      </c>
      <c r="J164" s="49">
        <v>9140261.28</v>
      </c>
      <c r="K164" s="49">
        <v>2041991.5</v>
      </c>
      <c r="L164" s="49">
        <v>680000</v>
      </c>
      <c r="M164" s="49">
        <v>0</v>
      </c>
      <c r="N164" s="49">
        <v>8712285.86</v>
      </c>
      <c r="O164" s="49">
        <v>14305378.55</v>
      </c>
      <c r="P164" s="49">
        <v>14272378.55</v>
      </c>
    </row>
    <row r="165" spans="1:16" ht="12.75">
      <c r="A165" s="46">
        <v>6</v>
      </c>
      <c r="B165" s="46">
        <v>8</v>
      </c>
      <c r="C165" s="46">
        <v>13</v>
      </c>
      <c r="D165" s="41">
        <v>2</v>
      </c>
      <c r="E165" s="47"/>
      <c r="F165" s="48" t="s">
        <v>274</v>
      </c>
      <c r="G165" s="58" t="s">
        <v>415</v>
      </c>
      <c r="H165" s="49">
        <v>40509475.5</v>
      </c>
      <c r="I165" s="49">
        <v>15230199.28</v>
      </c>
      <c r="J165" s="49">
        <v>6811912.93</v>
      </c>
      <c r="K165" s="49">
        <v>1186122</v>
      </c>
      <c r="L165" s="49">
        <v>400000</v>
      </c>
      <c r="M165" s="49">
        <v>0</v>
      </c>
      <c r="N165" s="49">
        <v>6832164.35</v>
      </c>
      <c r="O165" s="49">
        <v>25279276.22</v>
      </c>
      <c r="P165" s="49">
        <v>25279276.22</v>
      </c>
    </row>
    <row r="166" spans="1:16" ht="12.75">
      <c r="A166" s="46">
        <v>6</v>
      </c>
      <c r="B166" s="46">
        <v>14</v>
      </c>
      <c r="C166" s="46">
        <v>10</v>
      </c>
      <c r="D166" s="41">
        <v>2</v>
      </c>
      <c r="E166" s="47"/>
      <c r="F166" s="48" t="s">
        <v>274</v>
      </c>
      <c r="G166" s="58" t="s">
        <v>416</v>
      </c>
      <c r="H166" s="49">
        <v>35520857.4</v>
      </c>
      <c r="I166" s="49">
        <v>19735221.57</v>
      </c>
      <c r="J166" s="49">
        <v>9804639.98</v>
      </c>
      <c r="K166" s="49">
        <v>415500</v>
      </c>
      <c r="L166" s="49">
        <v>210000</v>
      </c>
      <c r="M166" s="49">
        <v>0</v>
      </c>
      <c r="N166" s="49">
        <v>9305081.59</v>
      </c>
      <c r="O166" s="49">
        <v>15785635.83</v>
      </c>
      <c r="P166" s="49">
        <v>15785635.83</v>
      </c>
    </row>
    <row r="167" spans="1:16" ht="12.75">
      <c r="A167" s="46">
        <v>6</v>
      </c>
      <c r="B167" s="46">
        <v>4</v>
      </c>
      <c r="C167" s="46">
        <v>8</v>
      </c>
      <c r="D167" s="41">
        <v>2</v>
      </c>
      <c r="E167" s="47"/>
      <c r="F167" s="48" t="s">
        <v>274</v>
      </c>
      <c r="G167" s="58" t="s">
        <v>417</v>
      </c>
      <c r="H167" s="49">
        <v>47109795.97</v>
      </c>
      <c r="I167" s="49">
        <v>33394288.61</v>
      </c>
      <c r="J167" s="49">
        <v>11603539</v>
      </c>
      <c r="K167" s="49">
        <v>5508190</v>
      </c>
      <c r="L167" s="49">
        <v>410000</v>
      </c>
      <c r="M167" s="49">
        <v>0</v>
      </c>
      <c r="N167" s="49">
        <v>15872559.61</v>
      </c>
      <c r="O167" s="49">
        <v>13715507.36</v>
      </c>
      <c r="P167" s="49">
        <v>13715507.36</v>
      </c>
    </row>
    <row r="168" spans="1:16" ht="12.75">
      <c r="A168" s="46">
        <v>6</v>
      </c>
      <c r="B168" s="46">
        <v>3</v>
      </c>
      <c r="C168" s="46">
        <v>12</v>
      </c>
      <c r="D168" s="41">
        <v>2</v>
      </c>
      <c r="E168" s="47"/>
      <c r="F168" s="48" t="s">
        <v>274</v>
      </c>
      <c r="G168" s="58" t="s">
        <v>418</v>
      </c>
      <c r="H168" s="49">
        <v>36786305.97</v>
      </c>
      <c r="I168" s="49">
        <v>21658805.97</v>
      </c>
      <c r="J168" s="49">
        <v>11666565.97</v>
      </c>
      <c r="K168" s="49">
        <v>376000</v>
      </c>
      <c r="L168" s="49">
        <v>740000</v>
      </c>
      <c r="M168" s="49">
        <v>0</v>
      </c>
      <c r="N168" s="49">
        <v>8876240</v>
      </c>
      <c r="O168" s="49">
        <v>15127500</v>
      </c>
      <c r="P168" s="49">
        <v>15127500</v>
      </c>
    </row>
    <row r="169" spans="1:16" ht="12.75">
      <c r="A169" s="46">
        <v>6</v>
      </c>
      <c r="B169" s="46">
        <v>7</v>
      </c>
      <c r="C169" s="46">
        <v>9</v>
      </c>
      <c r="D169" s="41">
        <v>2</v>
      </c>
      <c r="E169" s="47"/>
      <c r="F169" s="48" t="s">
        <v>274</v>
      </c>
      <c r="G169" s="58" t="s">
        <v>419</v>
      </c>
      <c r="H169" s="49">
        <v>42962098</v>
      </c>
      <c r="I169" s="49">
        <v>27221225</v>
      </c>
      <c r="J169" s="49">
        <v>13866144</v>
      </c>
      <c r="K169" s="49">
        <v>777000</v>
      </c>
      <c r="L169" s="49">
        <v>400000</v>
      </c>
      <c r="M169" s="49">
        <v>0</v>
      </c>
      <c r="N169" s="49">
        <v>12178081</v>
      </c>
      <c r="O169" s="49">
        <v>15740873</v>
      </c>
      <c r="P169" s="49">
        <v>15740873</v>
      </c>
    </row>
    <row r="170" spans="1:16" ht="12.75">
      <c r="A170" s="46">
        <v>6</v>
      </c>
      <c r="B170" s="46">
        <v>12</v>
      </c>
      <c r="C170" s="46">
        <v>7</v>
      </c>
      <c r="D170" s="41">
        <v>2</v>
      </c>
      <c r="E170" s="47"/>
      <c r="F170" s="48" t="s">
        <v>274</v>
      </c>
      <c r="G170" s="58" t="s">
        <v>420</v>
      </c>
      <c r="H170" s="49">
        <v>33027126.54</v>
      </c>
      <c r="I170" s="49">
        <v>19109187.61</v>
      </c>
      <c r="J170" s="49">
        <v>9030871.05</v>
      </c>
      <c r="K170" s="49">
        <v>975000</v>
      </c>
      <c r="L170" s="49">
        <v>100000</v>
      </c>
      <c r="M170" s="49">
        <v>0</v>
      </c>
      <c r="N170" s="49">
        <v>9003316.56</v>
      </c>
      <c r="O170" s="49">
        <v>13917938.93</v>
      </c>
      <c r="P170" s="49">
        <v>13917938.93</v>
      </c>
    </row>
    <row r="171" spans="1:16" ht="12.75">
      <c r="A171" s="46">
        <v>6</v>
      </c>
      <c r="B171" s="46">
        <v>1</v>
      </c>
      <c r="C171" s="46">
        <v>18</v>
      </c>
      <c r="D171" s="41">
        <v>2</v>
      </c>
      <c r="E171" s="47"/>
      <c r="F171" s="48" t="s">
        <v>274</v>
      </c>
      <c r="G171" s="58" t="s">
        <v>421</v>
      </c>
      <c r="H171" s="49">
        <v>41306015.87</v>
      </c>
      <c r="I171" s="49">
        <v>22432220.47</v>
      </c>
      <c r="J171" s="49">
        <v>9507756.24</v>
      </c>
      <c r="K171" s="49">
        <v>4037561</v>
      </c>
      <c r="L171" s="49">
        <v>600000</v>
      </c>
      <c r="M171" s="49">
        <v>66672</v>
      </c>
      <c r="N171" s="49">
        <v>8220231.23</v>
      </c>
      <c r="O171" s="49">
        <v>18873795.4</v>
      </c>
      <c r="P171" s="49">
        <v>18873795.4</v>
      </c>
    </row>
    <row r="172" spans="1:16" ht="12.75">
      <c r="A172" s="46">
        <v>6</v>
      </c>
      <c r="B172" s="46">
        <v>19</v>
      </c>
      <c r="C172" s="46">
        <v>6</v>
      </c>
      <c r="D172" s="41">
        <v>2</v>
      </c>
      <c r="E172" s="47"/>
      <c r="F172" s="48" t="s">
        <v>274</v>
      </c>
      <c r="G172" s="58" t="s">
        <v>290</v>
      </c>
      <c r="H172" s="49">
        <v>42634133.62</v>
      </c>
      <c r="I172" s="49">
        <v>26303521.44</v>
      </c>
      <c r="J172" s="49">
        <v>12072585.02</v>
      </c>
      <c r="K172" s="49">
        <v>754593</v>
      </c>
      <c r="L172" s="49">
        <v>500000</v>
      </c>
      <c r="M172" s="49">
        <v>0</v>
      </c>
      <c r="N172" s="49">
        <v>12976343.42</v>
      </c>
      <c r="O172" s="49">
        <v>16330612.18</v>
      </c>
      <c r="P172" s="49">
        <v>16299612.18</v>
      </c>
    </row>
    <row r="173" spans="1:16" ht="12.75">
      <c r="A173" s="46">
        <v>6</v>
      </c>
      <c r="B173" s="46">
        <v>15</v>
      </c>
      <c r="C173" s="46">
        <v>8</v>
      </c>
      <c r="D173" s="41">
        <v>2</v>
      </c>
      <c r="E173" s="47"/>
      <c r="F173" s="48" t="s">
        <v>274</v>
      </c>
      <c r="G173" s="58" t="s">
        <v>422</v>
      </c>
      <c r="H173" s="49">
        <v>46987232.49</v>
      </c>
      <c r="I173" s="49">
        <v>28398189.94</v>
      </c>
      <c r="J173" s="49">
        <v>14431402.82</v>
      </c>
      <c r="K173" s="49">
        <v>735600</v>
      </c>
      <c r="L173" s="49">
        <v>1000</v>
      </c>
      <c r="M173" s="49">
        <v>0</v>
      </c>
      <c r="N173" s="49">
        <v>13230187.12</v>
      </c>
      <c r="O173" s="49">
        <v>18589042.55</v>
      </c>
      <c r="P173" s="49">
        <v>18589042.55</v>
      </c>
    </row>
    <row r="174" spans="1:16" ht="12.75">
      <c r="A174" s="46">
        <v>6</v>
      </c>
      <c r="B174" s="46">
        <v>9</v>
      </c>
      <c r="C174" s="46">
        <v>13</v>
      </c>
      <c r="D174" s="41">
        <v>2</v>
      </c>
      <c r="E174" s="47"/>
      <c r="F174" s="48" t="s">
        <v>274</v>
      </c>
      <c r="G174" s="58" t="s">
        <v>423</v>
      </c>
      <c r="H174" s="49">
        <v>59847399.65</v>
      </c>
      <c r="I174" s="49">
        <v>28974528.16</v>
      </c>
      <c r="J174" s="49">
        <v>12678239.39</v>
      </c>
      <c r="K174" s="49">
        <v>3176651.94</v>
      </c>
      <c r="L174" s="49">
        <v>200000</v>
      </c>
      <c r="M174" s="49">
        <v>0</v>
      </c>
      <c r="N174" s="49">
        <v>12919636.83</v>
      </c>
      <c r="O174" s="49">
        <v>30872871.49</v>
      </c>
      <c r="P174" s="49">
        <v>30872871.49</v>
      </c>
    </row>
    <row r="175" spans="1:16" ht="12.75">
      <c r="A175" s="46">
        <v>6</v>
      </c>
      <c r="B175" s="46">
        <v>11</v>
      </c>
      <c r="C175" s="46">
        <v>10</v>
      </c>
      <c r="D175" s="41">
        <v>2</v>
      </c>
      <c r="E175" s="47"/>
      <c r="F175" s="48" t="s">
        <v>274</v>
      </c>
      <c r="G175" s="58" t="s">
        <v>424</v>
      </c>
      <c r="H175" s="49">
        <v>58303828.41</v>
      </c>
      <c r="I175" s="49">
        <v>29765567.87</v>
      </c>
      <c r="J175" s="49">
        <v>14495127.46</v>
      </c>
      <c r="K175" s="49">
        <v>1959250.54</v>
      </c>
      <c r="L175" s="49">
        <v>569207.25</v>
      </c>
      <c r="M175" s="49">
        <v>0</v>
      </c>
      <c r="N175" s="49">
        <v>12741982.62</v>
      </c>
      <c r="O175" s="49">
        <v>28538260.54</v>
      </c>
      <c r="P175" s="49">
        <v>28538260.54</v>
      </c>
    </row>
    <row r="176" spans="1:16" ht="12.75">
      <c r="A176" s="46">
        <v>6</v>
      </c>
      <c r="B176" s="46">
        <v>3</v>
      </c>
      <c r="C176" s="46">
        <v>13</v>
      </c>
      <c r="D176" s="41">
        <v>2</v>
      </c>
      <c r="E176" s="47"/>
      <c r="F176" s="48" t="s">
        <v>274</v>
      </c>
      <c r="G176" s="58" t="s">
        <v>425</v>
      </c>
      <c r="H176" s="49">
        <v>24673545.41</v>
      </c>
      <c r="I176" s="49">
        <v>16864909.36</v>
      </c>
      <c r="J176" s="49">
        <v>8385899.67</v>
      </c>
      <c r="K176" s="49">
        <v>888250</v>
      </c>
      <c r="L176" s="49">
        <v>300000</v>
      </c>
      <c r="M176" s="49">
        <v>0</v>
      </c>
      <c r="N176" s="49">
        <v>7290759.69</v>
      </c>
      <c r="O176" s="49">
        <v>7808636.05</v>
      </c>
      <c r="P176" s="49">
        <v>7808636.05</v>
      </c>
    </row>
    <row r="177" spans="1:16" ht="12.75">
      <c r="A177" s="46">
        <v>6</v>
      </c>
      <c r="B177" s="46">
        <v>11</v>
      </c>
      <c r="C177" s="46">
        <v>11</v>
      </c>
      <c r="D177" s="41">
        <v>2</v>
      </c>
      <c r="E177" s="47"/>
      <c r="F177" s="48" t="s">
        <v>274</v>
      </c>
      <c r="G177" s="58" t="s">
        <v>426</v>
      </c>
      <c r="H177" s="49">
        <v>34744962.68</v>
      </c>
      <c r="I177" s="49">
        <v>19835630.45</v>
      </c>
      <c r="J177" s="49">
        <v>11101451.79</v>
      </c>
      <c r="K177" s="49">
        <v>163500</v>
      </c>
      <c r="L177" s="49">
        <v>70000</v>
      </c>
      <c r="M177" s="49">
        <v>0</v>
      </c>
      <c r="N177" s="49">
        <v>8500678.66</v>
      </c>
      <c r="O177" s="49">
        <v>14909332.23</v>
      </c>
      <c r="P177" s="49">
        <v>14909332.23</v>
      </c>
    </row>
    <row r="178" spans="1:16" ht="12.75">
      <c r="A178" s="46">
        <v>6</v>
      </c>
      <c r="B178" s="46">
        <v>19</v>
      </c>
      <c r="C178" s="46">
        <v>7</v>
      </c>
      <c r="D178" s="41">
        <v>2</v>
      </c>
      <c r="E178" s="47"/>
      <c r="F178" s="48" t="s">
        <v>274</v>
      </c>
      <c r="G178" s="58" t="s">
        <v>427</v>
      </c>
      <c r="H178" s="49">
        <v>37078291.34</v>
      </c>
      <c r="I178" s="49">
        <v>21315761.23</v>
      </c>
      <c r="J178" s="49">
        <v>7451098.15</v>
      </c>
      <c r="K178" s="49">
        <v>3115536.3</v>
      </c>
      <c r="L178" s="49">
        <v>24800</v>
      </c>
      <c r="M178" s="49">
        <v>0</v>
      </c>
      <c r="N178" s="49">
        <v>10724326.78</v>
      </c>
      <c r="O178" s="49">
        <v>15762530.11</v>
      </c>
      <c r="P178" s="49">
        <v>15729530.11</v>
      </c>
    </row>
    <row r="179" spans="1:16" ht="12.75">
      <c r="A179" s="46">
        <v>6</v>
      </c>
      <c r="B179" s="46">
        <v>9</v>
      </c>
      <c r="C179" s="46">
        <v>14</v>
      </c>
      <c r="D179" s="41">
        <v>2</v>
      </c>
      <c r="E179" s="47"/>
      <c r="F179" s="48" t="s">
        <v>274</v>
      </c>
      <c r="G179" s="58" t="s">
        <v>428</v>
      </c>
      <c r="H179" s="49">
        <v>84404686.07</v>
      </c>
      <c r="I179" s="49">
        <v>52591543.43</v>
      </c>
      <c r="J179" s="49">
        <v>20910282.92</v>
      </c>
      <c r="K179" s="49">
        <v>3077250</v>
      </c>
      <c r="L179" s="49">
        <v>2000000</v>
      </c>
      <c r="M179" s="49">
        <v>0</v>
      </c>
      <c r="N179" s="49">
        <v>26604010.51</v>
      </c>
      <c r="O179" s="49">
        <v>31813142.64</v>
      </c>
      <c r="P179" s="49">
        <v>31813142.64</v>
      </c>
    </row>
    <row r="180" spans="1:16" ht="12.75">
      <c r="A180" s="46">
        <v>6</v>
      </c>
      <c r="B180" s="46">
        <v>19</v>
      </c>
      <c r="C180" s="46">
        <v>8</v>
      </c>
      <c r="D180" s="41">
        <v>2</v>
      </c>
      <c r="E180" s="47"/>
      <c r="F180" s="48" t="s">
        <v>274</v>
      </c>
      <c r="G180" s="58" t="s">
        <v>429</v>
      </c>
      <c r="H180" s="49">
        <v>31041318.22</v>
      </c>
      <c r="I180" s="49">
        <v>10888673.7</v>
      </c>
      <c r="J180" s="49">
        <v>6220236.35</v>
      </c>
      <c r="K180" s="49">
        <v>428542.2</v>
      </c>
      <c r="L180" s="49">
        <v>10000</v>
      </c>
      <c r="M180" s="49">
        <v>0</v>
      </c>
      <c r="N180" s="49">
        <v>4229895.15</v>
      </c>
      <c r="O180" s="49">
        <v>20152644.52</v>
      </c>
      <c r="P180" s="49">
        <v>20152644.52</v>
      </c>
    </row>
    <row r="181" spans="1:16" ht="12.75">
      <c r="A181" s="46">
        <v>6</v>
      </c>
      <c r="B181" s="46">
        <v>9</v>
      </c>
      <c r="C181" s="46">
        <v>15</v>
      </c>
      <c r="D181" s="41">
        <v>2</v>
      </c>
      <c r="E181" s="47"/>
      <c r="F181" s="48" t="s">
        <v>274</v>
      </c>
      <c r="G181" s="58" t="s">
        <v>430</v>
      </c>
      <c r="H181" s="49">
        <v>38134429.22</v>
      </c>
      <c r="I181" s="49">
        <v>18499764.54</v>
      </c>
      <c r="J181" s="49">
        <v>9870571.83</v>
      </c>
      <c r="K181" s="49">
        <v>888742</v>
      </c>
      <c r="L181" s="49">
        <v>150000</v>
      </c>
      <c r="M181" s="49">
        <v>0</v>
      </c>
      <c r="N181" s="49">
        <v>7590450.71</v>
      </c>
      <c r="O181" s="49">
        <v>19634664.68</v>
      </c>
      <c r="P181" s="49">
        <v>19634664.68</v>
      </c>
    </row>
    <row r="182" spans="1:16" ht="12.75">
      <c r="A182" s="46">
        <v>6</v>
      </c>
      <c r="B182" s="46">
        <v>9</v>
      </c>
      <c r="C182" s="46">
        <v>16</v>
      </c>
      <c r="D182" s="41">
        <v>2</v>
      </c>
      <c r="E182" s="47"/>
      <c r="F182" s="48" t="s">
        <v>274</v>
      </c>
      <c r="G182" s="58" t="s">
        <v>431</v>
      </c>
      <c r="H182" s="49">
        <v>20095865</v>
      </c>
      <c r="I182" s="49">
        <v>11424514</v>
      </c>
      <c r="J182" s="49">
        <v>5737137</v>
      </c>
      <c r="K182" s="49">
        <v>222052</v>
      </c>
      <c r="L182" s="49">
        <v>0</v>
      </c>
      <c r="M182" s="49">
        <v>0</v>
      </c>
      <c r="N182" s="49">
        <v>5465325</v>
      </c>
      <c r="O182" s="49">
        <v>8671351</v>
      </c>
      <c r="P182" s="49">
        <v>8671351</v>
      </c>
    </row>
    <row r="183" spans="1:16" ht="12.75">
      <c r="A183" s="46">
        <v>6</v>
      </c>
      <c r="B183" s="46">
        <v>7</v>
      </c>
      <c r="C183" s="46">
        <v>10</v>
      </c>
      <c r="D183" s="41">
        <v>2</v>
      </c>
      <c r="E183" s="47"/>
      <c r="F183" s="48" t="s">
        <v>274</v>
      </c>
      <c r="G183" s="58" t="s">
        <v>432</v>
      </c>
      <c r="H183" s="49">
        <v>50183135.64</v>
      </c>
      <c r="I183" s="49">
        <v>26336107.64</v>
      </c>
      <c r="J183" s="49">
        <v>12133447</v>
      </c>
      <c r="K183" s="49">
        <v>1673050</v>
      </c>
      <c r="L183" s="49">
        <v>650000</v>
      </c>
      <c r="M183" s="49">
        <v>0</v>
      </c>
      <c r="N183" s="49">
        <v>11879610.64</v>
      </c>
      <c r="O183" s="49">
        <v>23847028</v>
      </c>
      <c r="P183" s="49">
        <v>23847028</v>
      </c>
    </row>
    <row r="184" spans="1:16" ht="12.75">
      <c r="A184" s="46">
        <v>6</v>
      </c>
      <c r="B184" s="46">
        <v>1</v>
      </c>
      <c r="C184" s="46">
        <v>19</v>
      </c>
      <c r="D184" s="41">
        <v>2</v>
      </c>
      <c r="E184" s="47"/>
      <c r="F184" s="48" t="s">
        <v>274</v>
      </c>
      <c r="G184" s="58" t="s">
        <v>433</v>
      </c>
      <c r="H184" s="49">
        <v>45686891</v>
      </c>
      <c r="I184" s="49">
        <v>22085751</v>
      </c>
      <c r="J184" s="49">
        <v>10855370</v>
      </c>
      <c r="K184" s="49">
        <v>1482249</v>
      </c>
      <c r="L184" s="49">
        <v>120000</v>
      </c>
      <c r="M184" s="49">
        <v>0</v>
      </c>
      <c r="N184" s="49">
        <v>9628132</v>
      </c>
      <c r="O184" s="49">
        <v>23601140</v>
      </c>
      <c r="P184" s="49">
        <v>23601140</v>
      </c>
    </row>
    <row r="185" spans="1:16" ht="12.75">
      <c r="A185" s="46">
        <v>6</v>
      </c>
      <c r="B185" s="46">
        <v>20</v>
      </c>
      <c r="C185" s="46">
        <v>14</v>
      </c>
      <c r="D185" s="41">
        <v>2</v>
      </c>
      <c r="E185" s="47"/>
      <c r="F185" s="48" t="s">
        <v>274</v>
      </c>
      <c r="G185" s="58" t="s">
        <v>434</v>
      </c>
      <c r="H185" s="49">
        <v>133495694.08</v>
      </c>
      <c r="I185" s="49">
        <v>95642253.51</v>
      </c>
      <c r="J185" s="49">
        <v>37862333.02</v>
      </c>
      <c r="K185" s="49">
        <v>9267731</v>
      </c>
      <c r="L185" s="49">
        <v>1500000</v>
      </c>
      <c r="M185" s="49">
        <v>0</v>
      </c>
      <c r="N185" s="49">
        <v>47012189.49</v>
      </c>
      <c r="O185" s="49">
        <v>37853440.57</v>
      </c>
      <c r="P185" s="49">
        <v>37853440.57</v>
      </c>
    </row>
    <row r="186" spans="1:16" ht="12.75">
      <c r="A186" s="46">
        <v>6</v>
      </c>
      <c r="B186" s="46">
        <v>3</v>
      </c>
      <c r="C186" s="46">
        <v>14</v>
      </c>
      <c r="D186" s="41">
        <v>2</v>
      </c>
      <c r="E186" s="47"/>
      <c r="F186" s="48" t="s">
        <v>274</v>
      </c>
      <c r="G186" s="58" t="s">
        <v>435</v>
      </c>
      <c r="H186" s="49">
        <v>34754823.98</v>
      </c>
      <c r="I186" s="49">
        <v>14939683.07</v>
      </c>
      <c r="J186" s="49">
        <v>8145040.49</v>
      </c>
      <c r="K186" s="49">
        <v>434000</v>
      </c>
      <c r="L186" s="49">
        <v>270000</v>
      </c>
      <c r="M186" s="49">
        <v>0</v>
      </c>
      <c r="N186" s="49">
        <v>6090642.58</v>
      </c>
      <c r="O186" s="49">
        <v>19815140.91</v>
      </c>
      <c r="P186" s="49">
        <v>19815140.91</v>
      </c>
    </row>
    <row r="187" spans="1:16" ht="12.75">
      <c r="A187" s="46">
        <v>6</v>
      </c>
      <c r="B187" s="46">
        <v>6</v>
      </c>
      <c r="C187" s="46">
        <v>11</v>
      </c>
      <c r="D187" s="41">
        <v>2</v>
      </c>
      <c r="E187" s="47"/>
      <c r="F187" s="48" t="s">
        <v>274</v>
      </c>
      <c r="G187" s="58" t="s">
        <v>436</v>
      </c>
      <c r="H187" s="49">
        <v>45352075.2</v>
      </c>
      <c r="I187" s="49">
        <v>21222096.75</v>
      </c>
      <c r="J187" s="49">
        <v>10309624.08</v>
      </c>
      <c r="K187" s="49">
        <v>1001312</v>
      </c>
      <c r="L187" s="49">
        <v>370000</v>
      </c>
      <c r="M187" s="49">
        <v>0</v>
      </c>
      <c r="N187" s="49">
        <v>9541160.67</v>
      </c>
      <c r="O187" s="49">
        <v>24129978.45</v>
      </c>
      <c r="P187" s="49">
        <v>24129978.45</v>
      </c>
    </row>
    <row r="188" spans="1:16" ht="12.75">
      <c r="A188" s="46">
        <v>6</v>
      </c>
      <c r="B188" s="46">
        <v>14</v>
      </c>
      <c r="C188" s="46">
        <v>11</v>
      </c>
      <c r="D188" s="41">
        <v>2</v>
      </c>
      <c r="E188" s="47"/>
      <c r="F188" s="48" t="s">
        <v>274</v>
      </c>
      <c r="G188" s="58" t="s">
        <v>437</v>
      </c>
      <c r="H188" s="49">
        <v>56793002.6</v>
      </c>
      <c r="I188" s="49">
        <v>33506593.02</v>
      </c>
      <c r="J188" s="49">
        <v>17657107.98</v>
      </c>
      <c r="K188" s="49">
        <v>1312541</v>
      </c>
      <c r="L188" s="49">
        <v>250000</v>
      </c>
      <c r="M188" s="49">
        <v>0</v>
      </c>
      <c r="N188" s="49">
        <v>14286944.04</v>
      </c>
      <c r="O188" s="49">
        <v>23286409.58</v>
      </c>
      <c r="P188" s="49">
        <v>23286409.58</v>
      </c>
    </row>
    <row r="189" spans="1:16" ht="12.75">
      <c r="A189" s="46">
        <v>6</v>
      </c>
      <c r="B189" s="46">
        <v>7</v>
      </c>
      <c r="C189" s="46">
        <v>2</v>
      </c>
      <c r="D189" s="41">
        <v>3</v>
      </c>
      <c r="E189" s="47"/>
      <c r="F189" s="48" t="s">
        <v>274</v>
      </c>
      <c r="G189" s="58" t="s">
        <v>438</v>
      </c>
      <c r="H189" s="49">
        <v>65083414.36</v>
      </c>
      <c r="I189" s="49">
        <v>38378326.85</v>
      </c>
      <c r="J189" s="49">
        <v>18919623.39</v>
      </c>
      <c r="K189" s="49">
        <v>3816500</v>
      </c>
      <c r="L189" s="49">
        <v>716440</v>
      </c>
      <c r="M189" s="49">
        <v>0</v>
      </c>
      <c r="N189" s="49">
        <v>14925763.46</v>
      </c>
      <c r="O189" s="49">
        <v>26705087.51</v>
      </c>
      <c r="P189" s="49">
        <v>26705087.51</v>
      </c>
    </row>
    <row r="190" spans="1:16" ht="12.75">
      <c r="A190" s="46">
        <v>6</v>
      </c>
      <c r="B190" s="46">
        <v>9</v>
      </c>
      <c r="C190" s="46">
        <v>1</v>
      </c>
      <c r="D190" s="41">
        <v>3</v>
      </c>
      <c r="E190" s="47"/>
      <c r="F190" s="48" t="s">
        <v>274</v>
      </c>
      <c r="G190" s="58" t="s">
        <v>439</v>
      </c>
      <c r="H190" s="49">
        <v>95063061.79</v>
      </c>
      <c r="I190" s="49">
        <v>58571147.23</v>
      </c>
      <c r="J190" s="49">
        <v>27847187.05</v>
      </c>
      <c r="K190" s="49">
        <v>5187114</v>
      </c>
      <c r="L190" s="49">
        <v>1610000</v>
      </c>
      <c r="M190" s="49">
        <v>0</v>
      </c>
      <c r="N190" s="49">
        <v>23926846.18</v>
      </c>
      <c r="O190" s="49">
        <v>36491914.56</v>
      </c>
      <c r="P190" s="49">
        <v>36491914.56</v>
      </c>
    </row>
    <row r="191" spans="1:16" ht="12.75">
      <c r="A191" s="46">
        <v>6</v>
      </c>
      <c r="B191" s="46">
        <v>9</v>
      </c>
      <c r="C191" s="46">
        <v>3</v>
      </c>
      <c r="D191" s="41">
        <v>3</v>
      </c>
      <c r="E191" s="47"/>
      <c r="F191" s="48" t="s">
        <v>274</v>
      </c>
      <c r="G191" s="58" t="s">
        <v>440</v>
      </c>
      <c r="H191" s="49">
        <v>75750344.92</v>
      </c>
      <c r="I191" s="49">
        <v>47664118.92</v>
      </c>
      <c r="J191" s="49">
        <v>22104772.09</v>
      </c>
      <c r="K191" s="49">
        <v>5425685.5</v>
      </c>
      <c r="L191" s="49">
        <v>975000</v>
      </c>
      <c r="M191" s="49">
        <v>0</v>
      </c>
      <c r="N191" s="49">
        <v>19158661.33</v>
      </c>
      <c r="O191" s="49">
        <v>28086226</v>
      </c>
      <c r="P191" s="49">
        <v>27986226</v>
      </c>
    </row>
    <row r="192" spans="1:16" ht="12.75">
      <c r="A192" s="46">
        <v>6</v>
      </c>
      <c r="B192" s="46">
        <v>2</v>
      </c>
      <c r="C192" s="46">
        <v>5</v>
      </c>
      <c r="D192" s="41">
        <v>3</v>
      </c>
      <c r="E192" s="47"/>
      <c r="F192" s="48" t="s">
        <v>274</v>
      </c>
      <c r="G192" s="58" t="s">
        <v>441</v>
      </c>
      <c r="H192" s="49">
        <v>48512134.75</v>
      </c>
      <c r="I192" s="49">
        <v>26419540.65</v>
      </c>
      <c r="J192" s="49">
        <v>13528086</v>
      </c>
      <c r="K192" s="49">
        <v>2421200</v>
      </c>
      <c r="L192" s="49">
        <v>300000</v>
      </c>
      <c r="M192" s="49">
        <v>0</v>
      </c>
      <c r="N192" s="49">
        <v>10170254.65</v>
      </c>
      <c r="O192" s="49">
        <v>22092594.1</v>
      </c>
      <c r="P192" s="49">
        <v>22092594.1</v>
      </c>
    </row>
    <row r="193" spans="1:16" ht="12.75">
      <c r="A193" s="46">
        <v>6</v>
      </c>
      <c r="B193" s="46">
        <v>2</v>
      </c>
      <c r="C193" s="46">
        <v>6</v>
      </c>
      <c r="D193" s="41">
        <v>3</v>
      </c>
      <c r="E193" s="47"/>
      <c r="F193" s="48" t="s">
        <v>274</v>
      </c>
      <c r="G193" s="58" t="s">
        <v>442</v>
      </c>
      <c r="H193" s="49">
        <v>28891790.7</v>
      </c>
      <c r="I193" s="49">
        <v>16805291.7</v>
      </c>
      <c r="J193" s="49">
        <v>8139264.21</v>
      </c>
      <c r="K193" s="49">
        <v>976350</v>
      </c>
      <c r="L193" s="49">
        <v>50000</v>
      </c>
      <c r="M193" s="49">
        <v>0</v>
      </c>
      <c r="N193" s="49">
        <v>7639677.49</v>
      </c>
      <c r="O193" s="49">
        <v>12086499</v>
      </c>
      <c r="P193" s="49">
        <v>12086499</v>
      </c>
    </row>
    <row r="194" spans="1:16" ht="12.75">
      <c r="A194" s="46">
        <v>6</v>
      </c>
      <c r="B194" s="46">
        <v>6</v>
      </c>
      <c r="C194" s="46">
        <v>4</v>
      </c>
      <c r="D194" s="41">
        <v>3</v>
      </c>
      <c r="E194" s="47"/>
      <c r="F194" s="48" t="s">
        <v>274</v>
      </c>
      <c r="G194" s="58" t="s">
        <v>443</v>
      </c>
      <c r="H194" s="49">
        <v>38533568.94</v>
      </c>
      <c r="I194" s="49">
        <v>34009875.5</v>
      </c>
      <c r="J194" s="49">
        <v>16983748.19</v>
      </c>
      <c r="K194" s="49">
        <v>1366506.24</v>
      </c>
      <c r="L194" s="49">
        <v>1500000</v>
      </c>
      <c r="M194" s="49">
        <v>0</v>
      </c>
      <c r="N194" s="49">
        <v>14159621.07</v>
      </c>
      <c r="O194" s="49">
        <v>4523693.44</v>
      </c>
      <c r="P194" s="49">
        <v>4523693.44</v>
      </c>
    </row>
    <row r="195" spans="1:16" ht="12.75">
      <c r="A195" s="46">
        <v>6</v>
      </c>
      <c r="B195" s="46">
        <v>5</v>
      </c>
      <c r="C195" s="46">
        <v>5</v>
      </c>
      <c r="D195" s="41">
        <v>3</v>
      </c>
      <c r="E195" s="47"/>
      <c r="F195" s="48" t="s">
        <v>274</v>
      </c>
      <c r="G195" s="58" t="s">
        <v>444</v>
      </c>
      <c r="H195" s="49">
        <v>98127400.16</v>
      </c>
      <c r="I195" s="49">
        <v>61886365.88</v>
      </c>
      <c r="J195" s="49">
        <v>30858088.43</v>
      </c>
      <c r="K195" s="49">
        <v>4849080</v>
      </c>
      <c r="L195" s="49">
        <v>1200000</v>
      </c>
      <c r="M195" s="49">
        <v>178511.98</v>
      </c>
      <c r="N195" s="49">
        <v>24800685.47</v>
      </c>
      <c r="O195" s="49">
        <v>36241034.28</v>
      </c>
      <c r="P195" s="49">
        <v>36241034.28</v>
      </c>
    </row>
    <row r="196" spans="1:16" ht="12.75">
      <c r="A196" s="46">
        <v>6</v>
      </c>
      <c r="B196" s="46">
        <v>2</v>
      </c>
      <c r="C196" s="46">
        <v>7</v>
      </c>
      <c r="D196" s="41">
        <v>3</v>
      </c>
      <c r="E196" s="47"/>
      <c r="F196" s="48" t="s">
        <v>274</v>
      </c>
      <c r="G196" s="58" t="s">
        <v>445</v>
      </c>
      <c r="H196" s="49">
        <v>46905737.28</v>
      </c>
      <c r="I196" s="49">
        <v>30017237.17</v>
      </c>
      <c r="J196" s="49">
        <v>12039883.06</v>
      </c>
      <c r="K196" s="49">
        <v>5365055.78</v>
      </c>
      <c r="L196" s="49">
        <v>1100000</v>
      </c>
      <c r="M196" s="49">
        <v>11500</v>
      </c>
      <c r="N196" s="49">
        <v>11500798.33</v>
      </c>
      <c r="O196" s="49">
        <v>16888500.11</v>
      </c>
      <c r="P196" s="49">
        <v>16888500.11</v>
      </c>
    </row>
    <row r="197" spans="1:16" ht="12.75">
      <c r="A197" s="46">
        <v>6</v>
      </c>
      <c r="B197" s="46">
        <v>12</v>
      </c>
      <c r="C197" s="46">
        <v>2</v>
      </c>
      <c r="D197" s="41">
        <v>3</v>
      </c>
      <c r="E197" s="47"/>
      <c r="F197" s="48" t="s">
        <v>274</v>
      </c>
      <c r="G197" s="58" t="s">
        <v>446</v>
      </c>
      <c r="H197" s="49">
        <v>42226873.23</v>
      </c>
      <c r="I197" s="49">
        <v>28133963.82</v>
      </c>
      <c r="J197" s="49">
        <v>13788473.12</v>
      </c>
      <c r="K197" s="49">
        <v>1461462</v>
      </c>
      <c r="L197" s="49">
        <v>250000</v>
      </c>
      <c r="M197" s="49">
        <v>0</v>
      </c>
      <c r="N197" s="49">
        <v>12634028.7</v>
      </c>
      <c r="O197" s="49">
        <v>14092909.41</v>
      </c>
      <c r="P197" s="49">
        <v>14092909.41</v>
      </c>
    </row>
    <row r="198" spans="1:16" ht="12.75">
      <c r="A198" s="46">
        <v>6</v>
      </c>
      <c r="B198" s="46">
        <v>8</v>
      </c>
      <c r="C198" s="46">
        <v>5</v>
      </c>
      <c r="D198" s="41">
        <v>3</v>
      </c>
      <c r="E198" s="47"/>
      <c r="F198" s="48" t="s">
        <v>274</v>
      </c>
      <c r="G198" s="58" t="s">
        <v>447</v>
      </c>
      <c r="H198" s="49">
        <v>51837818.04</v>
      </c>
      <c r="I198" s="49">
        <v>27388346.04</v>
      </c>
      <c r="J198" s="49">
        <v>14107445.2</v>
      </c>
      <c r="K198" s="49">
        <v>1565000</v>
      </c>
      <c r="L198" s="49">
        <v>1000000</v>
      </c>
      <c r="M198" s="49">
        <v>0</v>
      </c>
      <c r="N198" s="49">
        <v>10715900.84</v>
      </c>
      <c r="O198" s="49">
        <v>24449472</v>
      </c>
      <c r="P198" s="49">
        <v>24449472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274</v>
      </c>
      <c r="G199" s="58" t="s">
        <v>448</v>
      </c>
      <c r="H199" s="49">
        <v>49751059.02</v>
      </c>
      <c r="I199" s="49">
        <v>34826808.9</v>
      </c>
      <c r="J199" s="49">
        <v>15587297</v>
      </c>
      <c r="K199" s="49">
        <v>2170624</v>
      </c>
      <c r="L199" s="49">
        <v>500000</v>
      </c>
      <c r="M199" s="49">
        <v>187932.26</v>
      </c>
      <c r="N199" s="49">
        <v>16380955.64</v>
      </c>
      <c r="O199" s="49">
        <v>14924250.12</v>
      </c>
      <c r="P199" s="49">
        <v>14924250.12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274</v>
      </c>
      <c r="G200" s="58" t="s">
        <v>449</v>
      </c>
      <c r="H200" s="49">
        <v>47005424.83</v>
      </c>
      <c r="I200" s="49">
        <v>29879331.83</v>
      </c>
      <c r="J200" s="49">
        <v>11208502</v>
      </c>
      <c r="K200" s="49">
        <v>3006000</v>
      </c>
      <c r="L200" s="49">
        <v>283000</v>
      </c>
      <c r="M200" s="49">
        <v>0</v>
      </c>
      <c r="N200" s="49">
        <v>15381829.83</v>
      </c>
      <c r="O200" s="49">
        <v>17126093</v>
      </c>
      <c r="P200" s="49">
        <v>17126093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274</v>
      </c>
      <c r="G201" s="58" t="s">
        <v>450</v>
      </c>
      <c r="H201" s="49">
        <v>49623004.71</v>
      </c>
      <c r="I201" s="49">
        <v>31857787.72</v>
      </c>
      <c r="J201" s="49">
        <v>17153368.17</v>
      </c>
      <c r="K201" s="49">
        <v>1569750</v>
      </c>
      <c r="L201" s="49">
        <v>925000</v>
      </c>
      <c r="M201" s="49">
        <v>0</v>
      </c>
      <c r="N201" s="49">
        <v>12209669.55</v>
      </c>
      <c r="O201" s="49">
        <v>17765216.99</v>
      </c>
      <c r="P201" s="49">
        <v>17765216.99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274</v>
      </c>
      <c r="G202" s="58" t="s">
        <v>451</v>
      </c>
      <c r="H202" s="49">
        <v>61080081.51</v>
      </c>
      <c r="I202" s="49">
        <v>31781622.96</v>
      </c>
      <c r="J202" s="49">
        <v>15970403</v>
      </c>
      <c r="K202" s="49">
        <v>1485603</v>
      </c>
      <c r="L202" s="49">
        <v>934797.66</v>
      </c>
      <c r="M202" s="49">
        <v>0</v>
      </c>
      <c r="N202" s="49">
        <v>13390819.3</v>
      </c>
      <c r="O202" s="49">
        <v>29298458.55</v>
      </c>
      <c r="P202" s="49">
        <v>29298458.55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274</v>
      </c>
      <c r="G203" s="58" t="s">
        <v>452</v>
      </c>
      <c r="H203" s="49">
        <v>41466357.04</v>
      </c>
      <c r="I203" s="49">
        <v>28461035.49</v>
      </c>
      <c r="J203" s="49">
        <v>11356852.49</v>
      </c>
      <c r="K203" s="49">
        <v>3143883.8</v>
      </c>
      <c r="L203" s="49">
        <v>1008000</v>
      </c>
      <c r="M203" s="49">
        <v>0</v>
      </c>
      <c r="N203" s="49">
        <v>12952299.2</v>
      </c>
      <c r="O203" s="49">
        <v>13005321.55</v>
      </c>
      <c r="P203" s="49">
        <v>13005321.55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274</v>
      </c>
      <c r="G204" s="58" t="s">
        <v>453</v>
      </c>
      <c r="H204" s="49">
        <v>116022776.45</v>
      </c>
      <c r="I204" s="49">
        <v>89637441.04</v>
      </c>
      <c r="J204" s="49">
        <v>48576965.85</v>
      </c>
      <c r="K204" s="49">
        <v>10051358</v>
      </c>
      <c r="L204" s="49">
        <v>749619.47</v>
      </c>
      <c r="M204" s="49">
        <v>0</v>
      </c>
      <c r="N204" s="49">
        <v>30259497.72</v>
      </c>
      <c r="O204" s="49">
        <v>26385335.41</v>
      </c>
      <c r="P204" s="49">
        <v>26352335.41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274</v>
      </c>
      <c r="G205" s="58" t="s">
        <v>454</v>
      </c>
      <c r="H205" s="49">
        <v>44195260.42</v>
      </c>
      <c r="I205" s="49">
        <v>27735529.42</v>
      </c>
      <c r="J205" s="49">
        <v>14451610.73</v>
      </c>
      <c r="K205" s="49">
        <v>1168000</v>
      </c>
      <c r="L205" s="49">
        <v>480000</v>
      </c>
      <c r="M205" s="49">
        <v>29375</v>
      </c>
      <c r="N205" s="49">
        <v>11606543.69</v>
      </c>
      <c r="O205" s="49">
        <v>16459731</v>
      </c>
      <c r="P205" s="49">
        <v>16459731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274</v>
      </c>
      <c r="G206" s="58" t="s">
        <v>455</v>
      </c>
      <c r="H206" s="49">
        <v>78938437.57</v>
      </c>
      <c r="I206" s="49">
        <v>43885973.61</v>
      </c>
      <c r="J206" s="49">
        <v>20885580.27</v>
      </c>
      <c r="K206" s="49">
        <v>2823170</v>
      </c>
      <c r="L206" s="49">
        <v>0</v>
      </c>
      <c r="M206" s="49">
        <v>0</v>
      </c>
      <c r="N206" s="49">
        <v>20177223.34</v>
      </c>
      <c r="O206" s="49">
        <v>35052463.96</v>
      </c>
      <c r="P206" s="49">
        <v>35052463.96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274</v>
      </c>
      <c r="G207" s="58" t="s">
        <v>456</v>
      </c>
      <c r="H207" s="49">
        <v>94613813.64</v>
      </c>
      <c r="I207" s="49">
        <v>76698973.64</v>
      </c>
      <c r="J207" s="49">
        <v>38176602.41</v>
      </c>
      <c r="K207" s="49">
        <v>7164125.03</v>
      </c>
      <c r="L207" s="49">
        <v>2132541</v>
      </c>
      <c r="M207" s="49">
        <v>0</v>
      </c>
      <c r="N207" s="49">
        <v>29225705.2</v>
      </c>
      <c r="O207" s="49">
        <v>17914840</v>
      </c>
      <c r="P207" s="49">
        <v>17914840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274</v>
      </c>
      <c r="G208" s="58" t="s">
        <v>457</v>
      </c>
      <c r="H208" s="49">
        <v>47068877.25</v>
      </c>
      <c r="I208" s="49">
        <v>22880796.51</v>
      </c>
      <c r="J208" s="49">
        <v>11009325.24</v>
      </c>
      <c r="K208" s="49">
        <v>1939407</v>
      </c>
      <c r="L208" s="49">
        <v>750000</v>
      </c>
      <c r="M208" s="49">
        <v>0</v>
      </c>
      <c r="N208" s="49">
        <v>9182064.27</v>
      </c>
      <c r="O208" s="49">
        <v>24188080.74</v>
      </c>
      <c r="P208" s="49">
        <v>24188080.74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274</v>
      </c>
      <c r="G209" s="58" t="s">
        <v>458</v>
      </c>
      <c r="H209" s="49">
        <v>86771885.12</v>
      </c>
      <c r="I209" s="49">
        <v>62317615.21</v>
      </c>
      <c r="J209" s="49">
        <v>33196279.14</v>
      </c>
      <c r="K209" s="49">
        <v>4087583.95</v>
      </c>
      <c r="L209" s="49">
        <v>1000000</v>
      </c>
      <c r="M209" s="49">
        <v>0</v>
      </c>
      <c r="N209" s="49">
        <v>24033752.12</v>
      </c>
      <c r="O209" s="49">
        <v>24454269.91</v>
      </c>
      <c r="P209" s="49">
        <v>24454269.91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274</v>
      </c>
      <c r="G210" s="58" t="s">
        <v>459</v>
      </c>
      <c r="H210" s="49">
        <v>74845107.44</v>
      </c>
      <c r="I210" s="49">
        <v>43963946.44</v>
      </c>
      <c r="J210" s="49">
        <v>19090798</v>
      </c>
      <c r="K210" s="49">
        <v>1829000</v>
      </c>
      <c r="L210" s="49">
        <v>429764.41</v>
      </c>
      <c r="M210" s="49">
        <v>302565.4</v>
      </c>
      <c r="N210" s="49">
        <v>22311818.63</v>
      </c>
      <c r="O210" s="49">
        <v>30881161</v>
      </c>
      <c r="P210" s="49">
        <v>30848161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274</v>
      </c>
      <c r="G211" s="58" t="s">
        <v>460</v>
      </c>
      <c r="H211" s="49">
        <v>88866857.58</v>
      </c>
      <c r="I211" s="49">
        <v>57674461.24</v>
      </c>
      <c r="J211" s="49">
        <v>30233787.2</v>
      </c>
      <c r="K211" s="49">
        <v>4094488.48</v>
      </c>
      <c r="L211" s="49">
        <v>1500000</v>
      </c>
      <c r="M211" s="49">
        <v>0</v>
      </c>
      <c r="N211" s="49">
        <v>21846185.56</v>
      </c>
      <c r="O211" s="49">
        <v>31192396.34</v>
      </c>
      <c r="P211" s="49">
        <v>31192396.34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274</v>
      </c>
      <c r="G212" s="58" t="s">
        <v>461</v>
      </c>
      <c r="H212" s="49">
        <v>52259275.22</v>
      </c>
      <c r="I212" s="49">
        <v>23981659.39</v>
      </c>
      <c r="J212" s="49">
        <v>10457717.53</v>
      </c>
      <c r="K212" s="49">
        <v>1791820</v>
      </c>
      <c r="L212" s="49">
        <v>238000</v>
      </c>
      <c r="M212" s="49">
        <v>0</v>
      </c>
      <c r="N212" s="49">
        <v>11494121.86</v>
      </c>
      <c r="O212" s="49">
        <v>28277615.83</v>
      </c>
      <c r="P212" s="49">
        <v>28277615.83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274</v>
      </c>
      <c r="G213" s="58" t="s">
        <v>462</v>
      </c>
      <c r="H213" s="49">
        <v>135923926.05</v>
      </c>
      <c r="I213" s="49">
        <v>88760059.29</v>
      </c>
      <c r="J213" s="49">
        <v>44126844.88</v>
      </c>
      <c r="K213" s="49">
        <v>5124018.76</v>
      </c>
      <c r="L213" s="49">
        <v>1135000</v>
      </c>
      <c r="M213" s="49">
        <v>0</v>
      </c>
      <c r="N213" s="49">
        <v>38374195.65</v>
      </c>
      <c r="O213" s="49">
        <v>47163866.76</v>
      </c>
      <c r="P213" s="49">
        <v>47163866.76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274</v>
      </c>
      <c r="G214" s="58" t="s">
        <v>463</v>
      </c>
      <c r="H214" s="49">
        <v>63003213.59</v>
      </c>
      <c r="I214" s="49">
        <v>28539116.08</v>
      </c>
      <c r="J214" s="49">
        <v>13340744.41</v>
      </c>
      <c r="K214" s="49">
        <v>1054807</v>
      </c>
      <c r="L214" s="49">
        <v>169000</v>
      </c>
      <c r="M214" s="49">
        <v>0</v>
      </c>
      <c r="N214" s="49">
        <v>13974564.67</v>
      </c>
      <c r="O214" s="49">
        <v>34464097.51</v>
      </c>
      <c r="P214" s="49">
        <v>34464097.51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274</v>
      </c>
      <c r="G215" s="58" t="s">
        <v>464</v>
      </c>
      <c r="H215" s="49">
        <v>69226799.17</v>
      </c>
      <c r="I215" s="49">
        <v>44650057.11</v>
      </c>
      <c r="J215" s="49">
        <v>17831367.57</v>
      </c>
      <c r="K215" s="49">
        <v>6453356</v>
      </c>
      <c r="L215" s="49">
        <v>500000</v>
      </c>
      <c r="M215" s="49">
        <v>0</v>
      </c>
      <c r="N215" s="49">
        <v>19865333.54</v>
      </c>
      <c r="O215" s="49">
        <v>24576742.06</v>
      </c>
      <c r="P215" s="49">
        <v>24576742.06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274</v>
      </c>
      <c r="G216" s="58" t="s">
        <v>465</v>
      </c>
      <c r="H216" s="49">
        <v>49091053.29</v>
      </c>
      <c r="I216" s="49">
        <v>28351598.36</v>
      </c>
      <c r="J216" s="49">
        <v>14575189.71</v>
      </c>
      <c r="K216" s="49">
        <v>1876850</v>
      </c>
      <c r="L216" s="49">
        <v>500000</v>
      </c>
      <c r="M216" s="49">
        <v>0</v>
      </c>
      <c r="N216" s="49">
        <v>11399558.65</v>
      </c>
      <c r="O216" s="49">
        <v>20739454.93</v>
      </c>
      <c r="P216" s="49">
        <v>20739454.93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274</v>
      </c>
      <c r="G217" s="58" t="s">
        <v>466</v>
      </c>
      <c r="H217" s="49">
        <v>44169917.91</v>
      </c>
      <c r="I217" s="49">
        <v>25952942.91</v>
      </c>
      <c r="J217" s="49">
        <v>12741998.6</v>
      </c>
      <c r="K217" s="49">
        <v>797650</v>
      </c>
      <c r="L217" s="49">
        <v>800000</v>
      </c>
      <c r="M217" s="49">
        <v>0</v>
      </c>
      <c r="N217" s="49">
        <v>11613294.31</v>
      </c>
      <c r="O217" s="49">
        <v>18216975</v>
      </c>
      <c r="P217" s="49">
        <v>18216975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274</v>
      </c>
      <c r="G218" s="58" t="s">
        <v>467</v>
      </c>
      <c r="H218" s="49">
        <v>63498630.7</v>
      </c>
      <c r="I218" s="49">
        <v>34262913.7</v>
      </c>
      <c r="J218" s="49">
        <v>15667134.78</v>
      </c>
      <c r="K218" s="49">
        <v>4086636.29</v>
      </c>
      <c r="L218" s="49">
        <v>300000</v>
      </c>
      <c r="M218" s="49">
        <v>0</v>
      </c>
      <c r="N218" s="49">
        <v>14209142.63</v>
      </c>
      <c r="O218" s="49">
        <v>29235717</v>
      </c>
      <c r="P218" s="49">
        <v>29235717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274</v>
      </c>
      <c r="G219" s="58" t="s">
        <v>468</v>
      </c>
      <c r="H219" s="49">
        <v>50067589.74</v>
      </c>
      <c r="I219" s="49">
        <v>28419007.41</v>
      </c>
      <c r="J219" s="49">
        <v>13532102.91</v>
      </c>
      <c r="K219" s="49">
        <v>2465250</v>
      </c>
      <c r="L219" s="49">
        <v>650000</v>
      </c>
      <c r="M219" s="49">
        <v>0</v>
      </c>
      <c r="N219" s="49">
        <v>11771654.5</v>
      </c>
      <c r="O219" s="49">
        <v>21648582.33</v>
      </c>
      <c r="P219" s="49">
        <v>21648582.33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469</v>
      </c>
      <c r="G220" s="58" t="s">
        <v>470</v>
      </c>
      <c r="H220" s="49">
        <v>467717066.31</v>
      </c>
      <c r="I220" s="49">
        <v>376316985.9</v>
      </c>
      <c r="J220" s="49">
        <v>181728419.88</v>
      </c>
      <c r="K220" s="49">
        <v>70892530</v>
      </c>
      <c r="L220" s="49">
        <v>6000000</v>
      </c>
      <c r="M220" s="49">
        <v>222900</v>
      </c>
      <c r="N220" s="49">
        <v>117473136.02</v>
      </c>
      <c r="O220" s="49">
        <v>91400080.41</v>
      </c>
      <c r="P220" s="49">
        <v>91400080.41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469</v>
      </c>
      <c r="G221" s="58" t="s">
        <v>471</v>
      </c>
      <c r="H221" s="49">
        <v>518754472.14</v>
      </c>
      <c r="I221" s="49">
        <v>403578100.88</v>
      </c>
      <c r="J221" s="49">
        <v>190389381.22</v>
      </c>
      <c r="K221" s="49">
        <v>52698043</v>
      </c>
      <c r="L221" s="49">
        <v>14506200</v>
      </c>
      <c r="M221" s="49">
        <v>296671.22</v>
      </c>
      <c r="N221" s="49">
        <v>145687805.44</v>
      </c>
      <c r="O221" s="49">
        <v>115176371.26</v>
      </c>
      <c r="P221" s="49">
        <v>112248054.26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469</v>
      </c>
      <c r="G222" s="58" t="s">
        <v>472</v>
      </c>
      <c r="H222" s="49">
        <v>2913894254.69</v>
      </c>
      <c r="I222" s="49">
        <v>2448356523.76</v>
      </c>
      <c r="J222" s="49">
        <v>1121970188.71</v>
      </c>
      <c r="K222" s="49">
        <v>295655212.52</v>
      </c>
      <c r="L222" s="49">
        <v>169320000</v>
      </c>
      <c r="M222" s="49">
        <v>0</v>
      </c>
      <c r="N222" s="49">
        <v>861411122.53</v>
      </c>
      <c r="O222" s="49">
        <v>465537730.93</v>
      </c>
      <c r="P222" s="49">
        <v>405499330.93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469</v>
      </c>
      <c r="G223" s="58" t="s">
        <v>473</v>
      </c>
      <c r="H223" s="49">
        <v>623716293.85</v>
      </c>
      <c r="I223" s="49">
        <v>462243820.85</v>
      </c>
      <c r="J223" s="49">
        <v>217657285.91</v>
      </c>
      <c r="K223" s="49">
        <v>67560099</v>
      </c>
      <c r="L223" s="49">
        <v>17130000</v>
      </c>
      <c r="M223" s="49">
        <v>480086</v>
      </c>
      <c r="N223" s="49">
        <v>159416349.94</v>
      </c>
      <c r="O223" s="49">
        <v>161472473</v>
      </c>
      <c r="P223" s="49">
        <v>161472473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474</v>
      </c>
      <c r="G224" s="58" t="s">
        <v>475</v>
      </c>
      <c r="H224" s="49">
        <v>211192072.67</v>
      </c>
      <c r="I224" s="49">
        <v>131028654.52</v>
      </c>
      <c r="J224" s="49">
        <v>83155753.31</v>
      </c>
      <c r="K224" s="49">
        <v>5352451.09</v>
      </c>
      <c r="L224" s="49">
        <v>1510000</v>
      </c>
      <c r="M224" s="49">
        <v>428568</v>
      </c>
      <c r="N224" s="49">
        <v>40581882.12</v>
      </c>
      <c r="O224" s="49">
        <v>80163418.15</v>
      </c>
      <c r="P224" s="49">
        <v>80163418.15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474</v>
      </c>
      <c r="G225" s="58" t="s">
        <v>476</v>
      </c>
      <c r="H225" s="49">
        <v>206065708.76</v>
      </c>
      <c r="I225" s="49">
        <v>134622595.4</v>
      </c>
      <c r="J225" s="49">
        <v>88061451.46</v>
      </c>
      <c r="K225" s="49">
        <v>11975469.8</v>
      </c>
      <c r="L225" s="49">
        <v>2500000</v>
      </c>
      <c r="M225" s="49">
        <v>0</v>
      </c>
      <c r="N225" s="49">
        <v>32085674.14</v>
      </c>
      <c r="O225" s="49">
        <v>71443113.36</v>
      </c>
      <c r="P225" s="49">
        <v>71443113.36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474</v>
      </c>
      <c r="G226" s="58" t="s">
        <v>477</v>
      </c>
      <c r="H226" s="49">
        <v>163220262.76</v>
      </c>
      <c r="I226" s="49">
        <v>88646994.27</v>
      </c>
      <c r="J226" s="49">
        <v>53102744.08</v>
      </c>
      <c r="K226" s="49">
        <v>4152951</v>
      </c>
      <c r="L226" s="49">
        <v>2600000</v>
      </c>
      <c r="M226" s="49">
        <v>0</v>
      </c>
      <c r="N226" s="49">
        <v>28791299.19</v>
      </c>
      <c r="O226" s="49">
        <v>74573268.49</v>
      </c>
      <c r="P226" s="49">
        <v>74573268.49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474</v>
      </c>
      <c r="G227" s="58" t="s">
        <v>478</v>
      </c>
      <c r="H227" s="49">
        <v>132524592.89</v>
      </c>
      <c r="I227" s="49">
        <v>85833374.4</v>
      </c>
      <c r="J227" s="49">
        <v>52007087.2</v>
      </c>
      <c r="K227" s="49">
        <v>4479079.07</v>
      </c>
      <c r="L227" s="49">
        <v>1433000</v>
      </c>
      <c r="M227" s="49">
        <v>1379261.18</v>
      </c>
      <c r="N227" s="49">
        <v>26534946.95</v>
      </c>
      <c r="O227" s="49">
        <v>46691218.49</v>
      </c>
      <c r="P227" s="49">
        <v>46691218.49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474</v>
      </c>
      <c r="G228" s="58" t="s">
        <v>479</v>
      </c>
      <c r="H228" s="49">
        <v>108242734.82</v>
      </c>
      <c r="I228" s="49">
        <v>64068222.37</v>
      </c>
      <c r="J228" s="49">
        <v>46995686.98</v>
      </c>
      <c r="K228" s="49">
        <v>378190</v>
      </c>
      <c r="L228" s="49">
        <v>1610000</v>
      </c>
      <c r="M228" s="49">
        <v>788868.68</v>
      </c>
      <c r="N228" s="49">
        <v>14295476.71</v>
      </c>
      <c r="O228" s="49">
        <v>44174512.45</v>
      </c>
      <c r="P228" s="49">
        <v>44174512.45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474</v>
      </c>
      <c r="G229" s="58" t="s">
        <v>480</v>
      </c>
      <c r="H229" s="49">
        <v>173048598.02</v>
      </c>
      <c r="I229" s="49">
        <v>103704224.23</v>
      </c>
      <c r="J229" s="49">
        <v>75114665.7</v>
      </c>
      <c r="K229" s="49">
        <v>6768268.67</v>
      </c>
      <c r="L229" s="49">
        <v>680730</v>
      </c>
      <c r="M229" s="49">
        <v>340000</v>
      </c>
      <c r="N229" s="49">
        <v>20800559.86</v>
      </c>
      <c r="O229" s="49">
        <v>69344373.79</v>
      </c>
      <c r="P229" s="49">
        <v>69344373.79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474</v>
      </c>
      <c r="G230" s="58" t="s">
        <v>481</v>
      </c>
      <c r="H230" s="49">
        <v>211580890.59</v>
      </c>
      <c r="I230" s="49">
        <v>132063464.95</v>
      </c>
      <c r="J230" s="49">
        <v>89523585.44</v>
      </c>
      <c r="K230" s="49">
        <v>9751696</v>
      </c>
      <c r="L230" s="49">
        <v>1100000</v>
      </c>
      <c r="M230" s="49">
        <v>1846302.85</v>
      </c>
      <c r="N230" s="49">
        <v>29841880.66</v>
      </c>
      <c r="O230" s="49">
        <v>79517425.64</v>
      </c>
      <c r="P230" s="49">
        <v>79517425.64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474</v>
      </c>
      <c r="G231" s="58" t="s">
        <v>482</v>
      </c>
      <c r="H231" s="49">
        <v>183205932.31</v>
      </c>
      <c r="I231" s="49">
        <v>110055874.57</v>
      </c>
      <c r="J231" s="49">
        <v>71410593.28</v>
      </c>
      <c r="K231" s="49">
        <v>5048664.69</v>
      </c>
      <c r="L231" s="49">
        <v>3100000</v>
      </c>
      <c r="M231" s="49">
        <v>0</v>
      </c>
      <c r="N231" s="49">
        <v>30496616.6</v>
      </c>
      <c r="O231" s="49">
        <v>73150057.74</v>
      </c>
      <c r="P231" s="49">
        <v>73150057.74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474</v>
      </c>
      <c r="G232" s="58" t="s">
        <v>483</v>
      </c>
      <c r="H232" s="49">
        <v>228924376.28</v>
      </c>
      <c r="I232" s="49">
        <v>138246788.28</v>
      </c>
      <c r="J232" s="49">
        <v>88375564.79</v>
      </c>
      <c r="K232" s="49">
        <v>3010747.2</v>
      </c>
      <c r="L232" s="49">
        <v>3000000</v>
      </c>
      <c r="M232" s="49">
        <v>863808</v>
      </c>
      <c r="N232" s="49">
        <v>42996668.29</v>
      </c>
      <c r="O232" s="49">
        <v>90677588</v>
      </c>
      <c r="P232" s="49">
        <v>90677588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474</v>
      </c>
      <c r="G233" s="58" t="s">
        <v>484</v>
      </c>
      <c r="H233" s="49">
        <v>121675447.05</v>
      </c>
      <c r="I233" s="49">
        <v>69181937.05</v>
      </c>
      <c r="J233" s="49">
        <v>44779293.05</v>
      </c>
      <c r="K233" s="49">
        <v>2866695</v>
      </c>
      <c r="L233" s="49">
        <v>700000</v>
      </c>
      <c r="M233" s="49">
        <v>0</v>
      </c>
      <c r="N233" s="49">
        <v>20835949</v>
      </c>
      <c r="O233" s="49">
        <v>52493510</v>
      </c>
      <c r="P233" s="49">
        <v>52460510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474</v>
      </c>
      <c r="G234" s="58" t="s">
        <v>485</v>
      </c>
      <c r="H234" s="49">
        <v>202862836.3</v>
      </c>
      <c r="I234" s="49">
        <v>139565422.8</v>
      </c>
      <c r="J234" s="49">
        <v>92975278.52</v>
      </c>
      <c r="K234" s="49">
        <v>4837212.64</v>
      </c>
      <c r="L234" s="49">
        <v>4500000</v>
      </c>
      <c r="M234" s="49">
        <v>0</v>
      </c>
      <c r="N234" s="49">
        <v>37252931.64</v>
      </c>
      <c r="O234" s="49">
        <v>63297413.5</v>
      </c>
      <c r="P234" s="49">
        <v>62947413.5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474</v>
      </c>
      <c r="G235" s="58" t="s">
        <v>486</v>
      </c>
      <c r="H235" s="49">
        <v>95292053.41</v>
      </c>
      <c r="I235" s="49">
        <v>62177855.41</v>
      </c>
      <c r="J235" s="49">
        <v>41860682.71</v>
      </c>
      <c r="K235" s="49">
        <v>4787548.23</v>
      </c>
      <c r="L235" s="49">
        <v>1000000</v>
      </c>
      <c r="M235" s="49">
        <v>0</v>
      </c>
      <c r="N235" s="49">
        <v>14529624.47</v>
      </c>
      <c r="O235" s="49">
        <v>33114198</v>
      </c>
      <c r="P235" s="49">
        <v>32671698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474</v>
      </c>
      <c r="G236" s="58" t="s">
        <v>487</v>
      </c>
      <c r="H236" s="49">
        <v>68949911.79</v>
      </c>
      <c r="I236" s="49">
        <v>45223638.31</v>
      </c>
      <c r="J236" s="49">
        <v>28471696.74</v>
      </c>
      <c r="K236" s="49">
        <v>647681.67</v>
      </c>
      <c r="L236" s="49">
        <v>907694.09</v>
      </c>
      <c r="M236" s="49">
        <v>469121.82</v>
      </c>
      <c r="N236" s="49">
        <v>14727443.99</v>
      </c>
      <c r="O236" s="49">
        <v>23726273.48</v>
      </c>
      <c r="P236" s="49">
        <v>23726273.48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474</v>
      </c>
      <c r="G237" s="58" t="s">
        <v>488</v>
      </c>
      <c r="H237" s="49">
        <v>206992925.24</v>
      </c>
      <c r="I237" s="49">
        <v>147419211.74</v>
      </c>
      <c r="J237" s="49">
        <v>93927951.53</v>
      </c>
      <c r="K237" s="49">
        <v>17114121.11</v>
      </c>
      <c r="L237" s="49">
        <v>1000000</v>
      </c>
      <c r="M237" s="49">
        <v>259824</v>
      </c>
      <c r="N237" s="49">
        <v>35117315.1</v>
      </c>
      <c r="O237" s="49">
        <v>59573713.5</v>
      </c>
      <c r="P237" s="49">
        <v>59573713.5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474</v>
      </c>
      <c r="G238" s="58" t="s">
        <v>489</v>
      </c>
      <c r="H238" s="49">
        <v>145187645.67</v>
      </c>
      <c r="I238" s="49">
        <v>70356206.67</v>
      </c>
      <c r="J238" s="49">
        <v>50252519</v>
      </c>
      <c r="K238" s="49">
        <v>2450800.67</v>
      </c>
      <c r="L238" s="49">
        <v>700000</v>
      </c>
      <c r="M238" s="49">
        <v>500000</v>
      </c>
      <c r="N238" s="49">
        <v>16452887</v>
      </c>
      <c r="O238" s="49">
        <v>74831439</v>
      </c>
      <c r="P238" s="49">
        <v>74831439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474</v>
      </c>
      <c r="G239" s="58" t="s">
        <v>490</v>
      </c>
      <c r="H239" s="49">
        <v>133706911.61</v>
      </c>
      <c r="I239" s="49">
        <v>71941827.38</v>
      </c>
      <c r="J239" s="49">
        <v>45256119.25</v>
      </c>
      <c r="K239" s="49">
        <v>2968958.63</v>
      </c>
      <c r="L239" s="49">
        <v>2411000</v>
      </c>
      <c r="M239" s="49">
        <v>0</v>
      </c>
      <c r="N239" s="49">
        <v>21305749.5</v>
      </c>
      <c r="O239" s="49">
        <v>61765084.23</v>
      </c>
      <c r="P239" s="49">
        <v>61765084.23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474</v>
      </c>
      <c r="G240" s="58" t="s">
        <v>491</v>
      </c>
      <c r="H240" s="49">
        <v>118522805.93</v>
      </c>
      <c r="I240" s="49">
        <v>91874267.31</v>
      </c>
      <c r="J240" s="49">
        <v>61456920.6</v>
      </c>
      <c r="K240" s="49">
        <v>2375246.67</v>
      </c>
      <c r="L240" s="49">
        <v>450000</v>
      </c>
      <c r="M240" s="49">
        <v>550000</v>
      </c>
      <c r="N240" s="49">
        <v>27042100.04</v>
      </c>
      <c r="O240" s="49">
        <v>26648538.62</v>
      </c>
      <c r="P240" s="49">
        <v>26615538.62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474</v>
      </c>
      <c r="G241" s="58" t="s">
        <v>492</v>
      </c>
      <c r="H241" s="49">
        <v>169461785.55</v>
      </c>
      <c r="I241" s="49">
        <v>98877167.93</v>
      </c>
      <c r="J241" s="49">
        <v>68214267.3</v>
      </c>
      <c r="K241" s="49">
        <v>7071027.26</v>
      </c>
      <c r="L241" s="49">
        <v>2082122</v>
      </c>
      <c r="M241" s="49">
        <v>0</v>
      </c>
      <c r="N241" s="49">
        <v>21509751.37</v>
      </c>
      <c r="O241" s="49">
        <v>70584617.62</v>
      </c>
      <c r="P241" s="49">
        <v>70584617.62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474</v>
      </c>
      <c r="G242" s="58" t="s">
        <v>493</v>
      </c>
      <c r="H242" s="49">
        <v>113569150.89</v>
      </c>
      <c r="I242" s="49">
        <v>82668399.48</v>
      </c>
      <c r="J242" s="49">
        <v>52008203.73</v>
      </c>
      <c r="K242" s="49">
        <v>3594735.76</v>
      </c>
      <c r="L242" s="49">
        <v>815923</v>
      </c>
      <c r="M242" s="49">
        <v>991834.84</v>
      </c>
      <c r="N242" s="49">
        <v>25257702.15</v>
      </c>
      <c r="O242" s="49">
        <v>30900751.41</v>
      </c>
      <c r="P242" s="49">
        <v>30900751.41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474</v>
      </c>
      <c r="G243" s="58" t="s">
        <v>494</v>
      </c>
      <c r="H243" s="49">
        <v>150855473.88</v>
      </c>
      <c r="I243" s="49">
        <v>82686569.11</v>
      </c>
      <c r="J243" s="49">
        <v>46601993.33</v>
      </c>
      <c r="K243" s="49">
        <v>6502800.2</v>
      </c>
      <c r="L243" s="49">
        <v>350000</v>
      </c>
      <c r="M243" s="49">
        <v>0</v>
      </c>
      <c r="N243" s="49">
        <v>29231775.58</v>
      </c>
      <c r="O243" s="49">
        <v>68168904.77</v>
      </c>
      <c r="P243" s="49">
        <v>68168904.77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495</v>
      </c>
      <c r="G244" s="58" t="s">
        <v>496</v>
      </c>
      <c r="H244" s="49">
        <v>1683603151.27</v>
      </c>
      <c r="I244" s="49">
        <v>919143749.85</v>
      </c>
      <c r="J244" s="49">
        <v>280389464.65</v>
      </c>
      <c r="K244" s="49">
        <v>263291583.91</v>
      </c>
      <c r="L244" s="49">
        <v>43732651.33</v>
      </c>
      <c r="M244" s="49">
        <v>8130891.28</v>
      </c>
      <c r="N244" s="49">
        <v>323599158.68</v>
      </c>
      <c r="O244" s="49">
        <v>764459401.42</v>
      </c>
      <c r="P244" s="49">
        <v>746842401.42</v>
      </c>
    </row>
    <row r="245" spans="1:16" ht="12.75">
      <c r="A245" s="46">
        <v>6</v>
      </c>
      <c r="B245" s="46">
        <v>8</v>
      </c>
      <c r="C245" s="46">
        <v>1</v>
      </c>
      <c r="D245" s="41" t="s">
        <v>497</v>
      </c>
      <c r="E245" s="47">
        <v>271</v>
      </c>
      <c r="F245" s="48" t="s">
        <v>497</v>
      </c>
      <c r="G245" s="58" t="s">
        <v>498</v>
      </c>
      <c r="H245" s="49">
        <v>590252</v>
      </c>
      <c r="I245" s="49">
        <v>590252</v>
      </c>
      <c r="J245" s="49">
        <v>175397</v>
      </c>
      <c r="K245" s="49">
        <v>0</v>
      </c>
      <c r="L245" s="49">
        <v>0</v>
      </c>
      <c r="M245" s="49">
        <v>0</v>
      </c>
      <c r="N245" s="49">
        <v>414855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497</v>
      </c>
      <c r="E246" s="47">
        <v>270</v>
      </c>
      <c r="F246" s="48" t="s">
        <v>497</v>
      </c>
      <c r="G246" s="58" t="s">
        <v>499</v>
      </c>
      <c r="H246" s="49">
        <v>8832357.7</v>
      </c>
      <c r="I246" s="49">
        <v>5107340</v>
      </c>
      <c r="J246" s="49">
        <v>823202</v>
      </c>
      <c r="K246" s="49">
        <v>0</v>
      </c>
      <c r="L246" s="49">
        <v>59000</v>
      </c>
      <c r="M246" s="49">
        <v>0</v>
      </c>
      <c r="N246" s="49">
        <v>4225138</v>
      </c>
      <c r="O246" s="49">
        <v>3725017.7</v>
      </c>
      <c r="P246" s="49">
        <v>3725017.7</v>
      </c>
    </row>
    <row r="247" spans="1:16" ht="12.75">
      <c r="A247" s="46">
        <v>6</v>
      </c>
      <c r="B247" s="46">
        <v>7</v>
      </c>
      <c r="C247" s="46">
        <v>1</v>
      </c>
      <c r="D247" s="41" t="s">
        <v>497</v>
      </c>
      <c r="E247" s="47">
        <v>187</v>
      </c>
      <c r="F247" s="48" t="s">
        <v>497</v>
      </c>
      <c r="G247" s="58" t="s">
        <v>500</v>
      </c>
      <c r="H247" s="49">
        <v>326300</v>
      </c>
      <c r="I247" s="49">
        <v>326300</v>
      </c>
      <c r="J247" s="49">
        <v>43400</v>
      </c>
      <c r="K247" s="49">
        <v>0</v>
      </c>
      <c r="L247" s="49">
        <v>0</v>
      </c>
      <c r="M247" s="49">
        <v>0</v>
      </c>
      <c r="N247" s="49">
        <v>282900</v>
      </c>
      <c r="O247" s="49">
        <v>0</v>
      </c>
      <c r="P247" s="49">
        <v>0</v>
      </c>
    </row>
    <row r="248" spans="1:16" ht="12.75">
      <c r="A248" s="46">
        <v>6</v>
      </c>
      <c r="B248" s="46">
        <v>1</v>
      </c>
      <c r="C248" s="46">
        <v>1</v>
      </c>
      <c r="D248" s="41" t="s">
        <v>497</v>
      </c>
      <c r="E248" s="47">
        <v>188</v>
      </c>
      <c r="F248" s="48" t="s">
        <v>497</v>
      </c>
      <c r="G248" s="58" t="s">
        <v>500</v>
      </c>
      <c r="H248" s="49">
        <v>2807450</v>
      </c>
      <c r="I248" s="49">
        <v>2807450</v>
      </c>
      <c r="J248" s="49">
        <v>84182</v>
      </c>
      <c r="K248" s="49">
        <v>0</v>
      </c>
      <c r="L248" s="49">
        <v>0</v>
      </c>
      <c r="M248" s="49">
        <v>0</v>
      </c>
      <c r="N248" s="49">
        <v>2723268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497</v>
      </c>
      <c r="E249" s="47">
        <v>186</v>
      </c>
      <c r="F249" s="48" t="s">
        <v>497</v>
      </c>
      <c r="G249" s="58" t="s">
        <v>501</v>
      </c>
      <c r="H249" s="49">
        <v>32400</v>
      </c>
      <c r="I249" s="49">
        <v>32400</v>
      </c>
      <c r="J249" s="49">
        <v>0</v>
      </c>
      <c r="K249" s="49">
        <v>0</v>
      </c>
      <c r="L249" s="49">
        <v>0</v>
      </c>
      <c r="M249" s="49">
        <v>0</v>
      </c>
      <c r="N249" s="49">
        <v>32400</v>
      </c>
      <c r="O249" s="49">
        <v>0</v>
      </c>
      <c r="P249" s="49">
        <v>0</v>
      </c>
    </row>
    <row r="250" spans="1:16" ht="25.5">
      <c r="A250" s="46">
        <v>6</v>
      </c>
      <c r="B250" s="46">
        <v>7</v>
      </c>
      <c r="C250" s="46">
        <v>1</v>
      </c>
      <c r="D250" s="41" t="s">
        <v>497</v>
      </c>
      <c r="E250" s="47">
        <v>31</v>
      </c>
      <c r="F250" s="48" t="s">
        <v>497</v>
      </c>
      <c r="G250" s="58" t="s">
        <v>502</v>
      </c>
      <c r="H250" s="49">
        <v>6553909</v>
      </c>
      <c r="I250" s="49">
        <v>6553909</v>
      </c>
      <c r="J250" s="49">
        <v>98700</v>
      </c>
      <c r="K250" s="49">
        <v>0</v>
      </c>
      <c r="L250" s="49">
        <v>0</v>
      </c>
      <c r="M250" s="49">
        <v>0</v>
      </c>
      <c r="N250" s="49">
        <v>6455209</v>
      </c>
      <c r="O250" s="49">
        <v>0</v>
      </c>
      <c r="P250" s="49">
        <v>0</v>
      </c>
    </row>
    <row r="251" spans="1:16" ht="24">
      <c r="A251" s="46">
        <v>6</v>
      </c>
      <c r="B251" s="46">
        <v>15</v>
      </c>
      <c r="C251" s="46">
        <v>0</v>
      </c>
      <c r="D251" s="41" t="s">
        <v>497</v>
      </c>
      <c r="E251" s="47">
        <v>220</v>
      </c>
      <c r="F251" s="48" t="s">
        <v>497</v>
      </c>
      <c r="G251" s="53" t="s">
        <v>505</v>
      </c>
      <c r="H251" s="49">
        <v>177965.31</v>
      </c>
      <c r="I251" s="49">
        <v>177965.31</v>
      </c>
      <c r="J251" s="49">
        <v>85000</v>
      </c>
      <c r="K251" s="49">
        <v>0</v>
      </c>
      <c r="L251" s="49">
        <v>0</v>
      </c>
      <c r="M251" s="49">
        <v>0</v>
      </c>
      <c r="N251" s="49">
        <v>92965.31</v>
      </c>
      <c r="O251" s="49">
        <v>0</v>
      </c>
      <c r="P251" s="49">
        <v>0</v>
      </c>
    </row>
    <row r="252" spans="1:16" ht="12.75">
      <c r="A252" s="46">
        <v>6</v>
      </c>
      <c r="B252" s="46">
        <v>9</v>
      </c>
      <c r="C252" s="46">
        <v>1</v>
      </c>
      <c r="D252" s="41" t="s">
        <v>497</v>
      </c>
      <c r="E252" s="47">
        <v>140</v>
      </c>
      <c r="F252" s="48" t="s">
        <v>497</v>
      </c>
      <c r="G252" s="58" t="s">
        <v>503</v>
      </c>
      <c r="H252" s="49">
        <v>70530</v>
      </c>
      <c r="I252" s="49">
        <v>70530</v>
      </c>
      <c r="J252" s="49">
        <v>43100</v>
      </c>
      <c r="K252" s="49">
        <v>0</v>
      </c>
      <c r="L252" s="49">
        <v>0</v>
      </c>
      <c r="M252" s="49">
        <v>0</v>
      </c>
      <c r="N252" s="49">
        <v>27430</v>
      </c>
      <c r="O252" s="49">
        <v>0</v>
      </c>
      <c r="P252" s="49">
        <v>0</v>
      </c>
    </row>
    <row r="253" spans="1:16" ht="12.75">
      <c r="A253" s="46">
        <v>6</v>
      </c>
      <c r="B253" s="46">
        <v>8</v>
      </c>
      <c r="C253" s="46">
        <v>1</v>
      </c>
      <c r="D253" s="41" t="s">
        <v>497</v>
      </c>
      <c r="E253" s="47">
        <v>265</v>
      </c>
      <c r="F253" s="48" t="s">
        <v>497</v>
      </c>
      <c r="G253" s="58" t="s">
        <v>504</v>
      </c>
      <c r="H253" s="49">
        <v>49350750</v>
      </c>
      <c r="I253" s="49">
        <v>41170750</v>
      </c>
      <c r="J253" s="49">
        <v>6723150</v>
      </c>
      <c r="K253" s="49">
        <v>0</v>
      </c>
      <c r="L253" s="49">
        <v>850000</v>
      </c>
      <c r="M253" s="49">
        <v>0</v>
      </c>
      <c r="N253" s="49">
        <v>33597600</v>
      </c>
      <c r="O253" s="49">
        <v>8180000</v>
      </c>
      <c r="P253" s="49">
        <v>8180000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2019-11-29T08:44:10Z</cp:lastPrinted>
  <dcterms:created xsi:type="dcterms:W3CDTF">2008-02-27T07:21:19Z</dcterms:created>
  <dcterms:modified xsi:type="dcterms:W3CDTF">2023-05-18T08:28:35Z</dcterms:modified>
  <cp:category/>
  <cp:version/>
  <cp:contentType/>
  <cp:contentStatus/>
</cp:coreProperties>
</file>